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20001_{AFD3A2B0-18D6-4A54-A9C8-5379FCB9DF79}" xr6:coauthVersionLast="47" xr6:coauthVersionMax="47" xr10:uidLastSave="{00000000-0000-0000-0000-000000000000}"/>
  <bookViews>
    <workbookView xWindow="-108" yWindow="-108" windowWidth="23256" windowHeight="12456" activeTab="3" xr2:uid="{F74973B8-7427-4D7D-9DC6-F7510365F08B}"/>
  </bookViews>
  <sheets>
    <sheet name="HomePage" sheetId="6" r:id="rId1"/>
    <sheet name="TrainingOverview" sheetId="18" r:id="rId2"/>
    <sheet name="TrainingEfectiveness" sheetId="4" r:id="rId3"/>
    <sheet name="Summary" sheetId="17" r:id="rId4"/>
    <sheet name="Training" sheetId="1" r:id="rId5"/>
    <sheet name="ForMyWork" sheetId="2" r:id="rId6"/>
    <sheet name="PivotTable" sheetId="3" r:id="rId7"/>
  </sheets>
  <externalReferences>
    <externalReference r:id="rId8"/>
  </externalReferences>
  <definedNames>
    <definedName name="_xlnm._FilterDatabase" localSheetId="5" hidden="1">ForMyWork!$A$1:$I$126</definedName>
    <definedName name="_xlnm._FilterDatabase" localSheetId="4" hidden="1">Training!$A$1:$I$126</definedName>
    <definedName name="_xlchart.v1.0" hidden="1">PivotTable!$A$41:$B$41</definedName>
    <definedName name="_xlchart.v1.1" hidden="1">PivotTable!$A$42:$B$42</definedName>
    <definedName name="_xlchart.v1.10" hidden="1">PivotTable!$A$41:$B$41</definedName>
    <definedName name="_xlchart.v1.11" hidden="1">PivotTable!$A$42:$B$42</definedName>
    <definedName name="_xlchart.v1.8" hidden="1">PivotTable!$A$41:$B$41</definedName>
    <definedName name="_xlchart.v1.9" hidden="1">PivotTable!$A$42:$B$42</definedName>
    <definedName name="_xlchart.v2.2" hidden="1">PivotTable!$H$77:$H$82</definedName>
    <definedName name="_xlchart.v2.3" hidden="1">PivotTable!$I$76</definedName>
    <definedName name="_xlchart.v2.4" hidden="1">PivotTable!$I$77:$I$82</definedName>
    <definedName name="_xlchart.v2.5" hidden="1">PivotTable!$H$77:$H$82</definedName>
    <definedName name="_xlchart.v2.6" hidden="1">PivotTable!$I$76</definedName>
    <definedName name="_xlchart.v2.7" hidden="1">PivotTable!$I$77:$I$82</definedName>
    <definedName name="_xlcn.WorksheetConnection_Book1.xlsxDae_Table1" hidden="1">[1]!Dae_Table[#Data]</definedName>
    <definedName name="_xlcn.WorksheetConnection_Book1.xlsxDae_Table11" hidden="1">[1]!Dae_Table[#Data]</definedName>
    <definedName name="_xlcn.WorksheetConnection_Book1.xlsxDae_Table21" hidden="1">[1]!Dae_Table[#Data]</definedName>
    <definedName name="_xlcn.WorksheetConnection_Book1.xlsxDae_Table31" hidden="1">[1]!Dae_Table[#Data]</definedName>
    <definedName name="_xlcn.WorksheetConnection_Book1.xlsxDae_Table41" hidden="1">[1]!Dae_Table[#Data]</definedName>
    <definedName name="_xlcn.WorksheetConnection_Book1.xlsxDae_Table51" hidden="1">[1]!Dae_Table[#Data]</definedName>
    <definedName name="Slicer_Trainer">#N/A</definedName>
    <definedName name="Slicer_TrainingYear">#N/A</definedName>
  </definedNames>
  <calcPr calcId="191029"/>
  <pivotCaches>
    <pivotCache cacheId="0" r:id="rId9"/>
    <pivotCache cacheId="1"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ining-ae450436-2751-4c52-9a28-24827a5c4c1f" name="Training5" connection="WorksheetConnection_Book1.xlsx!Training5"/>
          <x15:modelTable id="Training-c42cc515-a940-4a23-88a6-8916187a2a5f" name="Training4" connection="WorksheetConnection_Book1.xlsx!Training4"/>
          <x15:modelTable id="Training-83a1bf98-5d18-41e0-b800-10770e40b557" name="Training3" connection="WorksheetConnection_Book1.xlsx!Training3"/>
          <x15:modelTable id="Training-1f856355-bb28-4de5-9487-d62c186a1a31" name="Training2" connection="WorksheetConnection_Book1.xlsx!Training2"/>
          <x15:modelTable id="Training-cb2bf900-40e0-44e0-83c0-ba85d7c50e7e" name="Training1" connection="WorksheetConnection_Book1.xlsx!Training1"/>
          <x15:modelTable id="Training-dfec8ec5-4078-4fb8-b65e-574ccd861fb4" name="Training" connection="WorksheetConnection_Book1.xlsx!Training"/>
          <x15:modelTable id="Date_Table-6d2daac6-f42a-4950-8561-32bd21666e06" name="Date_Table5" connection="WorksheetConnection_Book1.xlsx!Dae_Table5"/>
          <x15:modelTable id="Date_Table-0a4de03c-e7b6-451d-9f4d-2e2bb87314d7" name="Date_Table4" connection="WorksheetConnection_Book1.xlsx!Dae_Table4"/>
          <x15:modelTable id="Date_Table-c0544a9d-428a-47e0-b9fb-eef468d12a15" name="Date_Table3" connection="WorksheetConnection_Book1.xlsx!Dae_Table3"/>
          <x15:modelTable id="Date_Table-3a493d00-f510-4d64-9d9a-a6ad510c94cf" name="Date_Table2" connection="WorksheetConnection_Book1.xlsx!Dae_Table2"/>
          <x15:modelTable id="Date_Table-658368bb-6983-44f9-926f-7016ca5d333f" name="Date_Table1" connection="WorksheetConnection_Book1.xlsx!Dae_Table1"/>
          <x15:modelTable id="Date_Table-08deb18e-bdb9-4ac9-bce2-384fea6f55ec" name="Date_Table" connection="WorksheetConnection_Book1.xlsx!Dae_Table"/>
        </x15:modelTables>
        <x15:modelRelationships>
          <x15:modelRelationship fromTable="Training" fromColumn="Training Date" toTable="Date_Table" toColumn="Training Date"/>
          <x15:modelRelationship fromTable="Training1" fromColumn="Training Date" toTable="Date_Table1" toColumn="Training Date"/>
          <x15:modelRelationship fromTable="Training2" fromColumn="Training Date" toTable="Date_Table2" toColumn="Training Date"/>
          <x15:modelRelationship fromTable="Training3" fromColumn="Training Date" toTable="Date_Table3" toColumn="Training Date"/>
          <x15:modelRelationship fromTable="Training4" fromColumn="Training Date" toTable="Date_Table4" toColumn="Training Date"/>
          <x15:modelRelationship fromTable="Training5" fromColumn="Training Date" toTable="Date_Table5"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10" i="3"/>
  <c r="B11" i="3"/>
  <c r="B9" i="3"/>
  <c r="I26" i="3" l="1"/>
  <c r="I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79040-2767-4870-96AB-51EB849863F0}"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2" xr16:uid="{5BDD0C2A-A57F-4795-AE3F-331E0C351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86B916B-A608-4BB5-856C-D43F8DE9EEBE}" name="WorksheetConnection_Book1.xlsx!Dae_Table" type="102" refreshedVersion="8" minRefreshableVersion="5">
    <extLst>
      <ext xmlns:x15="http://schemas.microsoft.com/office/spreadsheetml/2010/11/main" uri="{DE250136-89BD-433C-8126-D09CA5730AF9}">
        <x15:connection id="Date_Table-08deb18e-bdb9-4ac9-bce2-384fea6f55ec">
          <x15:rangePr sourceName="_xlcn.WorksheetConnection_Book1.xlsxDae_Table1"/>
        </x15:connection>
      </ext>
    </extLst>
  </connection>
  <connection id="4" xr16:uid="{186B916B-A608-4BB5-856C-D43F8DE9EEBE}" name="WorksheetConnection_Book1.xlsx!Dae_Table1" type="102" refreshedVersion="8" minRefreshableVersion="5">
    <extLst>
      <ext xmlns:x15="http://schemas.microsoft.com/office/spreadsheetml/2010/11/main" uri="{DE250136-89BD-433C-8126-D09CA5730AF9}">
        <x15:connection id="Date_Table-658368bb-6983-44f9-926f-7016ca5d333f">
          <x15:rangePr sourceName="_xlcn.WorksheetConnection_Book1.xlsxDae_Table11"/>
        </x15:connection>
      </ext>
    </extLst>
  </connection>
  <connection id="5" xr16:uid="{186B916B-A608-4BB5-856C-D43F8DE9EEBE}" name="WorksheetConnection_Book1.xlsx!Dae_Table2" type="102" refreshedVersion="8" minRefreshableVersion="5">
    <extLst>
      <ext xmlns:x15="http://schemas.microsoft.com/office/spreadsheetml/2010/11/main" uri="{DE250136-89BD-433C-8126-D09CA5730AF9}">
        <x15:connection id="Date_Table-3a493d00-f510-4d64-9d9a-a6ad510c94cf">
          <x15:rangePr sourceName="_xlcn.WorksheetConnection_Book1.xlsxDae_Table21"/>
        </x15:connection>
      </ext>
    </extLst>
  </connection>
  <connection id="6" xr16:uid="{186B916B-A608-4BB5-856C-D43F8DE9EEBE}" name="WorksheetConnection_Book1.xlsx!Dae_Table3" type="102" refreshedVersion="8" minRefreshableVersion="5">
    <extLst>
      <ext xmlns:x15="http://schemas.microsoft.com/office/spreadsheetml/2010/11/main" uri="{DE250136-89BD-433C-8126-D09CA5730AF9}">
        <x15:connection id="Date_Table-c0544a9d-428a-47e0-b9fb-eef468d12a15">
          <x15:rangePr sourceName="_xlcn.WorksheetConnection_Book1.xlsxDae_Table31"/>
        </x15:connection>
      </ext>
    </extLst>
  </connection>
  <connection id="7" xr16:uid="{186B916B-A608-4BB5-856C-D43F8DE9EEBE}" name="WorksheetConnection_Book1.xlsx!Dae_Table4" type="102" refreshedVersion="8" minRefreshableVersion="5">
    <extLst>
      <ext xmlns:x15="http://schemas.microsoft.com/office/spreadsheetml/2010/11/main" uri="{DE250136-89BD-433C-8126-D09CA5730AF9}">
        <x15:connection id="Date_Table-0a4de03c-e7b6-451d-9f4d-2e2bb87314d7">
          <x15:rangePr sourceName="_xlcn.WorksheetConnection_Book1.xlsxDae_Table41"/>
        </x15:connection>
      </ext>
    </extLst>
  </connection>
  <connection id="8" xr16:uid="{186B916B-A608-4BB5-856C-D43F8DE9EEBE}" name="WorksheetConnection_Book1.xlsx!Dae_Table5" type="102" refreshedVersion="8" minRefreshableVersion="5">
    <extLst>
      <ext xmlns:x15="http://schemas.microsoft.com/office/spreadsheetml/2010/11/main" uri="{DE250136-89BD-433C-8126-D09CA5730AF9}">
        <x15:connection id="Date_Table-6d2daac6-f42a-4950-8561-32bd21666e06">
          <x15:rangePr sourceName="_xlcn.WorksheetConnection_Book1.xlsxDae_Table51"/>
        </x15:connection>
      </ext>
    </extLst>
  </connection>
</connections>
</file>

<file path=xl/sharedStrings.xml><?xml version="1.0" encoding="utf-8"?>
<sst xmlns="http://schemas.openxmlformats.org/spreadsheetml/2006/main" count="1488" uniqueCount="101">
  <si>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</si>
  <si>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</si>
  <si>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</si>
  <si>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</si>
  <si>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</si>
  <si>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</si>
  <si>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</si>
  <si>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</si>
  <si>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</si>
  <si>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</si>
  <si>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</si>
  <si>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</si>
  <si>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</si>
  <si>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</si>
  <si>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</si>
  <si>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</si>
  <si>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</si>
  <si>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</si>
  <si>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</si>
  <si>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</si>
  <si>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</si>
  <si>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</si>
  <si>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</si>
  <si>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</si>
  <si>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</si>
  <si>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</si>
  <si>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</si>
  <si>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</si>
  <si>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</si>
  <si>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</si>
  <si>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</si>
  <si>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</si>
  <si>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</si>
  <si>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</si>
  <si>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</si>
  <si>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</si>
  <si>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</si>
  <si>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</si>
  <si>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</si>
  <si>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</si>
  <si>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</si>
  <si>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</si>
  <si>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</si>
  <si>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</si>
  <si>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</si>
  <si>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</si>
  <si>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</si>
  <si>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</si>
  <si>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</si>
  <si>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</si>
  <si>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</si>
  <si>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</si>
  <si>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</si>
  <si>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</si>
  <si>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</si>
  <si>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</si>
  <si>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</si>
  <si>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</si>
  <si>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</si>
  <si>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</si>
  <si>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</si>
  <si>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</si>
  <si>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</si>
  <si>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</si>
  <si>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</si>
  <si>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</si>
  <si>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</si>
  <si>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</si>
  <si>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</si>
  <si>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</si>
  <si>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</si>
  <si>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</si>
  <si>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</si>
  <si>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</si>
  <si>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</si>
  <si>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</si>
  <si>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</si>
  <si>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</si>
  <si>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</si>
  <si>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</si>
  <si>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</si>
  <si>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</si>
  <si>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</si>
  <si>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</si>
  <si>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</si>
  <si>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</si>
  <si>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</si>
  <si>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</si>
  <si>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</si>
  <si>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</si>
  <si>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</si>
  <si>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</si>
  <si>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</si>
  <si>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</si>
  <si>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</si>
  <si>
    <t>Jan</t>
  </si>
  <si>
    <t>Feb</t>
  </si>
  <si>
    <t>Mar</t>
  </si>
  <si>
    <t>Apr</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</si>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</sst>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00"/>
  </numFmts>
  <fonts count="24" x14ac:knownFonts="1">
    <font>
      <sz val="20"/>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
      <u/>
      <sz val="20"/>
      <color theme="10"/>
      <name val="Aptos Narrow"/>
      <family val="2"/>
      <scheme val="minor"/>
    </font>
    <font>
      <sz val="20"/>
      <color rgb="FF009999"/>
      <name val="Aptos Narrow"/>
      <family val="2"/>
      <scheme val="minor"/>
    </font>
    <font>
      <sz val="20"/>
      <color rgb="FF006666"/>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rgb="FF0066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21" fillId="0" borderId="0" applyNumberFormat="0" applyFill="0" applyBorder="0" applyAlignment="0" applyProtection="0"/>
  </cellStyleXfs>
  <cellXfs count="24">
    <xf numFmtId="0" fontId="0" fillId="0" borderId="0" xfId="0"/>
    <xf numFmtId="0" fontId="19" fillId="0" borderId="0" xfId="0" applyFont="1"/>
    <xf numFmtId="15" fontId="19" fillId="0" borderId="0" xfId="0" applyNumberFormat="1" applyFont="1"/>
    <xf numFmtId="0" fontId="20" fillId="0" borderId="0" xfId="0" applyFont="1"/>
    <xf numFmtId="0" fontId="0" fillId="0" borderId="0" xfId="0" pivotButton="1"/>
    <xf numFmtId="0" fontId="0" fillId="0" borderId="0" xfId="0" applyAlignment="1">
      <alignment horizontal="left"/>
    </xf>
    <xf numFmtId="49" fontId="19" fillId="0" borderId="0" xfId="0" applyNumberFormat="1" applyFont="1"/>
    <xf numFmtId="2" fontId="19" fillId="0" borderId="0" xfId="0" applyNumberFormat="1" applyFont="1"/>
    <xf numFmtId="12" fontId="19"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164" fontId="0" fillId="0" borderId="0" xfId="0" applyNumberFormat="1"/>
    <xf numFmtId="0" fontId="0" fillId="37" borderId="0" xfId="0" applyFill="1"/>
    <xf numFmtId="0" fontId="0" fillId="38" borderId="0" xfId="0" applyFill="1"/>
    <xf numFmtId="0" fontId="22" fillId="37" borderId="0" xfId="0" applyFont="1" applyFill="1"/>
    <xf numFmtId="0" fontId="0" fillId="39" borderId="0" xfId="0" applyFill="1"/>
    <xf numFmtId="0" fontId="21" fillId="39" borderId="0" xfId="43" applyFill="1" applyAlignment="1">
      <alignment horizontal="center"/>
    </xf>
    <xf numFmtId="0" fontId="23" fillId="39" borderId="0" xfId="0" applyFont="1"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1C8F06F-8D78-4E8F-9D4E-D4457A52AFC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s>
  <tableStyles count="9" defaultTableStyle="TableStyleMedium2" defaultPivotStyle="PivotStyleLight16">
    <tableStyle name="SlicerStyleLight1 2 3 2" pivot="0" table="0" count="10" xr9:uid="{007DC479-97DB-4226-8FD5-8C897258DC32}">
      <tableStyleElement type="wholeTable" dxfId="81"/>
      <tableStyleElement type="headerRow" dxfId="80"/>
    </tableStyle>
    <tableStyle name="SlicerStyleLight1 2 3 2 2" pivot="0" table="0" count="10" xr9:uid="{5C8F60D3-6659-4B35-89E2-F7C6B1BE54DC}">
      <tableStyleElement type="wholeTable" dxfId="79"/>
      <tableStyleElement type="headerRow" dxfId="78"/>
    </tableStyle>
    <tableStyle name="SlicerStyleLight1 2 3 2 2 2" pivot="0" table="0" count="10" xr9:uid="{F53F9870-5E3B-4AF3-98BE-A26585C503E5}">
      <tableStyleElement type="wholeTable" dxfId="77"/>
      <tableStyleElement type="headerRow" dxfId="76"/>
    </tableStyle>
    <tableStyle name="SlicerStyleLight1 2 3 2 2 3" pivot="0" table="0" count="10" xr9:uid="{EB8AB749-3236-44A1-B32A-7E4F87758B24}">
      <tableStyleElement type="wholeTable" dxfId="75"/>
      <tableStyleElement type="headerRow" dxfId="74"/>
    </tableStyle>
    <tableStyle name="SlicerStyleLight1 2 3 2 2 4" pivot="0" table="0" count="10" xr9:uid="{C08D7C20-E72D-4822-AE53-14D14054AEF3}">
      <tableStyleElement type="wholeTable" dxfId="73"/>
      <tableStyleElement type="headerRow" dxfId="72"/>
    </tableStyle>
    <tableStyle name="SlicerStyleLight1 2 3 2 2 5" pivot="0" table="0" count="10" xr9:uid="{917FEEA1-EC64-4718-8FA1-DA08EAE4434F}">
      <tableStyleElement type="wholeTable" dxfId="71"/>
      <tableStyleElement type="headerRow" dxfId="70"/>
    </tableStyle>
    <tableStyle name="SlicerStyleLight1 2 3 2 2 6" pivot="0" table="0" count="10" xr9:uid="{930F525B-7DC4-439E-8B94-371354ABE212}">
      <tableStyleElement type="wholeTable" dxfId="69"/>
      <tableStyleElement type="headerRow" dxfId="68"/>
    </tableStyle>
    <tableStyle name="SlicerStyleLight1 2 3 2 3" pivot="0" table="0" count="10" xr9:uid="{D9C9967E-FAA0-4C24-B196-AD309F702768}">
      <tableStyleElement type="wholeTable" dxfId="67"/>
      <tableStyleElement type="headerRow" dxfId="66"/>
    </tableStyle>
    <tableStyle name="SlicerStyleLight1 2 3 2 4" pivot="0" table="0" count="10" xr9:uid="{29756B46-3551-462B-9C9C-C03DE76E1C8D}">
      <tableStyleElement type="wholeTable" dxfId="65"/>
      <tableStyleElement type="headerRow" dxfId="64"/>
    </tableStyle>
  </tableStyles>
  <colors>
    <mruColors>
      <color rgb="FF006666"/>
      <color rgb="FFEAB200"/>
      <color rgb="FF008080"/>
      <color rgb="FF009999"/>
      <color rgb="FF4CC0D0"/>
      <color rgb="FFFFCC66"/>
    </mruColors>
  </colors>
  <extLst>
    <ext xmlns:x14="http://schemas.microsoft.com/office/spreadsheetml/2009/9/main" uri="{46F421CA-312F-682f-3DD2-61675219B42D}">
      <x14:dxfs count="72">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2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3 2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2 2 5">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2 2 6">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097C-442F-9AE3-D07B16934E39}"/>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effectLst>
              <a:outerShdw blurRad="50800" dist="50800" dir="5400000" algn="ctr" rotWithShape="0">
                <a:srgbClr val="006666"/>
              </a:outerShdw>
            </a:effectLst>
          </c:spPr>
          <c:dPt>
            <c:idx val="0"/>
            <c:bubble3D val="0"/>
            <c:spPr>
              <a:solidFill>
                <a:schemeClr val="accent1"/>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B1-4643-85DA-B31CC3DE3DF2}"/>
              </c:ext>
            </c:extLst>
          </c:dPt>
          <c:dPt>
            <c:idx val="1"/>
            <c:bubble3D val="0"/>
            <c:spPr>
              <a:solidFill>
                <a:schemeClr val="accent2"/>
              </a:solidFill>
              <a:ln>
                <a:no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B1-4643-85DA-B31CC3DE3DF2}"/>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0CB1-4643-85DA-B31CC3DE3DF2}"/>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0CB1-4643-85DA-B31CC3DE3DF2}"/>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0CB1-4643-85DA-B31CC3DE3D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2ACB-44BD-83EC-3AAEF2A5B5AB}"/>
            </c:ext>
          </c:extLst>
        </c:ser>
        <c:ser>
          <c:idx val="1"/>
          <c:order val="1"/>
          <c:tx>
            <c:v>Sum of Training Budget</c:v>
          </c:tx>
          <c:spPr>
            <a:ln w="28575" cap="rnd">
              <a:solidFill>
                <a:schemeClr val="accent2"/>
              </a:solidFill>
              <a:round/>
            </a:ln>
            <a:effectLst>
              <a:outerShdw blurRad="50800" dist="50800" dir="5400000" algn="ctr" rotWithShape="0">
                <a:schemeClr val="accent2"/>
              </a:outerShdw>
            </a:effectLst>
          </c:spPr>
          <c:marker>
            <c:symbol val="circle"/>
            <c:size val="5"/>
            <c:spPr>
              <a:solidFill>
                <a:schemeClr val="accent2"/>
              </a:solidFill>
              <a:ln w="9525">
                <a:solidFill>
                  <a:schemeClr val="accent2"/>
                </a:solidFill>
              </a:ln>
              <a:effectLst>
                <a:outerShdw blurRad="50800" dist="50800" dir="5400000" algn="ctr" rotWithShape="0">
                  <a:schemeClr val="accent2"/>
                </a:outerShdw>
              </a:effectLst>
            </c:spPr>
          </c:marker>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1-2ACB-44BD-83EC-3AAEF2A5B5AB}"/>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F3C-8B36-ECF12CCBB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F3C-8B36-ECF12CCBB708}"/>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AB6D-4F3C-8B36-ECF12CCBB708}"/>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EEE1-4EEC-A9D7-B0055594BB66}"/>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25"/>
        <c:spPr>
          <a:solidFill>
            <a:schemeClr val="accent4">
              <a:lumMod val="40000"/>
              <a:lumOff val="6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35"/>
        <c:spPr>
          <a:solidFill>
            <a:schemeClr val="accent4">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9-4029-A61F-91B148F8CD1A}"/>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7D9-4029-A61F-91B148F8CD1A}"/>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F7D9-4029-A61F-91B148F8CD1A}"/>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F7D9-4029-A61F-91B148F8CD1A}"/>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F7D9-4029-A61F-91B148F8CD1A}"/>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7D9-4029-A61F-91B148F8CD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7D9-4029-A61F-91B148F8CD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7D9-4029-A61F-91B148F8CD1A}"/>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F7D9-4029-A61F-91B148F8CD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14578859460758E-2"/>
          <c:y val="4.363539089569414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8080"/>
            </a:solidFill>
            <a:ln>
              <a:noFill/>
            </a:ln>
            <a:effectLst>
              <a:outerShdw blurRad="50800" dist="63500" dir="5400000" algn="ctr" rotWithShape="0">
                <a:schemeClr val="accent2">
                  <a:alpha val="95000"/>
                </a:scheme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8100" cap="rnd">
                <a:solidFill>
                  <a:schemeClr val="accent2"/>
                </a:solidFill>
                <a:prstDash val="sysDot"/>
              </a:ln>
              <a:effectLst>
                <a:outerShdw blurRad="76200" dist="88900" dir="5400000" algn="ctr" rotWithShape="0">
                  <a:schemeClr val="accent2"/>
                </a:outerShdw>
              </a:effectLst>
            </c:spPr>
            <c:trendlineType val="linear"/>
            <c:dispRSqr val="0"/>
            <c:dispEq val="0"/>
          </c:trendline>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1-7677-4F46-A0D6-411FAEC86AFA}"/>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ln w="19050">
              <a:solidFill>
                <a:srgbClr val="006666"/>
              </a:solidFill>
            </a:ln>
            <a:effectLst>
              <a:outerShdw blurRad="50800" dist="50800" dir="5400000" algn="ctr" rotWithShape="0">
                <a:srgbClr val="006666"/>
              </a:outerShdw>
            </a:effectLst>
          </c:spPr>
          <c:dPt>
            <c:idx val="0"/>
            <c:bubble3D val="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4B6-4597-B471-D0A795522758}"/>
              </c:ext>
            </c:extLst>
          </c:dPt>
          <c:dPt>
            <c:idx val="1"/>
            <c:bubble3D val="0"/>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4B6-4597-B471-D0A795522758}"/>
              </c:ext>
            </c:extLst>
          </c:dPt>
          <c:dLbls>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B4B6-4597-B471-D0A795522758}"/>
                </c:ext>
              </c:extLst>
            </c:dLbl>
            <c:dLbl>
              <c:idx val="1"/>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B4B6-4597-B471-D0A795522758}"/>
                </c:ext>
              </c:extLst>
            </c:dLbl>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B4B6-4597-B471-D0A79552275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1"/>
            </a:solidFill>
            <a:ln w="9525">
              <a:solidFill>
                <a:schemeClr val="accent1"/>
              </a:solidFill>
            </a:ln>
            <a:effectLst>
              <a:outerShdw blurRad="50800" dist="50800" dir="5400000" algn="ctr" rotWithShape="0">
                <a:srgbClr val="006666"/>
              </a:outerShdw>
            </a:effectLst>
          </c:spPr>
        </c:marker>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46B2-4765-81DC-BEDB316CCFC8}"/>
            </c:ext>
          </c:extLst>
        </c:ser>
        <c:ser>
          <c:idx val="1"/>
          <c:order val="1"/>
          <c:tx>
            <c:v>Sum of Training Budget</c:v>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bubble3D val="0"/>
            <c:spPr>
              <a:ln w="28575" cap="rnd">
                <a:solidFill>
                  <a:schemeClr val="accent2"/>
                </a:solidFill>
                <a:round/>
              </a:ln>
              <a:effectLst>
                <a:outerShdw blurRad="50800" dist="50800" dir="5400000" algn="ctr" rotWithShape="0">
                  <a:srgbClr val="006666"/>
                </a:outerShdw>
              </a:effectLst>
            </c:spPr>
            <c:extLst>
              <c:ext xmlns:c16="http://schemas.microsoft.com/office/drawing/2014/chart" uri="{C3380CC4-5D6E-409C-BE32-E72D297353CC}">
                <c16:uniqueId val="{00000002-46B2-4765-81DC-BEDB316CCFC8}"/>
              </c:ext>
            </c:extLst>
          </c:dPt>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3-46B2-4765-81DC-BEDB316CCFC8}"/>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effectLst>
              <a:outerShdw blurRad="50800" dist="50800" dir="5400000" algn="ctr" rotWithShape="0">
                <a:srgbClr val="006666"/>
              </a:outerShdw>
            </a:effectLst>
          </c:spPr>
          <c:dPt>
            <c:idx val="0"/>
            <c:bubble3D val="0"/>
            <c:spPr>
              <a:solidFill>
                <a:srgbClr val="008080"/>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alpha val="89000"/>
        </a:srgbClr>
      </a:outerShdw>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8080"/>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[FinalDashboard1.xlsx]PivotTable!PivotTable7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107465252221153E-2"/>
              <c:y val="-9.2592592592592587E-3"/>
            </c:manualLayout>
          </c:layout>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rgbClr val="EAB200"/>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rgbClr val="EAB200"/>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1107465252221153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rgbClr val="006666"/>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[FinalDashboard1.xlsx]PivotTable!PivotTable4</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7527-4B61-96D1-763BDD28DD43}"/>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508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[FinalDashboard1.xlsx]PivotTable!PivotTable5</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0-F53D-47B9-8011-1A73D8011403}"/>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a:outerShdw blurRad="50800" dist="50800" dir="5400000" algn="ctr" rotWithShape="0">
            <a:schemeClr val="accent2"/>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508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spPr>
            <a:gradFill>
              <a:gsLst>
                <a:gs pos="0">
                  <a:schemeClr val="accent2"/>
                </a:gs>
                <a:gs pos="74000">
                  <a:srgbClr val="006666"/>
                </a:gs>
                <a:gs pos="91602">
                  <a:srgbClr val="006666"/>
                </a:gs>
                <a:gs pos="83000">
                  <a:srgbClr val="006666"/>
                </a:gs>
                <a:gs pos="100000">
                  <a:srgbClr val="006666"/>
                </a:gs>
              </a:gsLst>
              <a:lin ang="5400000" scaled="1"/>
            </a:gradFill>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effectLst>
      <a:outerShdw blurRad="50800" dist="63500" dir="5400000" algn="ctr" rotWithShape="0">
        <a:schemeClr val="accent2"/>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plotSurface>
          <cx:spPr>
            <a:effectLst>
              <a:outerShdw blurRad="50800" dist="50800" dir="5400000" algn="ctr" rotWithShape="0">
                <a:srgbClr val="006666"/>
              </a:outerShdw>
            </a:effectLst>
          </cx:spPr>
        </cx:plotSurface>
        <cx:series layoutId="funnel" uniqueId="{270C6570-C795-4AC8-9514-5FBDA597F3A6}">
          <cx:tx>
            <cx:txData>
              <cx:f>_xlchart.v2.3</cx:f>
              <cx:v>No. of participants</cx:v>
            </cx:txData>
          </cx:tx>
          <cx:spPr>
            <a:solidFill>
              <a:srgbClr val="008080"/>
            </a:solidFill>
            <a:effectLst>
              <a:outerShdw blurRad="50800" dist="635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size">
        <cx:f dir="row">_xlchart.v1.9</cx:f>
      </cx:numDim>
    </cx:data>
  </cx:chartData>
  <cx:chart>
    <cx:plotArea>
      <cx:plotAreaRegion>
        <cx:series layoutId="treemap" uniqueId="{B0D69486-7A9C-4271-AD93-5EC16D08939A}">
          <cx:spPr>
            <a:effectLst>
              <a:outerShdw blurRad="50800" dist="50800" dir="5400000" algn="ctr" rotWithShape="0">
                <a:schemeClr val="accent2"/>
              </a:outerShdw>
            </a:effectLst>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algn="ctr" rotWithShape="0">
        <a:schemeClr val="accent2"/>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270C6570-C795-4AC8-9514-5FBDA597F3A6}">
          <cx:tx>
            <cx:txData>
              <cx:f>_xlchart.v2.6</cx:f>
              <cx:v>No. of participants</cx:v>
            </cx:txData>
          </cx:tx>
          <cx:spPr>
            <a:solidFill>
              <a:srgbClr val="006666"/>
            </a:solidFill>
            <a:effectLst>
              <a:outerShdw blurRad="50800" dist="508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spPr>
    <a:effectLst>
      <a:outerShdw blurRad="50800" dist="50800" dir="5400000" algn="ctr" rotWithShape="0">
        <a:schemeClr val="accent2"/>
      </a:outerShdw>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TrainingEfectiveness!A1"/><Relationship Id="rId2" Type="http://schemas.openxmlformats.org/officeDocument/2006/relationships/hyperlink" Target="#TrainingOverview!A1"/><Relationship Id="rId1" Type="http://schemas.openxmlformats.org/officeDocument/2006/relationships/image" Target="../media/image1.jpg"/><Relationship Id="rId4" Type="http://schemas.openxmlformats.org/officeDocument/2006/relationships/hyperlink" Target="#Summary!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10"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831270</xdr:colOff>
      <xdr:row>0</xdr:row>
      <xdr:rowOff>316810</xdr:rowOff>
    </xdr:from>
    <xdr:to>
      <xdr:col>19</xdr:col>
      <xdr:colOff>1149927</xdr:colOff>
      <xdr:row>27</xdr:row>
      <xdr:rowOff>152401</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0179" y="316810"/>
          <a:ext cx="16085130" cy="8813336"/>
        </a:xfrm>
        <a:prstGeom prst="rect">
          <a:avLst/>
        </a:prstGeom>
      </xdr:spPr>
    </xdr:pic>
    <xdr:clientData/>
  </xdr:twoCellAnchor>
  <xdr:twoCellAnchor>
    <xdr:from>
      <xdr:col>1</xdr:col>
      <xdr:colOff>803565</xdr:colOff>
      <xdr:row>3</xdr:row>
      <xdr:rowOff>69273</xdr:rowOff>
    </xdr:from>
    <xdr:to>
      <xdr:col>4</xdr:col>
      <xdr:colOff>235527</xdr:colOff>
      <xdr:row>6</xdr:row>
      <xdr:rowOff>166254</xdr:rowOff>
    </xdr:to>
    <xdr:sp macro="" textlink="">
      <xdr:nvSpPr>
        <xdr:cNvPr id="2" name="Flowchart: Alternate Process 1">
          <a:extLst>
            <a:ext uri="{FF2B5EF4-FFF2-40B4-BE49-F238E27FC236}">
              <a16:creationId xmlns:a16="http://schemas.microsoft.com/office/drawing/2014/main" id="{1242FA3C-E83C-3818-5782-F55255AB3481}"/>
            </a:ext>
          </a:extLst>
        </xdr:cNvPr>
        <xdr:cNvSpPr/>
      </xdr:nvSpPr>
      <xdr:spPr>
        <a:xfrm>
          <a:off x="803565" y="1066800"/>
          <a:ext cx="2923307" cy="1094509"/>
        </a:xfrm>
        <a:prstGeom prst="flowChartAlternateProcess">
          <a:avLst/>
        </a:prstGeom>
        <a:solidFill>
          <a:schemeClr val="bg1"/>
        </a:solidFill>
        <a:ln w="317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2"/>
              </a:solidFill>
            </a:rPr>
            <a:t>HomePage</a:t>
          </a:r>
        </a:p>
      </xdr:txBody>
    </xdr:sp>
    <xdr:clientData/>
  </xdr:twoCellAnchor>
  <xdr:twoCellAnchor>
    <xdr:from>
      <xdr:col>1</xdr:col>
      <xdr:colOff>775853</xdr:colOff>
      <xdr:row>7</xdr:row>
      <xdr:rowOff>193964</xdr:rowOff>
    </xdr:from>
    <xdr:to>
      <xdr:col>4</xdr:col>
      <xdr:colOff>193964</xdr:colOff>
      <xdr:row>10</xdr:row>
      <xdr:rowOff>166254</xdr:rowOff>
    </xdr:to>
    <xdr:sp macro="" textlink="">
      <xdr:nvSpPr>
        <xdr:cNvPr id="4" name="Flowchart: Alternate Process 3">
          <a:hlinkClick xmlns:r="http://schemas.openxmlformats.org/officeDocument/2006/relationships" r:id="rId2"/>
          <a:extLst>
            <a:ext uri="{FF2B5EF4-FFF2-40B4-BE49-F238E27FC236}">
              <a16:creationId xmlns:a16="http://schemas.microsoft.com/office/drawing/2014/main" id="{A927E250-5E3E-4079-BF68-326DEEDBD634}"/>
            </a:ext>
          </a:extLst>
        </xdr:cNvPr>
        <xdr:cNvSpPr/>
      </xdr:nvSpPr>
      <xdr:spPr>
        <a:xfrm>
          <a:off x="775853" y="2521528"/>
          <a:ext cx="2909456" cy="969817"/>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rgbClr val="006666"/>
              </a:solidFill>
            </a:rPr>
            <a:t> Overview</a:t>
          </a:r>
          <a:endParaRPr lang="en-US" sz="3200" b="1">
            <a:solidFill>
              <a:srgbClr val="006666"/>
            </a:solidFill>
          </a:endParaRPr>
        </a:p>
      </xdr:txBody>
    </xdr:sp>
    <xdr:clientData/>
  </xdr:twoCellAnchor>
  <xdr:twoCellAnchor>
    <xdr:from>
      <xdr:col>1</xdr:col>
      <xdr:colOff>789709</xdr:colOff>
      <xdr:row>11</xdr:row>
      <xdr:rowOff>152398</xdr:rowOff>
    </xdr:from>
    <xdr:to>
      <xdr:col>4</xdr:col>
      <xdr:colOff>249382</xdr:colOff>
      <xdr:row>14</xdr:row>
      <xdr:rowOff>124690</xdr:rowOff>
    </xdr:to>
    <xdr:sp macro="" textlink="">
      <xdr:nvSpPr>
        <xdr:cNvPr id="5" name="Flowchart: Alternate Process 4">
          <a:hlinkClick xmlns:r="http://schemas.openxmlformats.org/officeDocument/2006/relationships" r:id="rId3"/>
          <a:extLst>
            <a:ext uri="{FF2B5EF4-FFF2-40B4-BE49-F238E27FC236}">
              <a16:creationId xmlns:a16="http://schemas.microsoft.com/office/drawing/2014/main" id="{3112525E-3A5C-4405-984D-F239E4B7699C}"/>
            </a:ext>
          </a:extLst>
        </xdr:cNvPr>
        <xdr:cNvSpPr/>
      </xdr:nvSpPr>
      <xdr:spPr>
        <a:xfrm>
          <a:off x="789709" y="3809998"/>
          <a:ext cx="2951018" cy="969819"/>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Effectiveness</a:t>
          </a:r>
        </a:p>
      </xdr:txBody>
    </xdr:sp>
    <xdr:clientData/>
  </xdr:twoCellAnchor>
  <xdr:twoCellAnchor>
    <xdr:from>
      <xdr:col>1</xdr:col>
      <xdr:colOff>748145</xdr:colOff>
      <xdr:row>15</xdr:row>
      <xdr:rowOff>138549</xdr:rowOff>
    </xdr:from>
    <xdr:to>
      <xdr:col>4</xdr:col>
      <xdr:colOff>277091</xdr:colOff>
      <xdr:row>18</xdr:row>
      <xdr:rowOff>124691</xdr:rowOff>
    </xdr:to>
    <xdr:sp macro="" textlink="">
      <xdr:nvSpPr>
        <xdr:cNvPr id="6" name="Flowchart: Alternate Process 5">
          <a:hlinkClick xmlns:r="http://schemas.openxmlformats.org/officeDocument/2006/relationships" r:id="rId4"/>
          <a:extLst>
            <a:ext uri="{FF2B5EF4-FFF2-40B4-BE49-F238E27FC236}">
              <a16:creationId xmlns:a16="http://schemas.microsoft.com/office/drawing/2014/main" id="{5E1C4458-4E92-41C8-9E3E-E6B57C3C166B}"/>
            </a:ext>
          </a:extLst>
        </xdr:cNvPr>
        <xdr:cNvSpPr/>
      </xdr:nvSpPr>
      <xdr:spPr>
        <a:xfrm>
          <a:off x="748145" y="5126185"/>
          <a:ext cx="3020291" cy="983670"/>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Summary</a:t>
          </a:r>
        </a:p>
        <a:p>
          <a:pPr algn="ctr"/>
          <a:endParaRPr lang="en-US" sz="3200" b="1">
            <a:solidFill>
              <a:srgbClr val="006666"/>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152399</xdr:colOff>
      <xdr:row>1</xdr:row>
      <xdr:rowOff>96982</xdr:rowOff>
    </xdr:from>
    <xdr:ext cx="3325091" cy="762001"/>
    <xdr:sp macro="" textlink="">
      <xdr:nvSpPr>
        <xdr:cNvPr id="2" name="TextBox 1">
          <a:extLst>
            <a:ext uri="{FF2B5EF4-FFF2-40B4-BE49-F238E27FC236}">
              <a16:creationId xmlns:a16="http://schemas.microsoft.com/office/drawing/2014/main" id="{1A17D078-1637-4C42-9910-361DFFADB2DD}"/>
            </a:ext>
          </a:extLst>
        </xdr:cNvPr>
        <xdr:cNvSpPr txBox="1"/>
      </xdr:nvSpPr>
      <xdr:spPr>
        <a:xfrm>
          <a:off x="152399" y="429491"/>
          <a:ext cx="3325091"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oneCellAnchor>
    <xdr:from>
      <xdr:col>0</xdr:col>
      <xdr:colOff>69273</xdr:colOff>
      <xdr:row>12</xdr:row>
      <xdr:rowOff>83127</xdr:rowOff>
    </xdr:from>
    <xdr:ext cx="3338945" cy="637309"/>
    <xdr:sp macro="" textlink="">
      <xdr:nvSpPr>
        <xdr:cNvPr id="3" name="TextBox 2">
          <a:extLst>
            <a:ext uri="{FF2B5EF4-FFF2-40B4-BE49-F238E27FC236}">
              <a16:creationId xmlns:a16="http://schemas.microsoft.com/office/drawing/2014/main" id="{ED52059B-CCD1-4353-991A-FFD9BE464F38}"/>
            </a:ext>
          </a:extLst>
        </xdr:cNvPr>
        <xdr:cNvSpPr txBox="1"/>
      </xdr:nvSpPr>
      <xdr:spPr>
        <a:xfrm>
          <a:off x="69273" y="4073236"/>
          <a:ext cx="3338945" cy="6373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69273</xdr:colOff>
      <xdr:row>17</xdr:row>
      <xdr:rowOff>277087</xdr:rowOff>
    </xdr:from>
    <xdr:ext cx="3269672" cy="540331"/>
    <xdr:sp macro="" textlink="">
      <xdr:nvSpPr>
        <xdr:cNvPr id="4" name="TextBox 3">
          <a:extLst>
            <a:ext uri="{FF2B5EF4-FFF2-40B4-BE49-F238E27FC236}">
              <a16:creationId xmlns:a16="http://schemas.microsoft.com/office/drawing/2014/main" id="{C2D00F8B-FAF4-4012-9B51-05BF4C4749B1}"/>
            </a:ext>
          </a:extLst>
        </xdr:cNvPr>
        <xdr:cNvSpPr txBox="1"/>
      </xdr:nvSpPr>
      <xdr:spPr>
        <a:xfrm>
          <a:off x="69273" y="5929742"/>
          <a:ext cx="3269672" cy="54033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96985</xdr:colOff>
      <xdr:row>15</xdr:row>
      <xdr:rowOff>47796</xdr:rowOff>
    </xdr:from>
    <xdr:ext cx="3269669" cy="658785"/>
    <xdr:sp macro="" textlink="PivotTable!A42">
      <xdr:nvSpPr>
        <xdr:cNvPr id="5" name="TextBox 4">
          <a:extLst>
            <a:ext uri="{FF2B5EF4-FFF2-40B4-BE49-F238E27FC236}">
              <a16:creationId xmlns:a16="http://schemas.microsoft.com/office/drawing/2014/main" id="{BF2834F6-69BD-4D89-B367-E98783E508FD}"/>
            </a:ext>
          </a:extLst>
        </xdr:cNvPr>
        <xdr:cNvSpPr txBox="1"/>
      </xdr:nvSpPr>
      <xdr:spPr>
        <a:xfrm>
          <a:off x="96985" y="5035432"/>
          <a:ext cx="3269669" cy="65878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27708</xdr:colOff>
      <xdr:row>20</xdr:row>
      <xdr:rowOff>55416</xdr:rowOff>
    </xdr:from>
    <xdr:ext cx="3311237" cy="609602"/>
    <xdr:sp macro="" textlink="PivotTable!B42">
      <xdr:nvSpPr>
        <xdr:cNvPr id="6" name="TextBox 5">
          <a:extLst>
            <a:ext uri="{FF2B5EF4-FFF2-40B4-BE49-F238E27FC236}">
              <a16:creationId xmlns:a16="http://schemas.microsoft.com/office/drawing/2014/main" id="{C9A90E67-34C7-4DF7-AD92-FA5F19B56C6E}"/>
            </a:ext>
          </a:extLst>
        </xdr:cNvPr>
        <xdr:cNvSpPr txBox="1"/>
      </xdr:nvSpPr>
      <xdr:spPr>
        <a:xfrm>
          <a:off x="27708" y="6705598"/>
          <a:ext cx="3311237" cy="60960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0</xdr:col>
      <xdr:colOff>0</xdr:colOff>
      <xdr:row>8</xdr:row>
      <xdr:rowOff>33940</xdr:rowOff>
    </xdr:from>
    <xdr:ext cx="3463637" cy="464823"/>
    <xdr:sp macro="" textlink="">
      <xdr:nvSpPr>
        <xdr:cNvPr id="7" name="TextBox 6">
          <a:extLst>
            <a:ext uri="{FF2B5EF4-FFF2-40B4-BE49-F238E27FC236}">
              <a16:creationId xmlns:a16="http://schemas.microsoft.com/office/drawing/2014/main" id="{8F169B48-4877-42D8-844B-E2895926E657}"/>
            </a:ext>
          </a:extLst>
        </xdr:cNvPr>
        <xdr:cNvSpPr txBox="1"/>
      </xdr:nvSpPr>
      <xdr:spPr>
        <a:xfrm>
          <a:off x="0" y="2694013"/>
          <a:ext cx="3463637" cy="46482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0</xdr:col>
      <xdr:colOff>96982</xdr:colOff>
      <xdr:row>22</xdr:row>
      <xdr:rowOff>221674</xdr:rowOff>
    </xdr:from>
    <xdr:ext cx="3283527" cy="581890"/>
    <xdr:sp macro="" textlink="">
      <xdr:nvSpPr>
        <xdr:cNvPr id="8" name="TextBox 7">
          <a:extLst>
            <a:ext uri="{FF2B5EF4-FFF2-40B4-BE49-F238E27FC236}">
              <a16:creationId xmlns:a16="http://schemas.microsoft.com/office/drawing/2014/main" id="{188FF832-326C-42C0-B10E-AD0595F9CEF1}"/>
            </a:ext>
          </a:extLst>
        </xdr:cNvPr>
        <xdr:cNvSpPr txBox="1"/>
      </xdr:nvSpPr>
      <xdr:spPr>
        <a:xfrm>
          <a:off x="96982" y="7536874"/>
          <a:ext cx="3283527" cy="58189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0</xdr:col>
      <xdr:colOff>0</xdr:colOff>
      <xdr:row>9</xdr:row>
      <xdr:rowOff>290947</xdr:rowOff>
    </xdr:from>
    <xdr:ext cx="3422073" cy="665018"/>
    <xdr:sp macro="" textlink="PivotTable!I25">
      <xdr:nvSpPr>
        <xdr:cNvPr id="9" name="TextBox 8">
          <a:extLst>
            <a:ext uri="{FF2B5EF4-FFF2-40B4-BE49-F238E27FC236}">
              <a16:creationId xmlns:a16="http://schemas.microsoft.com/office/drawing/2014/main" id="{5937CBCF-ABA9-45A9-9B29-B8AF46DC2702}"/>
            </a:ext>
          </a:extLst>
        </xdr:cNvPr>
        <xdr:cNvSpPr txBox="1"/>
      </xdr:nvSpPr>
      <xdr:spPr>
        <a:xfrm>
          <a:off x="0" y="3283529"/>
          <a:ext cx="342207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0</xdr:col>
      <xdr:colOff>0</xdr:colOff>
      <xdr:row>24</xdr:row>
      <xdr:rowOff>263235</xdr:rowOff>
    </xdr:from>
    <xdr:ext cx="3394363" cy="651165"/>
    <xdr:sp macro="" textlink="PivotTable!I26">
      <xdr:nvSpPr>
        <xdr:cNvPr id="10" name="TextBox 9">
          <a:extLst>
            <a:ext uri="{FF2B5EF4-FFF2-40B4-BE49-F238E27FC236}">
              <a16:creationId xmlns:a16="http://schemas.microsoft.com/office/drawing/2014/main" id="{05356E69-C45E-4AB9-804B-27946B37E7C3}"/>
            </a:ext>
          </a:extLst>
        </xdr:cNvPr>
        <xdr:cNvSpPr txBox="1"/>
      </xdr:nvSpPr>
      <xdr:spPr>
        <a:xfrm>
          <a:off x="0" y="8243453"/>
          <a:ext cx="3394363" cy="65116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18</xdr:col>
      <xdr:colOff>138546</xdr:colOff>
      <xdr:row>14</xdr:row>
      <xdr:rowOff>221673</xdr:rowOff>
    </xdr:from>
    <xdr:to>
      <xdr:col>21</xdr:col>
      <xdr:colOff>69272</xdr:colOff>
      <xdr:row>22</xdr:row>
      <xdr:rowOff>55418</xdr:rowOff>
    </xdr:to>
    <mc:AlternateContent xmlns:mc="http://schemas.openxmlformats.org/markup-compatibility/2006">
      <mc:Choice xmlns:a14="http://schemas.microsoft.com/office/drawing/2010/main" Requires="a14">
        <xdr:graphicFrame macro="">
          <xdr:nvGraphicFramePr>
            <xdr:cNvPr id="11" name="TrainingYear 3">
              <a:extLst>
                <a:ext uri="{FF2B5EF4-FFF2-40B4-BE49-F238E27FC236}">
                  <a16:creationId xmlns:a16="http://schemas.microsoft.com/office/drawing/2014/main" id="{70245845-6857-461A-8A25-9536C6E92C2B}"/>
                </a:ext>
              </a:extLst>
            </xdr:cNvPr>
            <xdr:cNvGraphicFramePr/>
          </xdr:nvGraphicFramePr>
          <xdr:xfrm>
            <a:off x="0" y="0"/>
            <a:ext cx="0" cy="0"/>
          </xdr:xfrm>
          <a:graphic>
            <a:graphicData uri="http://schemas.microsoft.com/office/drawing/2010/slicer">
              <sle:slicer xmlns:sle="http://schemas.microsoft.com/office/drawing/2010/slicer" name="TrainingYear 3"/>
            </a:graphicData>
          </a:graphic>
        </xdr:graphicFrame>
      </mc:Choice>
      <mc:Fallback>
        <xdr:sp macro="" textlink="">
          <xdr:nvSpPr>
            <xdr:cNvPr id="0" name=""/>
            <xdr:cNvSpPr>
              <a:spLocks noTextEdit="1"/>
            </xdr:cNvSpPr>
          </xdr:nvSpPr>
          <xdr:spPr>
            <a:xfrm>
              <a:off x="21723928" y="4876800"/>
              <a:ext cx="3422071" cy="249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69273</xdr:colOff>
      <xdr:row>4</xdr:row>
      <xdr:rowOff>55418</xdr:rowOff>
    </xdr:from>
    <xdr:ext cx="3394363" cy="457200"/>
    <xdr:sp macro="" textlink="">
      <xdr:nvSpPr>
        <xdr:cNvPr id="12" name="TextBox 11">
          <a:extLst>
            <a:ext uri="{FF2B5EF4-FFF2-40B4-BE49-F238E27FC236}">
              <a16:creationId xmlns:a16="http://schemas.microsoft.com/office/drawing/2014/main" id="{1F221F2B-3E78-4A62-8349-B92322853F1C}"/>
            </a:ext>
          </a:extLst>
        </xdr:cNvPr>
        <xdr:cNvSpPr txBox="1"/>
      </xdr:nvSpPr>
      <xdr:spPr>
        <a:xfrm>
          <a:off x="69273" y="1385454"/>
          <a:ext cx="3394363" cy="4572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304801</xdr:colOff>
      <xdr:row>22</xdr:row>
      <xdr:rowOff>263237</xdr:rowOff>
    </xdr:from>
    <xdr:ext cx="3408218" cy="471054"/>
    <xdr:sp macro="" textlink="">
      <xdr:nvSpPr>
        <xdr:cNvPr id="13" name="TextBox 12">
          <a:extLst>
            <a:ext uri="{FF2B5EF4-FFF2-40B4-BE49-F238E27FC236}">
              <a16:creationId xmlns:a16="http://schemas.microsoft.com/office/drawing/2014/main" id="{F789D412-E8C8-4F6B-99E5-72CDDA22F284}"/>
            </a:ext>
          </a:extLst>
        </xdr:cNvPr>
        <xdr:cNvSpPr txBox="1"/>
      </xdr:nvSpPr>
      <xdr:spPr>
        <a:xfrm>
          <a:off x="21890183" y="7578437"/>
          <a:ext cx="3408218"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0</xdr:col>
      <xdr:colOff>69273</xdr:colOff>
      <xdr:row>5</xdr:row>
      <xdr:rowOff>304802</xdr:rowOff>
    </xdr:from>
    <xdr:ext cx="3380509" cy="609598"/>
    <xdr:sp macro="" textlink="PivotTable!I37">
      <xdr:nvSpPr>
        <xdr:cNvPr id="14" name="TextBox 13">
          <a:extLst>
            <a:ext uri="{FF2B5EF4-FFF2-40B4-BE49-F238E27FC236}">
              <a16:creationId xmlns:a16="http://schemas.microsoft.com/office/drawing/2014/main" id="{86A3B682-A506-4A2A-A9AD-7CFA8BDCB0D7}"/>
            </a:ext>
          </a:extLst>
        </xdr:cNvPr>
        <xdr:cNvSpPr txBox="1"/>
      </xdr:nvSpPr>
      <xdr:spPr>
        <a:xfrm>
          <a:off x="69273" y="1967347"/>
          <a:ext cx="3380509" cy="60959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346363</xdr:colOff>
      <xdr:row>24</xdr:row>
      <xdr:rowOff>221673</xdr:rowOff>
    </xdr:from>
    <xdr:ext cx="3408219" cy="665018"/>
    <xdr:sp macro="" textlink="PivotTable!I39">
      <xdr:nvSpPr>
        <xdr:cNvPr id="15" name="TextBox 14">
          <a:extLst>
            <a:ext uri="{FF2B5EF4-FFF2-40B4-BE49-F238E27FC236}">
              <a16:creationId xmlns:a16="http://schemas.microsoft.com/office/drawing/2014/main" id="{0E22B574-19C2-4043-9BC3-291CECCC9B0B}"/>
            </a:ext>
          </a:extLst>
        </xdr:cNvPr>
        <xdr:cNvSpPr txBox="1"/>
      </xdr:nvSpPr>
      <xdr:spPr>
        <a:xfrm>
          <a:off x="21931745" y="8201891"/>
          <a:ext cx="3408219"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8</xdr:col>
      <xdr:colOff>595745</xdr:colOff>
      <xdr:row>14</xdr:row>
      <xdr:rowOff>13856</xdr:rowOff>
    </xdr:from>
    <xdr:ext cx="11443855" cy="872836"/>
    <xdr:sp macro="" textlink="">
      <xdr:nvSpPr>
        <xdr:cNvPr id="16" name="TextBox 15">
          <a:extLst>
            <a:ext uri="{FF2B5EF4-FFF2-40B4-BE49-F238E27FC236}">
              <a16:creationId xmlns:a16="http://schemas.microsoft.com/office/drawing/2014/main" id="{0C9A5E0F-2D45-480E-AFCA-E0DA2F892F80}"/>
            </a:ext>
          </a:extLst>
        </xdr:cNvPr>
        <xdr:cNvSpPr txBox="1"/>
      </xdr:nvSpPr>
      <xdr:spPr>
        <a:xfrm>
          <a:off x="9906000" y="4668983"/>
          <a:ext cx="11443855" cy="8728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263238</xdr:colOff>
      <xdr:row>14</xdr:row>
      <xdr:rowOff>41565</xdr:rowOff>
    </xdr:from>
    <xdr:ext cx="5902036" cy="831272"/>
    <xdr:sp macro="" textlink="">
      <xdr:nvSpPr>
        <xdr:cNvPr id="17" name="TextBox 16">
          <a:extLst>
            <a:ext uri="{FF2B5EF4-FFF2-40B4-BE49-F238E27FC236}">
              <a16:creationId xmlns:a16="http://schemas.microsoft.com/office/drawing/2014/main" id="{39E0EE9C-46F4-4504-AB75-36CBC7483092}"/>
            </a:ext>
          </a:extLst>
        </xdr:cNvPr>
        <xdr:cNvSpPr txBox="1"/>
      </xdr:nvSpPr>
      <xdr:spPr>
        <a:xfrm>
          <a:off x="3754583" y="4696692"/>
          <a:ext cx="5902036" cy="8312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290948</xdr:colOff>
      <xdr:row>16</xdr:row>
      <xdr:rowOff>193963</xdr:rowOff>
    </xdr:from>
    <xdr:to>
      <xdr:col>8</xdr:col>
      <xdr:colOff>318655</xdr:colOff>
      <xdr:row>26</xdr:row>
      <xdr:rowOff>304799</xdr:rowOff>
    </xdr:to>
    <xdr:graphicFrame macro="">
      <xdr:nvGraphicFramePr>
        <xdr:cNvPr id="18" name="Chart 17">
          <a:extLst>
            <a:ext uri="{FF2B5EF4-FFF2-40B4-BE49-F238E27FC236}">
              <a16:creationId xmlns:a16="http://schemas.microsoft.com/office/drawing/2014/main" id="{E57CDEF3-2031-41D6-976D-E14A73B0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16</xdr:row>
      <xdr:rowOff>207819</xdr:rowOff>
    </xdr:from>
    <xdr:to>
      <xdr:col>17</xdr:col>
      <xdr:colOff>955964</xdr:colOff>
      <xdr:row>27</xdr:row>
      <xdr:rowOff>13855</xdr:rowOff>
    </xdr:to>
    <xdr:graphicFrame macro="">
      <xdr:nvGraphicFramePr>
        <xdr:cNvPr id="19" name="Chart 18">
          <a:extLst>
            <a:ext uri="{FF2B5EF4-FFF2-40B4-BE49-F238E27FC236}">
              <a16:creationId xmlns:a16="http://schemas.microsoft.com/office/drawing/2014/main" id="{2E34BC0B-0772-4713-995C-3388F7D1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387928</xdr:colOff>
      <xdr:row>3</xdr:row>
      <xdr:rowOff>180109</xdr:rowOff>
    </xdr:from>
    <xdr:to>
      <xdr:col>8</xdr:col>
      <xdr:colOff>290945</xdr:colOff>
      <xdr:row>13</xdr:row>
      <xdr:rowOff>13856</xdr:rowOff>
    </xdr:to>
    <xdr:graphicFrame macro="">
      <xdr:nvGraphicFramePr>
        <xdr:cNvPr id="20" name="Chart 19">
          <a:extLst>
            <a:ext uri="{FF2B5EF4-FFF2-40B4-BE49-F238E27FC236}">
              <a16:creationId xmlns:a16="http://schemas.microsoft.com/office/drawing/2014/main" id="{E109DD5C-272D-4494-970A-B09F4B1E9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360219</xdr:colOff>
      <xdr:row>1</xdr:row>
      <xdr:rowOff>13853</xdr:rowOff>
    </xdr:from>
    <xdr:ext cx="5708072" cy="817420"/>
    <xdr:sp macro="" textlink="">
      <xdr:nvSpPr>
        <xdr:cNvPr id="21" name="TextBox 20">
          <a:extLst>
            <a:ext uri="{FF2B5EF4-FFF2-40B4-BE49-F238E27FC236}">
              <a16:creationId xmlns:a16="http://schemas.microsoft.com/office/drawing/2014/main" id="{09F637A7-04A7-4DA2-A7E0-2E5F9B0518D7}"/>
            </a:ext>
          </a:extLst>
        </xdr:cNvPr>
        <xdr:cNvSpPr txBox="1"/>
      </xdr:nvSpPr>
      <xdr:spPr>
        <a:xfrm>
          <a:off x="3851564" y="346362"/>
          <a:ext cx="5708072" cy="817420"/>
        </a:xfrm>
        <a:prstGeom prst="rect">
          <a:avLst/>
        </a:prstGeom>
        <a:solidFill>
          <a:srgbClr val="006666"/>
        </a:solidFill>
        <a:ln w="31750">
          <a:solidFill>
            <a:schemeClr val="tx1"/>
          </a:solidFill>
        </a:ln>
        <a:effectLst>
          <a:outerShdw blurRad="50800" dir="5400000" algn="ctr" rotWithShape="0">
            <a:schemeClr val="accent2"/>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7</xdr:col>
      <xdr:colOff>748143</xdr:colOff>
      <xdr:row>8</xdr:row>
      <xdr:rowOff>124690</xdr:rowOff>
    </xdr:from>
    <xdr:ext cx="554181" cy="405432"/>
    <xdr:sp macro="" textlink="PivotTable!C2">
      <xdr:nvSpPr>
        <xdr:cNvPr id="22" name="TextBox 21">
          <a:extLst>
            <a:ext uri="{FF2B5EF4-FFF2-40B4-BE49-F238E27FC236}">
              <a16:creationId xmlns:a16="http://schemas.microsoft.com/office/drawing/2014/main" id="{767D89F8-94EF-433C-8084-D831B9F1B511}"/>
            </a:ext>
          </a:extLst>
        </xdr:cNvPr>
        <xdr:cNvSpPr txBox="1"/>
      </xdr:nvSpPr>
      <xdr:spPr>
        <a:xfrm>
          <a:off x="8894616" y="2784763"/>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7</xdr:col>
      <xdr:colOff>692726</xdr:colOff>
      <xdr:row>9</xdr:row>
      <xdr:rowOff>318655</xdr:rowOff>
    </xdr:from>
    <xdr:ext cx="692727" cy="415636"/>
    <xdr:sp macro="" textlink="PivotTable!C3">
      <xdr:nvSpPr>
        <xdr:cNvPr id="23" name="TextBox 22">
          <a:extLst>
            <a:ext uri="{FF2B5EF4-FFF2-40B4-BE49-F238E27FC236}">
              <a16:creationId xmlns:a16="http://schemas.microsoft.com/office/drawing/2014/main" id="{C8B7E59E-1A5F-4886-8965-620ECC8C1975}"/>
            </a:ext>
          </a:extLst>
        </xdr:cNvPr>
        <xdr:cNvSpPr txBox="1"/>
      </xdr:nvSpPr>
      <xdr:spPr>
        <a:xfrm>
          <a:off x="8839199" y="331123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942110</xdr:colOff>
      <xdr:row>8</xdr:row>
      <xdr:rowOff>166255</xdr:rowOff>
    </xdr:from>
    <xdr:ext cx="797911" cy="353059"/>
    <xdr:sp macro="" textlink="">
      <xdr:nvSpPr>
        <xdr:cNvPr id="24" name="TextBox 23">
          <a:extLst>
            <a:ext uri="{FF2B5EF4-FFF2-40B4-BE49-F238E27FC236}">
              <a16:creationId xmlns:a16="http://schemas.microsoft.com/office/drawing/2014/main" id="{BC247FC2-4E01-491A-B3EE-A5CC0736CDB4}"/>
            </a:ext>
          </a:extLst>
        </xdr:cNvPr>
        <xdr:cNvSpPr txBox="1"/>
      </xdr:nvSpPr>
      <xdr:spPr>
        <a:xfrm>
          <a:off x="7924801" y="2826328"/>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914402</xdr:colOff>
      <xdr:row>10</xdr:row>
      <xdr:rowOff>55417</xdr:rowOff>
    </xdr:from>
    <xdr:ext cx="768928" cy="311496"/>
    <xdr:sp macro="" textlink="">
      <xdr:nvSpPr>
        <xdr:cNvPr id="25" name="TextBox 24">
          <a:extLst>
            <a:ext uri="{FF2B5EF4-FFF2-40B4-BE49-F238E27FC236}">
              <a16:creationId xmlns:a16="http://schemas.microsoft.com/office/drawing/2014/main" id="{227902FB-50D1-4F3E-AB09-EF5233CF013C}"/>
            </a:ext>
          </a:extLst>
        </xdr:cNvPr>
        <xdr:cNvSpPr txBox="1"/>
      </xdr:nvSpPr>
      <xdr:spPr>
        <a:xfrm>
          <a:off x="7897093" y="3380508"/>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678874</xdr:colOff>
      <xdr:row>8</xdr:row>
      <xdr:rowOff>263237</xdr:rowOff>
    </xdr:from>
    <xdr:ext cx="775856" cy="468013"/>
    <xdr:sp macro="" textlink="PivotTable!B9">
      <xdr:nvSpPr>
        <xdr:cNvPr id="26" name="TextBox 25">
          <a:extLst>
            <a:ext uri="{FF2B5EF4-FFF2-40B4-BE49-F238E27FC236}">
              <a16:creationId xmlns:a16="http://schemas.microsoft.com/office/drawing/2014/main" id="{4557CC34-E1BC-4065-B6A8-B382D54BD280}"/>
            </a:ext>
          </a:extLst>
        </xdr:cNvPr>
        <xdr:cNvSpPr txBox="1"/>
      </xdr:nvSpPr>
      <xdr:spPr>
        <a:xfrm>
          <a:off x="6497783" y="2923310"/>
          <a:ext cx="7758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400" b="1" i="0" u="none" strike="noStrike">
              <a:solidFill>
                <a:srgbClr val="000000"/>
              </a:solidFill>
              <a:latin typeface="Aptos Narrow"/>
            </a:rPr>
            <a:pPr/>
            <a:t>125</a:t>
          </a:fld>
          <a:endParaRPr lang="en-US" sz="1200" b="1"/>
        </a:p>
      </xdr:txBody>
    </xdr:sp>
    <xdr:clientData/>
  </xdr:oneCellAnchor>
  <xdr:oneCellAnchor>
    <xdr:from>
      <xdr:col>5</xdr:col>
      <xdr:colOff>235527</xdr:colOff>
      <xdr:row>8</xdr:row>
      <xdr:rowOff>13854</xdr:rowOff>
    </xdr:from>
    <xdr:ext cx="1343892" cy="280205"/>
    <xdr:sp macro="" textlink="">
      <xdr:nvSpPr>
        <xdr:cNvPr id="27" name="TextBox 26">
          <a:extLst>
            <a:ext uri="{FF2B5EF4-FFF2-40B4-BE49-F238E27FC236}">
              <a16:creationId xmlns:a16="http://schemas.microsoft.com/office/drawing/2014/main" id="{AA35D35F-E176-4A39-9F64-08D1BBC0CDA2}"/>
            </a:ext>
          </a:extLst>
        </xdr:cNvPr>
        <xdr:cNvSpPr txBox="1"/>
      </xdr:nvSpPr>
      <xdr:spPr>
        <a:xfrm>
          <a:off x="6054436" y="2673927"/>
          <a:ext cx="134389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  participants</a:t>
          </a:r>
        </a:p>
      </xdr:txBody>
    </xdr:sp>
    <xdr:clientData/>
  </xdr:oneCellAnchor>
  <xdr:oneCellAnchor>
    <xdr:from>
      <xdr:col>8</xdr:col>
      <xdr:colOff>484909</xdr:colOff>
      <xdr:row>1</xdr:row>
      <xdr:rowOff>0</xdr:rowOff>
    </xdr:from>
    <xdr:ext cx="5015346" cy="803563"/>
    <xdr:sp macro="" textlink="">
      <xdr:nvSpPr>
        <xdr:cNvPr id="28" name="TextBox 27">
          <a:extLst>
            <a:ext uri="{FF2B5EF4-FFF2-40B4-BE49-F238E27FC236}">
              <a16:creationId xmlns:a16="http://schemas.microsoft.com/office/drawing/2014/main" id="{553B8B13-86AC-4DF9-8889-544A819CE096}"/>
            </a:ext>
          </a:extLst>
        </xdr:cNvPr>
        <xdr:cNvSpPr txBox="1"/>
      </xdr:nvSpPr>
      <xdr:spPr>
        <a:xfrm>
          <a:off x="9795164" y="332509"/>
          <a:ext cx="5015346" cy="80356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8</xdr:col>
      <xdr:colOff>540328</xdr:colOff>
      <xdr:row>3</xdr:row>
      <xdr:rowOff>152402</xdr:rowOff>
    </xdr:from>
    <xdr:to>
      <xdr:col>12</xdr:col>
      <xdr:colOff>207820</xdr:colOff>
      <xdr:row>13</xdr:row>
      <xdr:rowOff>69273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C89BD07-A38C-4E46-A175-687DA599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06248" y="1135382"/>
              <a:ext cx="4940532" cy="31934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526473</xdr:colOff>
      <xdr:row>3</xdr:row>
      <xdr:rowOff>110837</xdr:rowOff>
    </xdr:from>
    <xdr:to>
      <xdr:col>17</xdr:col>
      <xdr:colOff>914400</xdr:colOff>
      <xdr:row>13</xdr:row>
      <xdr:rowOff>69274</xdr:rowOff>
    </xdr:to>
    <xdr:graphicFrame macro="">
      <xdr:nvGraphicFramePr>
        <xdr:cNvPr id="30" name="Chart 29">
          <a:extLst>
            <a:ext uri="{FF2B5EF4-FFF2-40B4-BE49-F238E27FC236}">
              <a16:creationId xmlns:a16="http://schemas.microsoft.com/office/drawing/2014/main" id="{D07F4229-B6B0-4307-8AFA-37D59C88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512618</xdr:colOff>
      <xdr:row>0</xdr:row>
      <xdr:rowOff>304799</xdr:rowOff>
    </xdr:from>
    <xdr:ext cx="6276109" cy="789709"/>
    <xdr:sp macro="" textlink="">
      <xdr:nvSpPr>
        <xdr:cNvPr id="31" name="TextBox 30">
          <a:extLst>
            <a:ext uri="{FF2B5EF4-FFF2-40B4-BE49-F238E27FC236}">
              <a16:creationId xmlns:a16="http://schemas.microsoft.com/office/drawing/2014/main" id="{10AF2C5E-F746-4495-BCEE-A18BC94A6CC4}"/>
            </a:ext>
          </a:extLst>
        </xdr:cNvPr>
        <xdr:cNvSpPr txBox="1"/>
      </xdr:nvSpPr>
      <xdr:spPr>
        <a:xfrm>
          <a:off x="15115309" y="304799"/>
          <a:ext cx="6276109" cy="7897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editAs="oneCell">
    <xdr:from>
      <xdr:col>0</xdr:col>
      <xdr:colOff>221674</xdr:colOff>
      <xdr:row>1</xdr:row>
      <xdr:rowOff>110836</xdr:rowOff>
    </xdr:from>
    <xdr:to>
      <xdr:col>1</xdr:col>
      <xdr:colOff>512619</xdr:colOff>
      <xdr:row>3</xdr:row>
      <xdr:rowOff>158277</xdr:rowOff>
    </xdr:to>
    <xdr:pic>
      <xdr:nvPicPr>
        <xdr:cNvPr id="46" name="Picture 45">
          <a:extLst>
            <a:ext uri="{FF2B5EF4-FFF2-40B4-BE49-F238E27FC236}">
              <a16:creationId xmlns:a16="http://schemas.microsoft.com/office/drawing/2014/main" id="{A772EAB7-142B-4976-A287-551E37192E87}"/>
            </a:ext>
          </a:extLst>
        </xdr:cNvPr>
        <xdr:cNvPicPr>
          <a:picLocks noChangeAspect="1"/>
        </xdr:cNvPicPr>
      </xdr:nvPicPr>
      <xdr:blipFill>
        <a:blip xmlns:r="http://schemas.openxmlformats.org/officeDocument/2006/relationships" r:embed="rId6"/>
        <a:stretch>
          <a:fillRect/>
        </a:stretch>
      </xdr:blipFill>
      <xdr:spPr>
        <a:xfrm>
          <a:off x="221674" y="443345"/>
          <a:ext cx="1454727" cy="712459"/>
        </a:xfrm>
        <a:prstGeom prst="rect">
          <a:avLst/>
        </a:prstGeom>
      </xdr:spPr>
    </xdr:pic>
    <xdr:clientData/>
  </xdr:twoCellAnchor>
  <xdr:twoCellAnchor editAs="oneCell">
    <xdr:from>
      <xdr:col>18</xdr:col>
      <xdr:colOff>180109</xdr:colOff>
      <xdr:row>0</xdr:row>
      <xdr:rowOff>304798</xdr:rowOff>
    </xdr:from>
    <xdr:to>
      <xdr:col>21</xdr:col>
      <xdr:colOff>263237</xdr:colOff>
      <xdr:row>13</xdr:row>
      <xdr:rowOff>207817</xdr:rowOff>
    </xdr:to>
    <mc:AlternateContent xmlns:mc="http://schemas.openxmlformats.org/markup-compatibility/2006" xmlns:a14="http://schemas.microsoft.com/office/drawing/2010/main">
      <mc:Choice Requires="a14">
        <xdr:graphicFrame macro="">
          <xdr:nvGraphicFramePr>
            <xdr:cNvPr id="53" name="Trainer 3">
              <a:extLst>
                <a:ext uri="{FF2B5EF4-FFF2-40B4-BE49-F238E27FC236}">
                  <a16:creationId xmlns:a16="http://schemas.microsoft.com/office/drawing/2014/main" id="{37683C73-9172-4C55-B2E8-8999361B6B83}"/>
                </a:ext>
              </a:extLst>
            </xdr:cNvPr>
            <xdr:cNvGraphicFramePr/>
          </xdr:nvGraphicFramePr>
          <xdr:xfrm>
            <a:off x="0" y="0"/>
            <a:ext cx="0" cy="0"/>
          </xdr:xfrm>
          <a:graphic>
            <a:graphicData uri="http://schemas.microsoft.com/office/drawing/2010/slicer">
              <sle:slicer xmlns:sle="http://schemas.microsoft.com/office/drawing/2010/slicer" name="Trainer 3"/>
            </a:graphicData>
          </a:graphic>
        </xdr:graphicFrame>
      </mc:Choice>
      <mc:Fallback xmlns="">
        <xdr:sp macro="" textlink="">
          <xdr:nvSpPr>
            <xdr:cNvPr id="0" name=""/>
            <xdr:cNvSpPr>
              <a:spLocks noTextEdit="1"/>
            </xdr:cNvSpPr>
          </xdr:nvSpPr>
          <xdr:spPr>
            <a:xfrm>
              <a:off x="21765491" y="304798"/>
              <a:ext cx="3574473" cy="422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41563</xdr:colOff>
      <xdr:row>1</xdr:row>
      <xdr:rowOff>13854</xdr:rowOff>
    </xdr:from>
    <xdr:ext cx="3768437" cy="845128"/>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41563" y="346363"/>
          <a:ext cx="3768437" cy="84512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twoCellAnchor editAs="oneCell">
    <xdr:from>
      <xdr:col>18</xdr:col>
      <xdr:colOff>263237</xdr:colOff>
      <xdr:row>15</xdr:row>
      <xdr:rowOff>263237</xdr:rowOff>
    </xdr:from>
    <xdr:to>
      <xdr:col>21</xdr:col>
      <xdr:colOff>457201</xdr:colOff>
      <xdr:row>26</xdr:row>
      <xdr:rowOff>96982</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21848619" y="5250873"/>
              <a:ext cx="3685309" cy="349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twoCellAnchor>
    <xdr:from>
      <xdr:col>3</xdr:col>
      <xdr:colOff>665019</xdr:colOff>
      <xdr:row>3</xdr:row>
      <xdr:rowOff>221673</xdr:rowOff>
    </xdr:from>
    <xdr:to>
      <xdr:col>10</xdr:col>
      <xdr:colOff>678873</xdr:colOff>
      <xdr:row>14</xdr:row>
      <xdr:rowOff>207818</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678872</xdr:colOff>
      <xdr:row>0</xdr:row>
      <xdr:rowOff>304798</xdr:rowOff>
    </xdr:from>
    <xdr:ext cx="8783783" cy="92825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4170217" y="304798"/>
          <a:ext cx="8783783" cy="92825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263236</xdr:colOff>
      <xdr:row>7</xdr:row>
      <xdr:rowOff>13854</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1374581" y="2341418"/>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263235</xdr:colOff>
      <xdr:row>5</xdr:row>
      <xdr:rowOff>318655</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1374580" y="1981200"/>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8</xdr:col>
      <xdr:colOff>1316182</xdr:colOff>
      <xdr:row>7</xdr:row>
      <xdr:rowOff>13855</xdr:rowOff>
    </xdr:from>
    <xdr:ext cx="72043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0626437" y="2341419"/>
          <a:ext cx="7204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solidFill>
            </a:rPr>
            <a:t>No</a:t>
          </a:r>
        </a:p>
      </xdr:txBody>
    </xdr:sp>
    <xdr:clientData/>
  </xdr:oneCellAnchor>
  <xdr:oneCellAnchor>
    <xdr:from>
      <xdr:col>8</xdr:col>
      <xdr:colOff>1302326</xdr:colOff>
      <xdr:row>5</xdr:row>
      <xdr:rowOff>249383</xdr:rowOff>
    </xdr:from>
    <xdr:ext cx="62345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0612581" y="1911928"/>
          <a:ext cx="6234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2"/>
              </a:solidFill>
            </a:rPr>
            <a:t>Yes</a:t>
          </a:r>
        </a:p>
      </xdr:txBody>
    </xdr:sp>
    <xdr:clientData/>
  </xdr:oneCellAnchor>
  <xdr:twoCellAnchor>
    <xdr:from>
      <xdr:col>10</xdr:col>
      <xdr:colOff>1122217</xdr:colOff>
      <xdr:row>3</xdr:row>
      <xdr:rowOff>277092</xdr:rowOff>
    </xdr:from>
    <xdr:to>
      <xdr:col>17</xdr:col>
      <xdr:colOff>1094507</xdr:colOff>
      <xdr:row>14</xdr:row>
      <xdr:rowOff>277091</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1080655</xdr:colOff>
      <xdr:row>0</xdr:row>
      <xdr:rowOff>304800</xdr:rowOff>
    </xdr:from>
    <xdr:ext cx="8118762" cy="955963"/>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3355782" y="304800"/>
          <a:ext cx="8118762" cy="95596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9</xdr:col>
      <xdr:colOff>41564</xdr:colOff>
      <xdr:row>17</xdr:row>
      <xdr:rowOff>235528</xdr:rowOff>
    </xdr:from>
    <xdr:to>
      <xdr:col>18</xdr:col>
      <xdr:colOff>110836</xdr:colOff>
      <xdr:row>26</xdr:row>
      <xdr:rowOff>235529</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27710</xdr:colOff>
      <xdr:row>15</xdr:row>
      <xdr:rowOff>96982</xdr:rowOff>
    </xdr:from>
    <xdr:ext cx="10612581" cy="789709"/>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1139055" y="5084618"/>
          <a:ext cx="10612581" cy="78970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13</xdr:col>
      <xdr:colOff>581890</xdr:colOff>
      <xdr:row>23</xdr:row>
      <xdr:rowOff>290946</xdr:rowOff>
    </xdr:from>
    <xdr:ext cx="748146"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16348363" y="7938655"/>
          <a:ext cx="74814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chemeClr val="bg1"/>
              </a:solidFill>
              <a:latin typeface="Aptos Narrow"/>
            </a:rPr>
            <a:pPr/>
            <a:t>35</a:t>
          </a:fld>
          <a:endParaRPr lang="en-US" sz="1100" b="1">
            <a:solidFill>
              <a:schemeClr val="bg1"/>
            </a:solidFill>
          </a:endParaRPr>
        </a:p>
      </xdr:txBody>
    </xdr:sp>
    <xdr:clientData/>
  </xdr:oneCellAnchor>
  <xdr:oneCellAnchor>
    <xdr:from>
      <xdr:col>13</xdr:col>
      <xdr:colOff>845127</xdr:colOff>
      <xdr:row>21</xdr:row>
      <xdr:rowOff>138544</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16611600" y="7121235"/>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1" i="0" u="none" strike="noStrike">
              <a:solidFill>
                <a:schemeClr val="bg1"/>
              </a:solidFill>
              <a:latin typeface="Aptos Narrow"/>
            </a:rPr>
            <a:pPr/>
            <a:t>32</a:t>
          </a:fld>
          <a:endParaRPr lang="en-US" sz="1100" b="1">
            <a:solidFill>
              <a:schemeClr val="bg1"/>
            </a:solidFill>
          </a:endParaRPr>
        </a:p>
      </xdr:txBody>
    </xdr:sp>
    <xdr:clientData/>
  </xdr:oneCellAnchor>
  <xdr:oneCellAnchor>
    <xdr:from>
      <xdr:col>12</xdr:col>
      <xdr:colOff>983673</xdr:colOff>
      <xdr:row>23</xdr:row>
      <xdr:rowOff>13855</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5586364" y="766156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1" i="0" u="none" strike="noStrike">
              <a:solidFill>
                <a:schemeClr val="bg1"/>
              </a:solidFill>
              <a:latin typeface="Aptos Narrow"/>
            </a:rPr>
            <a:pPr/>
            <a:t>33</a:t>
          </a:fld>
          <a:endParaRPr lang="en-US" sz="1100" b="1">
            <a:solidFill>
              <a:schemeClr val="bg1"/>
            </a:solidFill>
          </a:endParaRPr>
        </a:p>
      </xdr:txBody>
    </xdr:sp>
    <xdr:clientData/>
  </xdr:oneCellAnchor>
  <xdr:oneCellAnchor>
    <xdr:from>
      <xdr:col>13</xdr:col>
      <xdr:colOff>96980</xdr:colOff>
      <xdr:row>20</xdr:row>
      <xdr:rowOff>249380</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5863453" y="689956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1" i="0" u="none" strike="noStrike">
              <a:solidFill>
                <a:schemeClr val="bg1"/>
              </a:solidFill>
              <a:latin typeface="Aptos Narrow"/>
            </a:rPr>
            <a:pPr/>
            <a:t>25</a:t>
          </a:fld>
          <a:endParaRPr lang="en-US" sz="1100" b="1">
            <a:solidFill>
              <a:schemeClr val="bg1"/>
            </a:solidFill>
          </a:endParaRPr>
        </a:p>
      </xdr:txBody>
    </xdr:sp>
    <xdr:clientData/>
  </xdr:oneCellAnchor>
  <xdr:twoCellAnchor editAs="oneCell">
    <xdr:from>
      <xdr:col>0</xdr:col>
      <xdr:colOff>304800</xdr:colOff>
      <xdr:row>1</xdr:row>
      <xdr:rowOff>41564</xdr:rowOff>
    </xdr:from>
    <xdr:to>
      <xdr:col>1</xdr:col>
      <xdr:colOff>595745</xdr:colOff>
      <xdr:row>3</xdr:row>
      <xdr:rowOff>89005</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4"/>
        <a:stretch>
          <a:fillRect/>
        </a:stretch>
      </xdr:blipFill>
      <xdr:spPr>
        <a:xfrm>
          <a:off x="304800" y="374073"/>
          <a:ext cx="1454727" cy="712459"/>
        </a:xfrm>
        <a:prstGeom prst="rect">
          <a:avLst/>
        </a:prstGeom>
      </xdr:spPr>
    </xdr:pic>
    <xdr:clientData/>
  </xdr:twoCellAnchor>
  <xdr:oneCellAnchor>
    <xdr:from>
      <xdr:col>0</xdr:col>
      <xdr:colOff>27709</xdr:colOff>
      <xdr:row>9</xdr:row>
      <xdr:rowOff>69272</xdr:rowOff>
    </xdr:from>
    <xdr:ext cx="3810000" cy="692728"/>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27709" y="3061854"/>
          <a:ext cx="3810000" cy="6927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0</xdr:col>
      <xdr:colOff>69274</xdr:colOff>
      <xdr:row>11</xdr:row>
      <xdr:rowOff>318655</xdr:rowOff>
    </xdr:from>
    <xdr:ext cx="3740726" cy="775854"/>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69274" y="3976255"/>
          <a:ext cx="3740726" cy="77585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0</xdr:col>
      <xdr:colOff>0</xdr:colOff>
      <xdr:row>4</xdr:row>
      <xdr:rowOff>27709</xdr:rowOff>
    </xdr:from>
    <xdr:ext cx="3851564"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0" y="1357745"/>
          <a:ext cx="3851564"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0</xdr:col>
      <xdr:colOff>0</xdr:colOff>
      <xdr:row>6</xdr:row>
      <xdr:rowOff>263237</xdr:rowOff>
    </xdr:from>
    <xdr:ext cx="3809999" cy="678872"/>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0" y="2258292"/>
          <a:ext cx="3809999" cy="67887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152399</xdr:colOff>
      <xdr:row>15</xdr:row>
      <xdr:rowOff>124693</xdr:rowOff>
    </xdr:from>
    <xdr:ext cx="10654145" cy="845125"/>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152399" y="5112329"/>
          <a:ext cx="10654145" cy="84512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166255</xdr:colOff>
      <xdr:row>17</xdr:row>
      <xdr:rowOff>318654</xdr:rowOff>
    </xdr:from>
    <xdr:to>
      <xdr:col>8</xdr:col>
      <xdr:colOff>1524000</xdr:colOff>
      <xdr:row>26</xdr:row>
      <xdr:rowOff>263236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6255" y="5888874"/>
              <a:ext cx="10623665" cy="28935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277092</xdr:colOff>
      <xdr:row>0</xdr:row>
      <xdr:rowOff>304798</xdr:rowOff>
    </xdr:from>
    <xdr:to>
      <xdr:col>21</xdr:col>
      <xdr:colOff>346365</xdr:colOff>
      <xdr:row>15</xdr:row>
      <xdr:rowOff>41563</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B4CD99D0-CCB5-47D8-B058-3E683E772C34}"/>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rgbClr val="006666"/>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BDBEA3C6-CB0D-4397-85B6-307A3111F973}"/>
            </a:ext>
          </a:extLst>
        </xdr:cNvPr>
        <xdr:cNvSpPr txBox="1"/>
      </xdr:nvSpPr>
      <xdr:spPr>
        <a:xfrm>
          <a:off x="55421" y="2745972"/>
          <a:ext cx="3047998" cy="471055"/>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A4F0A7A0-C73F-413D-8067-29EB76B499EA}"/>
            </a:ext>
          </a:extLst>
        </xdr:cNvPr>
        <xdr:cNvSpPr txBox="1"/>
      </xdr:nvSpPr>
      <xdr:spPr>
        <a:xfrm>
          <a:off x="96981" y="4028899"/>
          <a:ext cx="3006437" cy="51262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D90BB6C1-8B62-491E-BF21-86A96A2B773D}"/>
            </a:ext>
          </a:extLst>
        </xdr:cNvPr>
        <xdr:cNvSpPr txBox="1"/>
      </xdr:nvSpPr>
      <xdr:spPr>
        <a:xfrm>
          <a:off x="83131" y="3276599"/>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F4733A1B-E041-4F32-B862-E96F593ED128}"/>
            </a:ext>
          </a:extLst>
        </xdr:cNvPr>
        <xdr:cNvSpPr txBox="1"/>
      </xdr:nvSpPr>
      <xdr:spPr>
        <a:xfrm>
          <a:off x="110836" y="462880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AFD2996F-D5CF-41EA-AB96-C94A8A17AF76}"/>
            </a:ext>
          </a:extLst>
        </xdr:cNvPr>
        <xdr:cNvSpPr txBox="1"/>
      </xdr:nvSpPr>
      <xdr:spPr>
        <a:xfrm>
          <a:off x="15647324" y="514002"/>
          <a:ext cx="2770908" cy="42325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84A1E415-21D5-4105-95D2-6CCCC6D1FFBB}"/>
            </a:ext>
          </a:extLst>
        </xdr:cNvPr>
        <xdr:cNvSpPr txBox="1"/>
      </xdr:nvSpPr>
      <xdr:spPr>
        <a:xfrm>
          <a:off x="12513426" y="466205"/>
          <a:ext cx="2854036" cy="40178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BCAC771A-E535-4AFE-8F30-BE41252A1F3A}"/>
            </a:ext>
          </a:extLst>
        </xdr:cNvPr>
        <xdr:cNvSpPr txBox="1"/>
      </xdr:nvSpPr>
      <xdr:spPr>
        <a:xfrm>
          <a:off x="15619615" y="10522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19E0ABF4-9ADF-437A-8D19-17BAD56227C5}"/>
            </a:ext>
          </a:extLst>
        </xdr:cNvPr>
        <xdr:cNvSpPr txBox="1"/>
      </xdr:nvSpPr>
      <xdr:spPr>
        <a:xfrm>
          <a:off x="12582698" y="102454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2">
              <a:extLst>
                <a:ext uri="{FF2B5EF4-FFF2-40B4-BE49-F238E27FC236}">
                  <a16:creationId xmlns:a16="http://schemas.microsoft.com/office/drawing/2014/main" id="{F8D90881-C7A2-4117-926F-3D1E0982EBA3}"/>
                </a:ext>
              </a:extLst>
            </xdr:cNvPr>
            <xdr:cNvGraphicFramePr/>
          </xdr:nvGraphicFramePr>
          <xdr:xfrm>
            <a:off x="0" y="0"/>
            <a:ext cx="0" cy="0"/>
          </xdr:xfrm>
          <a:graphic>
            <a:graphicData uri="http://schemas.microsoft.com/office/drawing/2010/slicer">
              <sle:slicer xmlns:sle="http://schemas.microsoft.com/office/drawing/2010/slicer" name="TrainingYear 2"/>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FBF6942A-C6F1-4E8E-8E70-CDE54ACDC263}"/>
            </a:ext>
          </a:extLst>
        </xdr:cNvPr>
        <xdr:cNvSpPr txBox="1"/>
      </xdr:nvSpPr>
      <xdr:spPr>
        <a:xfrm>
          <a:off x="21917891" y="6036425"/>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17BC3089-D94E-495D-AFE6-237811C7B8E7}"/>
            </a:ext>
          </a:extLst>
        </xdr:cNvPr>
        <xdr:cNvSpPr txBox="1"/>
      </xdr:nvSpPr>
      <xdr:spPr>
        <a:xfrm>
          <a:off x="21987163" y="7471757"/>
          <a:ext cx="2840183"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4A7E5358-6EB3-4396-A91A-EC4A19B33245}"/>
            </a:ext>
          </a:extLst>
        </xdr:cNvPr>
        <xdr:cNvSpPr txBox="1"/>
      </xdr:nvSpPr>
      <xdr:spPr>
        <a:xfrm>
          <a:off x="21973308" y="666403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C15B1A1D-8070-47E1-B1B7-5FF107FC907C}"/>
            </a:ext>
          </a:extLst>
        </xdr:cNvPr>
        <xdr:cNvSpPr txBox="1"/>
      </xdr:nvSpPr>
      <xdr:spPr>
        <a:xfrm>
          <a:off x="22056437" y="808551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16" name="TextBox 15">
          <a:extLst>
            <a:ext uri="{FF2B5EF4-FFF2-40B4-BE49-F238E27FC236}">
              <a16:creationId xmlns:a16="http://schemas.microsoft.com/office/drawing/2014/main" id="{6F2A035D-F089-472C-BA4A-9AB0B11DB6F8}"/>
            </a:ext>
          </a:extLst>
        </xdr:cNvPr>
        <xdr:cNvSpPr txBox="1"/>
      </xdr:nvSpPr>
      <xdr:spPr>
        <a:xfrm>
          <a:off x="13095314" y="5408814"/>
          <a:ext cx="4239491" cy="66501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17" name="TextBox 16">
          <a:extLst>
            <a:ext uri="{FF2B5EF4-FFF2-40B4-BE49-F238E27FC236}">
              <a16:creationId xmlns:a16="http://schemas.microsoft.com/office/drawing/2014/main" id="{18E4AA04-1F64-47B0-8EA7-CB8923A50454}"/>
            </a:ext>
          </a:extLst>
        </xdr:cNvPr>
        <xdr:cNvSpPr txBox="1"/>
      </xdr:nvSpPr>
      <xdr:spPr>
        <a:xfrm>
          <a:off x="3696393" y="5394957"/>
          <a:ext cx="4765965" cy="72043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18" name="Chart 17">
          <a:extLst>
            <a:ext uri="{FF2B5EF4-FFF2-40B4-BE49-F238E27FC236}">
              <a16:creationId xmlns:a16="http://schemas.microsoft.com/office/drawing/2014/main" id="{F2133417-25B7-4AC3-AEA3-8DD4E4F5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19" name="Chart 18">
          <a:extLst>
            <a:ext uri="{FF2B5EF4-FFF2-40B4-BE49-F238E27FC236}">
              <a16:creationId xmlns:a16="http://schemas.microsoft.com/office/drawing/2014/main" id="{F233525C-63AE-4DDB-881E-12E706A3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0" name="Chart 19">
          <a:extLst>
            <a:ext uri="{FF2B5EF4-FFF2-40B4-BE49-F238E27FC236}">
              <a16:creationId xmlns:a16="http://schemas.microsoft.com/office/drawing/2014/main" id="{059FEDB1-8F16-4EFD-9434-0F176AFF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1" name="TextBox 20">
          <a:extLst>
            <a:ext uri="{FF2B5EF4-FFF2-40B4-BE49-F238E27FC236}">
              <a16:creationId xmlns:a16="http://schemas.microsoft.com/office/drawing/2014/main" id="{601B8D67-F571-4B44-AA37-3D5752E6DC3D}"/>
            </a:ext>
          </a:extLst>
        </xdr:cNvPr>
        <xdr:cNvSpPr txBox="1"/>
      </xdr:nvSpPr>
      <xdr:spPr>
        <a:xfrm>
          <a:off x="3654830" y="1956955"/>
          <a:ext cx="4807529" cy="6788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2" name="TextBox 21">
          <a:extLst>
            <a:ext uri="{FF2B5EF4-FFF2-40B4-BE49-F238E27FC236}">
              <a16:creationId xmlns:a16="http://schemas.microsoft.com/office/drawing/2014/main" id="{DDD17061-440C-45AE-8D38-DE9953D8EEB5}"/>
            </a:ext>
          </a:extLst>
        </xdr:cNvPr>
        <xdr:cNvSpPr txBox="1"/>
      </xdr:nvSpPr>
      <xdr:spPr>
        <a:xfrm>
          <a:off x="7891547" y="377051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3" name="TextBox 22">
          <a:extLst>
            <a:ext uri="{FF2B5EF4-FFF2-40B4-BE49-F238E27FC236}">
              <a16:creationId xmlns:a16="http://schemas.microsoft.com/office/drawing/2014/main" id="{6CAC0764-85F5-4925-A143-77148FEFB8F1}"/>
            </a:ext>
          </a:extLst>
        </xdr:cNvPr>
        <xdr:cNvSpPr txBox="1"/>
      </xdr:nvSpPr>
      <xdr:spPr>
        <a:xfrm>
          <a:off x="7905402" y="419515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124691</xdr:colOff>
      <xdr:row>11</xdr:row>
      <xdr:rowOff>221673</xdr:rowOff>
    </xdr:from>
    <xdr:ext cx="797911" cy="353059"/>
    <xdr:sp macro="" textlink="">
      <xdr:nvSpPr>
        <xdr:cNvPr id="24" name="TextBox 23">
          <a:extLst>
            <a:ext uri="{FF2B5EF4-FFF2-40B4-BE49-F238E27FC236}">
              <a16:creationId xmlns:a16="http://schemas.microsoft.com/office/drawing/2014/main" id="{417D6C26-DFBC-4622-A4CA-12B2F352D7E9}"/>
            </a:ext>
          </a:extLst>
        </xdr:cNvPr>
        <xdr:cNvSpPr txBox="1"/>
      </xdr:nvSpPr>
      <xdr:spPr>
        <a:xfrm>
          <a:off x="7074131" y="382593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25" name="TextBox 24">
          <a:extLst>
            <a:ext uri="{FF2B5EF4-FFF2-40B4-BE49-F238E27FC236}">
              <a16:creationId xmlns:a16="http://schemas.microsoft.com/office/drawing/2014/main" id="{7F774452-E63C-4E7B-867E-5BC7E80ED072}"/>
            </a:ext>
          </a:extLst>
        </xdr:cNvPr>
        <xdr:cNvSpPr txBox="1"/>
      </xdr:nvSpPr>
      <xdr:spPr>
        <a:xfrm>
          <a:off x="7046423" y="4250574"/>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26" name="TextBox 25">
          <a:extLst>
            <a:ext uri="{FF2B5EF4-FFF2-40B4-BE49-F238E27FC236}">
              <a16:creationId xmlns:a16="http://schemas.microsoft.com/office/drawing/2014/main" id="{C6E2871A-E83B-44D5-9F9E-CDEA0D3225E5}"/>
            </a:ext>
          </a:extLst>
        </xdr:cNvPr>
        <xdr:cNvSpPr txBox="1"/>
      </xdr:nvSpPr>
      <xdr:spPr>
        <a:xfrm>
          <a:off x="5860474" y="386749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27" name="TextBox 26">
          <a:extLst>
            <a:ext uri="{FF2B5EF4-FFF2-40B4-BE49-F238E27FC236}">
              <a16:creationId xmlns:a16="http://schemas.microsoft.com/office/drawing/2014/main" id="{E6355CC9-7763-4592-858F-57F7623745D5}"/>
            </a:ext>
          </a:extLst>
        </xdr:cNvPr>
        <xdr:cNvSpPr txBox="1"/>
      </xdr:nvSpPr>
      <xdr:spPr>
        <a:xfrm>
          <a:off x="5464232" y="370124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28" name="TextBox 27">
          <a:extLst>
            <a:ext uri="{FF2B5EF4-FFF2-40B4-BE49-F238E27FC236}">
              <a16:creationId xmlns:a16="http://schemas.microsoft.com/office/drawing/2014/main" id="{FB48CDDF-D1DF-440F-A1A1-2D487262FA05}"/>
            </a:ext>
          </a:extLst>
        </xdr:cNvPr>
        <xdr:cNvSpPr txBox="1"/>
      </xdr:nvSpPr>
      <xdr:spPr>
        <a:xfrm>
          <a:off x="8744989" y="1901537"/>
          <a:ext cx="4253346" cy="69272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AC01FAC-CCB7-4E66-829F-A9616ABC0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0" name="Chart 29">
          <a:extLst>
            <a:ext uri="{FF2B5EF4-FFF2-40B4-BE49-F238E27FC236}">
              <a16:creationId xmlns:a16="http://schemas.microsoft.com/office/drawing/2014/main" id="{36FF32F6-1A23-443D-805A-E009FA33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1" name="TextBox 30">
          <a:extLst>
            <a:ext uri="{FF2B5EF4-FFF2-40B4-BE49-F238E27FC236}">
              <a16:creationId xmlns:a16="http://schemas.microsoft.com/office/drawing/2014/main" id="{2C2B9E5A-1C34-42D0-9B1D-E8543C19B16D}"/>
            </a:ext>
          </a:extLst>
        </xdr:cNvPr>
        <xdr:cNvSpPr txBox="1"/>
      </xdr:nvSpPr>
      <xdr:spPr>
        <a:xfrm>
          <a:off x="13206154" y="1915392"/>
          <a:ext cx="4142508" cy="66501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32" name="Chart 31">
          <a:extLst>
            <a:ext uri="{FF2B5EF4-FFF2-40B4-BE49-F238E27FC236}">
              <a16:creationId xmlns:a16="http://schemas.microsoft.com/office/drawing/2014/main" id="{58716ACF-03F3-4246-A1ED-19DA2FEF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33" name="TextBox 32">
          <a:extLst>
            <a:ext uri="{FF2B5EF4-FFF2-40B4-BE49-F238E27FC236}">
              <a16:creationId xmlns:a16="http://schemas.microsoft.com/office/drawing/2014/main" id="{5784D39F-7308-49F8-8782-31F9B6163055}"/>
            </a:ext>
          </a:extLst>
        </xdr:cNvPr>
        <xdr:cNvSpPr txBox="1"/>
      </xdr:nvSpPr>
      <xdr:spPr>
        <a:xfrm>
          <a:off x="8620298" y="5367250"/>
          <a:ext cx="4225636" cy="720438"/>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34" name="TextBox 33">
          <a:extLst>
            <a:ext uri="{FF2B5EF4-FFF2-40B4-BE49-F238E27FC236}">
              <a16:creationId xmlns:a16="http://schemas.microsoft.com/office/drawing/2014/main" id="{C617EAFF-B245-4D44-989B-3113E9FF5590}"/>
            </a:ext>
          </a:extLst>
        </xdr:cNvPr>
        <xdr:cNvSpPr txBox="1"/>
      </xdr:nvSpPr>
      <xdr:spPr>
        <a:xfrm>
          <a:off x="12158749" y="6553200"/>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35" name="TextBox 34">
          <a:extLst>
            <a:ext uri="{FF2B5EF4-FFF2-40B4-BE49-F238E27FC236}">
              <a16:creationId xmlns:a16="http://schemas.microsoft.com/office/drawing/2014/main" id="{4B240DF3-4295-4E0A-9387-AFD2010B11D9}"/>
            </a:ext>
          </a:extLst>
        </xdr:cNvPr>
        <xdr:cNvSpPr txBox="1"/>
      </xdr:nvSpPr>
      <xdr:spPr>
        <a:xfrm>
          <a:off x="12172603" y="6936278"/>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9</xdr:col>
      <xdr:colOff>568037</xdr:colOff>
      <xdr:row>20</xdr:row>
      <xdr:rowOff>13854</xdr:rowOff>
    </xdr:from>
    <xdr:ext cx="393506" cy="311496"/>
    <xdr:sp macro="" textlink="">
      <xdr:nvSpPr>
        <xdr:cNvPr id="36" name="TextBox 35">
          <a:extLst>
            <a:ext uri="{FF2B5EF4-FFF2-40B4-BE49-F238E27FC236}">
              <a16:creationId xmlns:a16="http://schemas.microsoft.com/office/drawing/2014/main" id="{7BA49E7F-303A-4E9F-A41E-7375519CDFE8}"/>
            </a:ext>
          </a:extLst>
        </xdr:cNvPr>
        <xdr:cNvSpPr txBox="1"/>
      </xdr:nvSpPr>
      <xdr:spPr>
        <a:xfrm>
          <a:off x="11632277" y="6567054"/>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37" name="TextBox 36">
          <a:extLst>
            <a:ext uri="{FF2B5EF4-FFF2-40B4-BE49-F238E27FC236}">
              <a16:creationId xmlns:a16="http://schemas.microsoft.com/office/drawing/2014/main" id="{F934ADC0-A0B7-4231-B621-B38FC1136DCE}"/>
            </a:ext>
          </a:extLst>
        </xdr:cNvPr>
        <xdr:cNvSpPr txBox="1"/>
      </xdr:nvSpPr>
      <xdr:spPr>
        <a:xfrm>
          <a:off x="11604567" y="6928657"/>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38" name="Chart 37">
          <a:extLst>
            <a:ext uri="{FF2B5EF4-FFF2-40B4-BE49-F238E27FC236}">
              <a16:creationId xmlns:a16="http://schemas.microsoft.com/office/drawing/2014/main" id="{981AD0B0-F3B7-483F-9B07-194ABF6D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39" name="TextBox 38">
          <a:extLst>
            <a:ext uri="{FF2B5EF4-FFF2-40B4-BE49-F238E27FC236}">
              <a16:creationId xmlns:a16="http://schemas.microsoft.com/office/drawing/2014/main" id="{892B9375-8240-44E5-91F1-04D45E68E119}"/>
            </a:ext>
          </a:extLst>
        </xdr:cNvPr>
        <xdr:cNvSpPr txBox="1"/>
      </xdr:nvSpPr>
      <xdr:spPr>
        <a:xfrm>
          <a:off x="17492748" y="1887683"/>
          <a:ext cx="4211782" cy="58189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0" name="Chart 39">
          <a:extLst>
            <a:ext uri="{FF2B5EF4-FFF2-40B4-BE49-F238E27FC236}">
              <a16:creationId xmlns:a16="http://schemas.microsoft.com/office/drawing/2014/main" id="{A76FFF58-FD0D-4F28-B84F-5ABA1583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1" name="TextBox 40">
          <a:extLst>
            <a:ext uri="{FF2B5EF4-FFF2-40B4-BE49-F238E27FC236}">
              <a16:creationId xmlns:a16="http://schemas.microsoft.com/office/drawing/2014/main" id="{A661FD66-8CC4-4DF2-801F-515C2263A274}"/>
            </a:ext>
          </a:extLst>
        </xdr:cNvPr>
        <xdr:cNvSpPr txBox="1"/>
      </xdr:nvSpPr>
      <xdr:spPr>
        <a:xfrm>
          <a:off x="17548166" y="5450379"/>
          <a:ext cx="4225635" cy="665017"/>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42" name="TextBox 41">
          <a:extLst>
            <a:ext uri="{FF2B5EF4-FFF2-40B4-BE49-F238E27FC236}">
              <a16:creationId xmlns:a16="http://schemas.microsoft.com/office/drawing/2014/main" id="{D45AC593-BDA5-450D-A3B2-D11B7259D315}"/>
            </a:ext>
          </a:extLst>
        </xdr:cNvPr>
        <xdr:cNvSpPr txBox="1"/>
      </xdr:nvSpPr>
      <xdr:spPr>
        <a:xfrm>
          <a:off x="20496415" y="7005551"/>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43" name="TextBox 42">
          <a:extLst>
            <a:ext uri="{FF2B5EF4-FFF2-40B4-BE49-F238E27FC236}">
              <a16:creationId xmlns:a16="http://schemas.microsoft.com/office/drawing/2014/main" id="{A24685F2-D5A1-4789-9C2D-E0F2CA831D0D}"/>
            </a:ext>
          </a:extLst>
        </xdr:cNvPr>
        <xdr:cNvSpPr txBox="1"/>
      </xdr:nvSpPr>
      <xdr:spPr>
        <a:xfrm>
          <a:off x="20731942" y="7674725"/>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44" name="TextBox 43">
          <a:extLst>
            <a:ext uri="{FF2B5EF4-FFF2-40B4-BE49-F238E27FC236}">
              <a16:creationId xmlns:a16="http://schemas.microsoft.com/office/drawing/2014/main" id="{0660ADE6-C2A5-4D58-8854-6A47862A5BE3}"/>
            </a:ext>
          </a:extLst>
        </xdr:cNvPr>
        <xdr:cNvSpPr txBox="1"/>
      </xdr:nvSpPr>
      <xdr:spPr>
        <a:xfrm>
          <a:off x="17451185" y="6991697"/>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45" name="TextBox 44">
          <a:extLst>
            <a:ext uri="{FF2B5EF4-FFF2-40B4-BE49-F238E27FC236}">
              <a16:creationId xmlns:a16="http://schemas.microsoft.com/office/drawing/2014/main" id="{610DFD50-42EF-48AB-9157-5C569787E624}"/>
            </a:ext>
          </a:extLst>
        </xdr:cNvPr>
        <xdr:cNvSpPr txBox="1"/>
      </xdr:nvSpPr>
      <xdr:spPr>
        <a:xfrm>
          <a:off x="17631293" y="7674725"/>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46" name="TextBox 45">
          <a:extLst>
            <a:ext uri="{FF2B5EF4-FFF2-40B4-BE49-F238E27FC236}">
              <a16:creationId xmlns:a16="http://schemas.microsoft.com/office/drawing/2014/main" id="{7A71F0DB-50D5-434C-8B9E-D7C16B3F775C}"/>
            </a:ext>
          </a:extLst>
        </xdr:cNvPr>
        <xdr:cNvSpPr txBox="1"/>
      </xdr:nvSpPr>
      <xdr:spPr>
        <a:xfrm>
          <a:off x="20801214" y="726393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35</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47" name="TextBox 46">
          <a:extLst>
            <a:ext uri="{FF2B5EF4-FFF2-40B4-BE49-F238E27FC236}">
              <a16:creationId xmlns:a16="http://schemas.microsoft.com/office/drawing/2014/main" id="{3456A5D6-AD5D-4292-9C48-942BC0F84405}"/>
            </a:ext>
          </a:extLst>
        </xdr:cNvPr>
        <xdr:cNvSpPr txBox="1"/>
      </xdr:nvSpPr>
      <xdr:spPr>
        <a:xfrm>
          <a:off x="20801215" y="797467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32</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48" name="TextBox 47">
          <a:extLst>
            <a:ext uri="{FF2B5EF4-FFF2-40B4-BE49-F238E27FC236}">
              <a16:creationId xmlns:a16="http://schemas.microsoft.com/office/drawing/2014/main" id="{F37E9C8E-4DC7-4B68-A499-BFC99D30799C}"/>
            </a:ext>
          </a:extLst>
        </xdr:cNvPr>
        <xdr:cNvSpPr txBox="1"/>
      </xdr:nvSpPr>
      <xdr:spPr>
        <a:xfrm>
          <a:off x="17617440" y="726393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33</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49" name="TextBox 48">
          <a:extLst>
            <a:ext uri="{FF2B5EF4-FFF2-40B4-BE49-F238E27FC236}">
              <a16:creationId xmlns:a16="http://schemas.microsoft.com/office/drawing/2014/main" id="{97526CBA-A434-4E62-A346-554AD9316927}"/>
            </a:ext>
          </a:extLst>
        </xdr:cNvPr>
        <xdr:cNvSpPr txBox="1"/>
      </xdr:nvSpPr>
      <xdr:spPr>
        <a:xfrm>
          <a:off x="17617440" y="793311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25</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0" name="Picture 49">
          <a:extLst>
            <a:ext uri="{FF2B5EF4-FFF2-40B4-BE49-F238E27FC236}">
              <a16:creationId xmlns:a16="http://schemas.microsoft.com/office/drawing/2014/main" id="{EA326F73-B54C-4C25-B3B4-1C1FA5A4E119}"/>
            </a:ext>
          </a:extLst>
        </xdr:cNvPr>
        <xdr:cNvPicPr>
          <a:picLocks noChangeAspect="1"/>
        </xdr:cNvPicPr>
      </xdr:nvPicPr>
      <xdr:blipFill>
        <a:blip xmlns:r="http://schemas.openxmlformats.org/officeDocument/2006/relationships" r:embed="rId9"/>
        <a:stretch>
          <a:fillRect/>
        </a:stretch>
      </xdr:blipFill>
      <xdr:spPr>
        <a:xfrm>
          <a:off x="263237" y="249382"/>
          <a:ext cx="1449185" cy="702761"/>
        </a:xfrm>
        <a:prstGeom prst="rect">
          <a:avLst/>
        </a:prstGeom>
      </xdr:spPr>
    </xdr:pic>
    <xdr:clientData/>
  </xdr:twoCellAnchor>
  <xdr:oneCellAnchor>
    <xdr:from>
      <xdr:col>15</xdr:col>
      <xdr:colOff>623455</xdr:colOff>
      <xdr:row>1</xdr:row>
      <xdr:rowOff>180109</xdr:rowOff>
    </xdr:from>
    <xdr:ext cx="2881744" cy="415636"/>
    <xdr:sp macro="" textlink="">
      <xdr:nvSpPr>
        <xdr:cNvPr id="51" name="TextBox 50">
          <a:extLst>
            <a:ext uri="{FF2B5EF4-FFF2-40B4-BE49-F238E27FC236}">
              <a16:creationId xmlns:a16="http://schemas.microsoft.com/office/drawing/2014/main" id="{40632F00-706B-4302-8A8F-4C67FD3150D3}"/>
            </a:ext>
          </a:extLst>
        </xdr:cNvPr>
        <xdr:cNvSpPr txBox="1"/>
      </xdr:nvSpPr>
      <xdr:spPr>
        <a:xfrm>
          <a:off x="18637135" y="507769"/>
          <a:ext cx="2881744" cy="4156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52" name="TextBox 51">
          <a:extLst>
            <a:ext uri="{FF2B5EF4-FFF2-40B4-BE49-F238E27FC236}">
              <a16:creationId xmlns:a16="http://schemas.microsoft.com/office/drawing/2014/main" id="{E3C7A488-1AB8-4CEC-9605-D5634C5898BE}"/>
            </a:ext>
          </a:extLst>
        </xdr:cNvPr>
        <xdr:cNvSpPr txBox="1"/>
      </xdr:nvSpPr>
      <xdr:spPr>
        <a:xfrm>
          <a:off x="18706409" y="10661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53" name="TextBox 52">
          <a:extLst>
            <a:ext uri="{FF2B5EF4-FFF2-40B4-BE49-F238E27FC236}">
              <a16:creationId xmlns:a16="http://schemas.microsoft.com/office/drawing/2014/main" id="{B00449E8-C91B-4BCD-AB70-CAFF5FB1F870}"/>
            </a:ext>
          </a:extLst>
        </xdr:cNvPr>
        <xdr:cNvSpPr txBox="1"/>
      </xdr:nvSpPr>
      <xdr:spPr>
        <a:xfrm>
          <a:off x="21848617" y="4153593"/>
          <a:ext cx="2923308" cy="7620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54" name="TextBox 53">
          <a:extLst>
            <a:ext uri="{FF2B5EF4-FFF2-40B4-BE49-F238E27FC236}">
              <a16:creationId xmlns:a16="http://schemas.microsoft.com/office/drawing/2014/main" id="{01DC2F5E-FAA4-424C-AF70-0ADB9A564DF5}"/>
            </a:ext>
          </a:extLst>
        </xdr:cNvPr>
        <xdr:cNvSpPr txBox="1"/>
      </xdr:nvSpPr>
      <xdr:spPr>
        <a:xfrm>
          <a:off x="21959455" y="5164283"/>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55" name="TextBox 54">
          <a:extLst>
            <a:ext uri="{FF2B5EF4-FFF2-40B4-BE49-F238E27FC236}">
              <a16:creationId xmlns:a16="http://schemas.microsoft.com/office/drawing/2014/main" id="{E7555211-E064-48FA-A998-8C13D41DD53E}"/>
            </a:ext>
          </a:extLst>
        </xdr:cNvPr>
        <xdr:cNvSpPr txBox="1"/>
      </xdr:nvSpPr>
      <xdr:spPr>
        <a:xfrm>
          <a:off x="69273" y="5394962"/>
          <a:ext cx="3435928" cy="73428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DF664E6A-8E5B-4CB4-A58D-CB90E824E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7" name="Trainer 2">
              <a:extLst>
                <a:ext uri="{FF2B5EF4-FFF2-40B4-BE49-F238E27FC236}">
                  <a16:creationId xmlns:a16="http://schemas.microsoft.com/office/drawing/2014/main" id="{6BB9BDBE-B95F-46C4-B97F-D5343FAD9652}"/>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180107</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SolutionIntern\1stProject\Rozina_Teammate.xlsx" TargetMode="External"/><Relationship Id="rId1" Type="http://schemas.openxmlformats.org/officeDocument/2006/relationships/externalLinkPath" Target="Rozina_Team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_Table"/>
      <sheetName val="KPI and chart table of T.D"/>
      <sheetName val="KPI and chart table of T.F.D"/>
      <sheetName val="Training"/>
      <sheetName val="Training_Dashboard"/>
      <sheetName val=" Financial &amp; FeedbackDashboard"/>
      <sheetName val="Rozina_Teammat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63"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9">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1F7DD3E-B920-4C34-8E41-F1C272E315FE}"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15:D128"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30">
      <pivotArea outline="0" collapsedLevelsAreSubtotals="1" fieldPosition="0"/>
    </format>
  </formats>
  <chartFormats count="7">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4:B27"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Count of Employee ID" fld="0" subtotal="count" baseField="3" baseItem="0"/>
  </dataFields>
  <chartFormats count="4">
    <chartFormat chart="0" format="1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05F814A-C892-4878-8133-9A970ECE33C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B103"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2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4:E27"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Training Duration(Days)" fld="6" baseField="13" baseItem="0"/>
  </dataFields>
  <chartFormats count="3">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6">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3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4" count="1" selected="0">
            <x v="0"/>
          </reference>
        </references>
      </pivotArea>
    </chartFormat>
    <chartFormat chart="12" format="34">
      <pivotArea type="data" outline="0" fieldPosition="0">
        <references count="2">
          <reference field="4294967294" count="1" selected="0">
            <x v="0"/>
          </reference>
          <reference field="4" count="1" selected="0">
            <x v="1"/>
          </reference>
        </references>
      </pivotArea>
    </chartFormat>
    <chartFormat chart="12" format="35">
      <pivotArea type="data" outline="0" fieldPosition="0">
        <references count="2">
          <reference field="4294967294" count="1" selected="0">
            <x v="0"/>
          </reference>
          <reference field="4" count="1" selected="0">
            <x v="2"/>
          </reference>
        </references>
      </pivotArea>
    </chartFormat>
    <chartFormat chart="12" format="36">
      <pivotArea type="data" outline="0" fieldPosition="0">
        <references count="2">
          <reference field="4294967294" count="1" selected="0">
            <x v="0"/>
          </reference>
          <reference field="4" count="1" selected="0">
            <x v="3"/>
          </reference>
        </references>
      </pivotArea>
    </chartFormat>
    <chartFormat chart="12" format="37" series="1">
      <pivotArea type="data" outline="0" fieldPosition="0">
        <references count="1">
          <reference field="4294967294" count="1" selected="0">
            <x v="1"/>
          </reference>
        </references>
      </pivotArea>
    </chartFormat>
    <chartFormat chart="12" format="38">
      <pivotArea type="data" outline="0" fieldPosition="0">
        <references count="2">
          <reference field="4294967294" count="1" selected="0">
            <x v="1"/>
          </reference>
          <reference field="4" count="1" selected="0">
            <x v="0"/>
          </reference>
        </references>
      </pivotArea>
    </chartFormat>
    <chartFormat chart="12" format="39">
      <pivotArea type="data" outline="0" fieldPosition="0">
        <references count="2">
          <reference field="4294967294" count="1" selected="0">
            <x v="1"/>
          </reference>
          <reference field="4" count="1" selected="0">
            <x v="1"/>
          </reference>
        </references>
      </pivotArea>
    </chartFormat>
    <chartFormat chart="12" format="40">
      <pivotArea type="data" outline="0" fieldPosition="0">
        <references count="2">
          <reference field="4294967294" count="1" selected="0">
            <x v="1"/>
          </reference>
          <reference field="4" count="1" selected="0">
            <x v="2"/>
          </reference>
        </references>
      </pivotArea>
    </chartFormat>
    <chartFormat chart="12"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 tabId="3" name="PivotTable14"/>
    <pivotTable tabId="3" name="PivotTable24"/>
  </pivotTables>
  <data>
    <tabular pivotCacheId="167284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24"/>
  </pivotTables>
  <data>
    <tabular pivotCacheId="1672843393">
      <items count="6">
        <i x="3" s="1"/>
        <i x="4"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3" xr10:uid="{0634CB19-DB94-42D9-8F6A-7CEDDFC6539A}" cache="Slicer_TrainingYear" caption="TrainingYear" style="SlicerStyleLight1 2 3 2 3" rowHeight="438150"/>
  <slicer name="Trainer 3" xr10:uid="{ED020858-9D60-416D-B3AC-A7F563076698}" cache="Slicer_Trainer" caption="Trainer" style="SlicerStyleDark2"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Light1 2 3 2 3" rowHeight="438150"/>
  <slicer name="Trainer" xr10:uid="{1FC851F6-1521-442A-8910-F5CB63389604}" cache="Slicer_Trainer" caption="Trainer" style="SlicerStyleDark2" rowHeight="438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2" xr10:uid="{2DF0A18C-4C41-49D7-8173-0FFD7334D709}" cache="Slicer_TrainingYear" caption="TrainingYear" style="SlicerStyleDark2" rowHeight="438150"/>
  <slicer name="Trainer 2" xr10:uid="{21DF788C-D6E4-4954-939B-C12486057A28}" cache="Slicer_Trainer" caption="Trainer" style="SlicerStyleDark2" rowHeight="4381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63" dataDxfId="62">
  <autoFilter ref="A1:M126" xr:uid="{7D16787A-82CD-4145-8614-E802F9BC40E0}"/>
  <tableColumns count="13">
    <tableColumn id="1" xr3:uid="{68128242-D443-46FB-95D2-30DD9E0CC6FC}" name="Employee ID" dataDxfId="61"/>
    <tableColumn id="2" xr3:uid="{175109BF-6E02-4EFA-8633-4BD7A7E1A38F}" name="Training Date" dataDxfId="60"/>
    <tableColumn id="3" xr3:uid="{221A5430-63E5-4FEA-BDDA-E3EE54B00183}" name="Training Program Name" dataDxfId="59"/>
    <tableColumn id="4" xr3:uid="{71377A27-E158-4D74-A1AB-06957DA1C4EA}" name="Training Type" dataDxfId="58"/>
    <tableColumn id="5" xr3:uid="{0C32E2D7-A85B-459A-BD1C-021789F79668}" name="Training Outcome" dataDxfId="57"/>
    <tableColumn id="6" xr3:uid="{926630BC-56CA-492D-BB2D-BA18B7F94CFD}" name="Trainer" dataDxfId="56"/>
    <tableColumn id="7" xr3:uid="{A7B08037-7951-48D1-8A4A-1F8735A27AC6}" name="Training Duration(Days)" dataDxfId="55"/>
    <tableColumn id="8" xr3:uid="{A3919757-E8EE-4631-A2EA-9DBA94AA7CCB}" name="Training Budget" dataDxfId="54"/>
    <tableColumn id="9" xr3:uid="{BEE84A1E-95F7-45A5-BC0B-2F81DA970E82}" name="Training Cost" dataDxfId="53"/>
    <tableColumn id="15" xr3:uid="{39F4B18D-7B4B-4629-8C46-78013946BDD7}" name="PreTestScore" dataDxfId="52"/>
    <tableColumn id="16" xr3:uid="{CC2838C6-24DA-4179-9955-37F65C7EB640}" name="PostTestScore" dataDxfId="51"/>
    <tableColumn id="17" xr3:uid="{5AD88654-2963-4DF5-A26B-E539E3B0012F}" name="FeedbackScore" dataDxfId="50"/>
    <tableColumn id="18" xr3:uid="{1382B335-7A4D-4F9C-8021-289EA6C961DC}" name="CertificateIssued" dataDxfId="4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48" dataDxfId="47">
  <autoFilter ref="A1:O126" xr:uid="{7D16787A-82CD-4145-8614-E802F9BC40E0}"/>
  <tableColumns count="15">
    <tableColumn id="1" xr3:uid="{2DBDA30B-CBA3-4F9D-A67A-B1AF5301B2EA}" name="Employee ID" dataDxfId="46"/>
    <tableColumn id="2" xr3:uid="{F6F24BE3-7189-4C92-93A5-0809D480B3C3}" name="Training Date" dataDxfId="45"/>
    <tableColumn id="3" xr3:uid="{4A4493D7-B323-480C-B00B-30F0DC020105}" name="Training Program Name" dataDxfId="44"/>
    <tableColumn id="4" xr3:uid="{29B952B6-8449-4761-AE19-3261B3ACC6F1}" name="Training Type" dataDxfId="43"/>
    <tableColumn id="5" xr3:uid="{7023CBF5-961A-46C5-BA7F-0801D4345916}" name="Training Outcome" dataDxfId="42"/>
    <tableColumn id="6" xr3:uid="{917E908E-48ED-4F8D-821F-2205E5F0651E}" name="Trainer" dataDxfId="41"/>
    <tableColumn id="7" xr3:uid="{3D2DFC43-C31B-48CF-88E0-6839F3703C5A}" name="Training Duration(Days)" dataDxfId="40"/>
    <tableColumn id="8" xr3:uid="{3C6410DC-DA6A-44C6-8ED1-76746C3EEC0C}" name="Training Budget" dataDxfId="39"/>
    <tableColumn id="9" xr3:uid="{99CAA7D7-CCCE-4AD3-8249-5DF293DC7BC2}" name="Training Cost" dataDxfId="38"/>
    <tableColumn id="15" xr3:uid="{8884C3FE-22C3-4687-8423-4B8577291405}" name="PreTestScore" dataDxfId="37"/>
    <tableColumn id="16" xr3:uid="{D7EBF5E7-7B13-40C1-A978-6F9CF6A543F4}" name="PostTestScore" dataDxfId="36"/>
    <tableColumn id="17" xr3:uid="{39BF1B1F-4606-410F-8BED-186B7BFA39D0}" name="FeedbackScore" dataDxfId="35"/>
    <tableColumn id="18" xr3:uid="{B9BA2630-9F68-4E0D-A16A-0C921EF6F550}" name="CertificateIssued" dataDxfId="34"/>
    <tableColumn id="10" xr3:uid="{25EF72E0-F25D-4239-A237-584FD5637C9F}" name="TrainingMonth" dataDxfId="33">
      <calculatedColumnFormula>TEXT(Table13[[#This Row],[Training Date]],"mmmm")</calculatedColumnFormula>
    </tableColumn>
    <tableColumn id="11" xr3:uid="{71B9265D-07D5-4F7D-8FAB-DD1798AB041B}" name="TrainingYear" dataDxfId="32">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28">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27"/>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4.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W47"/>
  <sheetViews>
    <sheetView topLeftCell="B1" zoomScale="55" zoomScaleNormal="55" workbookViewId="0">
      <selection activeCell="V2" sqref="V2"/>
    </sheetView>
  </sheetViews>
  <sheetFormatPr defaultRowHeight="25.8" x14ac:dyDescent="0.5"/>
  <cols>
    <col min="1" max="1" width="0" hidden="1" customWidth="1"/>
    <col min="2" max="5" width="8.9375" style="20"/>
    <col min="9" max="9" width="13.87890625" customWidth="1"/>
    <col min="19" max="19" width="8.9375" style="17" customWidth="1"/>
    <col min="20" max="20" width="8.9375" style="17"/>
    <col min="21" max="23" width="8.9375" style="15"/>
  </cols>
  <sheetData>
    <row r="1" spans="1:23" x14ac:dyDescent="0.5">
      <c r="A1" s="17"/>
      <c r="F1" s="17"/>
      <c r="G1" s="17"/>
      <c r="H1" s="17"/>
      <c r="I1" s="17"/>
      <c r="J1" s="17"/>
      <c r="K1" s="17"/>
      <c r="L1" s="17"/>
      <c r="M1" s="17"/>
      <c r="N1" s="17"/>
      <c r="O1" s="17"/>
      <c r="P1" s="17"/>
      <c r="Q1" s="17"/>
      <c r="R1" s="17"/>
      <c r="U1" s="17"/>
      <c r="V1" s="17"/>
      <c r="W1" s="17"/>
    </row>
    <row r="2" spans="1:23" x14ac:dyDescent="0.5">
      <c r="A2" s="17"/>
      <c r="F2" s="17"/>
      <c r="G2" s="17"/>
      <c r="H2" s="17"/>
      <c r="I2" s="17"/>
      <c r="J2" s="17"/>
      <c r="K2" s="17"/>
      <c r="L2" s="17"/>
      <c r="M2" s="17"/>
      <c r="N2" s="17"/>
      <c r="O2" s="17"/>
      <c r="P2" s="17"/>
      <c r="Q2" s="17"/>
      <c r="R2" s="17"/>
      <c r="U2" s="20"/>
      <c r="V2" s="20"/>
      <c r="W2" s="20"/>
    </row>
    <row r="3" spans="1:23" x14ac:dyDescent="0.5">
      <c r="A3" s="17"/>
      <c r="F3" s="17"/>
      <c r="G3" s="17"/>
      <c r="H3" s="17"/>
      <c r="I3" s="17"/>
      <c r="J3" s="17"/>
      <c r="K3" s="17"/>
      <c r="L3" s="17"/>
      <c r="M3" s="17"/>
      <c r="N3" s="17"/>
      <c r="O3" s="17"/>
      <c r="P3" s="17"/>
      <c r="Q3" s="17"/>
      <c r="R3" s="17"/>
      <c r="U3" s="22"/>
      <c r="V3" s="22"/>
      <c r="W3" s="22"/>
    </row>
    <row r="4" spans="1:23" x14ac:dyDescent="0.5">
      <c r="A4" s="17"/>
      <c r="F4" s="17"/>
      <c r="G4" s="17"/>
      <c r="H4" s="17"/>
      <c r="I4" s="17"/>
      <c r="J4" s="17"/>
      <c r="K4" s="17"/>
      <c r="L4" s="17"/>
      <c r="M4" s="17"/>
      <c r="N4" s="17"/>
      <c r="O4" s="17"/>
      <c r="P4" s="17"/>
      <c r="Q4" s="17"/>
      <c r="R4" s="17"/>
      <c r="U4" s="22"/>
      <c r="V4" s="22"/>
      <c r="W4" s="22"/>
    </row>
    <row r="5" spans="1:23" x14ac:dyDescent="0.5">
      <c r="A5" s="17"/>
      <c r="F5" s="17"/>
      <c r="G5" s="17"/>
      <c r="H5" s="17"/>
      <c r="I5" s="17"/>
      <c r="J5" s="17"/>
      <c r="K5" s="17"/>
      <c r="L5" s="17"/>
      <c r="M5" s="17"/>
      <c r="N5" s="17"/>
      <c r="O5" s="17"/>
      <c r="P5" s="17"/>
      <c r="Q5" s="17"/>
      <c r="R5" s="17"/>
      <c r="U5" s="22"/>
      <c r="V5" s="22"/>
      <c r="W5" s="22"/>
    </row>
    <row r="6" spans="1:23" x14ac:dyDescent="0.5">
      <c r="A6" s="17"/>
      <c r="F6" s="17"/>
      <c r="G6" s="17"/>
      <c r="H6" s="17"/>
      <c r="I6" s="17"/>
      <c r="J6" s="17"/>
      <c r="K6" s="17"/>
      <c r="L6" s="17"/>
      <c r="M6" s="17"/>
      <c r="N6" s="17"/>
      <c r="O6" s="17"/>
      <c r="P6" s="17"/>
      <c r="Q6" s="17"/>
      <c r="R6" s="17"/>
      <c r="U6" s="22"/>
      <c r="V6" s="22"/>
      <c r="W6" s="22"/>
    </row>
    <row r="7" spans="1:23" x14ac:dyDescent="0.5">
      <c r="A7" s="17"/>
      <c r="F7" s="17"/>
      <c r="G7" s="17"/>
      <c r="H7" s="17"/>
      <c r="I7" s="17"/>
      <c r="J7" s="17"/>
      <c r="K7" s="17"/>
      <c r="L7" s="17"/>
      <c r="M7" s="17"/>
      <c r="N7" s="17"/>
      <c r="O7" s="17"/>
      <c r="P7" s="17"/>
      <c r="Q7" s="17"/>
      <c r="R7" s="17"/>
      <c r="U7" s="22"/>
      <c r="V7" s="22"/>
      <c r="W7" s="22"/>
    </row>
    <row r="8" spans="1:23" x14ac:dyDescent="0.5">
      <c r="A8" s="17"/>
      <c r="C8" s="21"/>
      <c r="F8" s="19"/>
      <c r="G8" s="17"/>
      <c r="H8" s="17"/>
      <c r="I8" s="17"/>
      <c r="J8" s="17"/>
      <c r="K8" s="17"/>
      <c r="L8" s="17"/>
      <c r="M8" s="17"/>
      <c r="N8" s="17"/>
      <c r="O8" s="17"/>
      <c r="P8" s="17"/>
      <c r="Q8" s="17"/>
      <c r="R8" s="17"/>
      <c r="U8" s="22"/>
      <c r="V8" s="22"/>
      <c r="W8" s="22"/>
    </row>
    <row r="9" spans="1:23" x14ac:dyDescent="0.5">
      <c r="A9" s="17"/>
      <c r="F9" s="17"/>
      <c r="G9" s="17"/>
      <c r="H9" s="17"/>
      <c r="I9" s="17"/>
      <c r="J9" s="17"/>
      <c r="K9" s="17"/>
      <c r="L9" s="17"/>
      <c r="M9" s="17"/>
      <c r="N9" s="17"/>
      <c r="O9" s="17"/>
      <c r="P9" s="17"/>
      <c r="Q9" s="17"/>
      <c r="R9" s="17"/>
      <c r="U9" s="22"/>
      <c r="V9" s="22"/>
      <c r="W9" s="22"/>
    </row>
    <row r="10" spans="1:23" x14ac:dyDescent="0.5">
      <c r="A10" s="17"/>
      <c r="C10" s="21"/>
      <c r="F10" s="17"/>
      <c r="G10" s="17"/>
      <c r="H10" s="17"/>
      <c r="I10" s="17"/>
      <c r="J10" s="17"/>
      <c r="K10" s="17"/>
      <c r="L10" s="17"/>
      <c r="M10" s="17"/>
      <c r="N10" s="17"/>
      <c r="O10" s="17"/>
      <c r="P10" s="17"/>
      <c r="Q10" s="17"/>
      <c r="R10" s="17"/>
      <c r="U10" s="22"/>
      <c r="V10" s="22"/>
      <c r="W10" s="22"/>
    </row>
    <row r="11" spans="1:23" x14ac:dyDescent="0.5">
      <c r="A11" s="17"/>
      <c r="F11" s="17"/>
      <c r="G11" s="17"/>
      <c r="H11" s="17"/>
      <c r="I11" s="17"/>
      <c r="J11" s="17"/>
      <c r="K11" s="17"/>
      <c r="L11" s="17"/>
      <c r="M11" s="17"/>
      <c r="N11" s="17"/>
      <c r="O11" s="17"/>
      <c r="P11" s="17"/>
      <c r="Q11" s="17"/>
      <c r="R11" s="17"/>
      <c r="U11" s="22"/>
      <c r="V11" s="22"/>
      <c r="W11" s="22"/>
    </row>
    <row r="12" spans="1:23" x14ac:dyDescent="0.5">
      <c r="A12" s="17"/>
      <c r="C12" s="21"/>
      <c r="F12" s="17"/>
      <c r="G12" s="17"/>
      <c r="H12" s="17"/>
      <c r="I12" s="17"/>
      <c r="J12" s="17"/>
      <c r="K12" s="17"/>
      <c r="L12" s="17"/>
      <c r="M12" s="17"/>
      <c r="N12" s="17"/>
      <c r="O12" s="17"/>
      <c r="P12" s="17"/>
      <c r="Q12" s="17"/>
      <c r="R12" s="17"/>
      <c r="U12" s="22"/>
      <c r="V12" s="22"/>
      <c r="W12" s="22"/>
    </row>
    <row r="13" spans="1:23" x14ac:dyDescent="0.5">
      <c r="A13" s="17"/>
      <c r="F13" s="17"/>
      <c r="G13" s="17"/>
      <c r="H13" s="17"/>
      <c r="I13" s="17"/>
      <c r="J13" s="17"/>
      <c r="K13" s="17"/>
      <c r="L13" s="17"/>
      <c r="M13" s="17"/>
      <c r="N13" s="17"/>
      <c r="O13" s="17"/>
      <c r="P13" s="17"/>
      <c r="Q13" s="17"/>
      <c r="R13" s="17"/>
      <c r="U13" s="22"/>
      <c r="V13" s="22"/>
      <c r="W13" s="22"/>
    </row>
    <row r="14" spans="1:23" x14ac:dyDescent="0.5">
      <c r="A14" s="17"/>
      <c r="C14" s="21"/>
      <c r="F14" s="17"/>
      <c r="G14" s="17"/>
      <c r="H14" s="17"/>
      <c r="I14" s="17"/>
      <c r="J14" s="17"/>
      <c r="K14" s="17"/>
      <c r="L14" s="17"/>
      <c r="M14" s="17"/>
      <c r="N14" s="17"/>
      <c r="O14" s="17"/>
      <c r="P14" s="17"/>
      <c r="Q14" s="17"/>
      <c r="R14" s="17"/>
      <c r="U14" s="22"/>
      <c r="V14" s="22"/>
      <c r="W14" s="22"/>
    </row>
    <row r="15" spans="1:23" x14ac:dyDescent="0.5">
      <c r="A15" s="17"/>
      <c r="F15" s="17"/>
      <c r="G15" s="17"/>
      <c r="H15" s="17"/>
      <c r="I15" s="17"/>
      <c r="J15" s="17"/>
      <c r="K15" s="17"/>
      <c r="L15" s="17"/>
      <c r="M15" s="17"/>
      <c r="N15" s="17"/>
      <c r="O15" s="17"/>
      <c r="P15" s="17"/>
      <c r="Q15" s="17"/>
      <c r="R15" s="17"/>
      <c r="U15" s="22"/>
      <c r="V15" s="22"/>
      <c r="W15" s="22"/>
    </row>
    <row r="16" spans="1:23" x14ac:dyDescent="0.5">
      <c r="A16" s="17"/>
      <c r="F16" s="17"/>
      <c r="G16" s="17"/>
      <c r="H16" s="17"/>
      <c r="I16" s="17"/>
      <c r="J16" s="17"/>
      <c r="K16" s="17"/>
      <c r="L16" s="17"/>
      <c r="M16" s="17"/>
      <c r="N16" s="17"/>
      <c r="O16" s="17"/>
      <c r="P16" s="17"/>
      <c r="Q16" s="17"/>
      <c r="R16" s="17"/>
      <c r="U16" s="22"/>
      <c r="V16" s="22"/>
      <c r="W16" s="22"/>
    </row>
    <row r="17" spans="1:23" x14ac:dyDescent="0.5">
      <c r="A17" s="17"/>
      <c r="F17" s="17"/>
      <c r="G17" s="17"/>
      <c r="H17" s="17"/>
      <c r="I17" s="17"/>
      <c r="J17" s="17"/>
      <c r="K17" s="17"/>
      <c r="L17" s="17"/>
      <c r="M17" s="17"/>
      <c r="N17" s="17"/>
      <c r="O17" s="17"/>
      <c r="P17" s="17"/>
      <c r="Q17" s="17"/>
      <c r="R17" s="17"/>
      <c r="U17" s="22"/>
      <c r="V17" s="22"/>
      <c r="W17" s="22"/>
    </row>
    <row r="18" spans="1:23" x14ac:dyDescent="0.5">
      <c r="A18" s="17"/>
      <c r="F18" s="17"/>
      <c r="G18" s="17"/>
      <c r="H18" s="17"/>
      <c r="I18" s="17"/>
      <c r="J18" s="17"/>
      <c r="K18" s="17"/>
      <c r="L18" s="17"/>
      <c r="M18" s="17"/>
      <c r="N18" s="17"/>
      <c r="O18" s="17"/>
      <c r="P18" s="17"/>
      <c r="Q18" s="17"/>
      <c r="R18" s="17"/>
      <c r="U18" s="22"/>
      <c r="V18" s="22"/>
      <c r="W18" s="22"/>
    </row>
    <row r="19" spans="1:23" x14ac:dyDescent="0.5">
      <c r="A19" s="17"/>
      <c r="F19" s="17"/>
      <c r="G19" s="17"/>
      <c r="H19" s="17"/>
      <c r="I19" s="17"/>
      <c r="J19" s="17"/>
      <c r="K19" s="17"/>
      <c r="L19" s="17"/>
      <c r="M19" s="17"/>
      <c r="N19" s="17"/>
      <c r="O19" s="17"/>
      <c r="P19" s="17"/>
      <c r="Q19" s="17"/>
      <c r="R19" s="17"/>
      <c r="U19" s="22"/>
      <c r="V19" s="22"/>
      <c r="W19" s="22"/>
    </row>
    <row r="20" spans="1:23" x14ac:dyDescent="0.5">
      <c r="A20" s="17"/>
      <c r="F20" s="17"/>
      <c r="G20" s="17"/>
      <c r="H20" s="17"/>
      <c r="I20" s="17"/>
      <c r="J20" s="17"/>
      <c r="K20" s="17"/>
      <c r="L20" s="17"/>
      <c r="M20" s="17"/>
      <c r="N20" s="17"/>
      <c r="O20" s="17"/>
      <c r="P20" s="17"/>
      <c r="Q20" s="17"/>
      <c r="R20" s="17"/>
      <c r="U20" s="22"/>
      <c r="V20" s="22"/>
      <c r="W20" s="22"/>
    </row>
    <row r="21" spans="1:23" x14ac:dyDescent="0.5">
      <c r="A21" s="17"/>
      <c r="F21" s="17"/>
      <c r="G21" s="17"/>
      <c r="H21" s="17"/>
      <c r="I21" s="17"/>
      <c r="J21" s="17"/>
      <c r="K21" s="17"/>
      <c r="L21" s="17"/>
      <c r="M21" s="17"/>
      <c r="N21" s="17"/>
      <c r="O21" s="17"/>
      <c r="P21" s="17"/>
      <c r="Q21" s="17"/>
      <c r="R21" s="17"/>
      <c r="U21" s="22"/>
      <c r="V21" s="22"/>
      <c r="W21" s="22"/>
    </row>
    <row r="22" spans="1:23" x14ac:dyDescent="0.5">
      <c r="A22" s="17"/>
      <c r="F22" s="17"/>
      <c r="G22" s="17"/>
      <c r="H22" s="17"/>
      <c r="I22" s="17"/>
      <c r="J22" s="17"/>
      <c r="K22" s="17"/>
      <c r="L22" s="17"/>
      <c r="M22" s="17"/>
      <c r="N22" s="17"/>
      <c r="O22" s="17"/>
      <c r="P22" s="17"/>
      <c r="Q22" s="17"/>
      <c r="R22" s="17"/>
      <c r="U22" s="22"/>
      <c r="V22" s="22"/>
      <c r="W22" s="22"/>
    </row>
    <row r="23" spans="1:23" x14ac:dyDescent="0.5">
      <c r="A23" s="17"/>
      <c r="F23" s="17"/>
      <c r="G23" s="17"/>
      <c r="H23" s="17"/>
      <c r="I23" s="17"/>
      <c r="J23" s="17"/>
      <c r="K23" s="17"/>
      <c r="L23" s="17"/>
      <c r="M23" s="17"/>
      <c r="N23" s="17"/>
      <c r="O23" s="17"/>
      <c r="P23" s="17"/>
      <c r="Q23" s="17"/>
      <c r="R23" s="17"/>
      <c r="U23" s="22"/>
      <c r="V23" s="22"/>
      <c r="W23" s="22"/>
    </row>
    <row r="24" spans="1:23" x14ac:dyDescent="0.5">
      <c r="A24" s="17"/>
      <c r="F24" s="17"/>
      <c r="G24" s="17"/>
      <c r="H24" s="17"/>
      <c r="I24" s="17"/>
      <c r="J24" s="17"/>
      <c r="K24" s="17"/>
      <c r="L24" s="17"/>
      <c r="M24" s="17"/>
      <c r="N24" s="17"/>
      <c r="O24" s="17"/>
      <c r="P24" s="17"/>
      <c r="Q24" s="17"/>
      <c r="R24" s="17"/>
      <c r="U24" s="22"/>
      <c r="V24" s="22"/>
      <c r="W24" s="22"/>
    </row>
    <row r="25" spans="1:23" x14ac:dyDescent="0.5">
      <c r="A25" s="17"/>
      <c r="F25" s="17"/>
      <c r="G25" s="17"/>
      <c r="H25" s="17"/>
      <c r="I25" s="17"/>
      <c r="J25" s="17"/>
      <c r="K25" s="17"/>
      <c r="L25" s="17"/>
      <c r="M25" s="17"/>
      <c r="N25" s="17"/>
      <c r="O25" s="17"/>
      <c r="P25" s="17"/>
      <c r="Q25" s="17"/>
      <c r="R25" s="17"/>
      <c r="U25" s="22"/>
      <c r="V25" s="22"/>
      <c r="W25" s="22"/>
    </row>
    <row r="26" spans="1:23" x14ac:dyDescent="0.5">
      <c r="A26" s="17"/>
      <c r="F26" s="17"/>
      <c r="G26" s="17"/>
      <c r="H26" s="17"/>
      <c r="I26" s="17"/>
      <c r="J26" s="17"/>
      <c r="K26" s="17"/>
      <c r="L26" s="17"/>
      <c r="M26" s="17"/>
      <c r="N26" s="17"/>
      <c r="O26" s="17"/>
      <c r="P26" s="17"/>
      <c r="Q26" s="17"/>
      <c r="R26" s="17"/>
      <c r="U26" s="22"/>
      <c r="V26" s="22"/>
      <c r="W26" s="22"/>
    </row>
    <row r="27" spans="1:23" x14ac:dyDescent="0.5">
      <c r="A27" s="17"/>
      <c r="F27" s="17"/>
      <c r="G27" s="17"/>
      <c r="H27" s="17"/>
      <c r="I27" s="17"/>
      <c r="J27" s="17"/>
      <c r="K27" s="17"/>
      <c r="L27" s="17"/>
      <c r="M27" s="17"/>
      <c r="N27" s="17"/>
      <c r="O27" s="17"/>
      <c r="P27" s="17"/>
      <c r="Q27" s="17"/>
      <c r="R27" s="17"/>
      <c r="U27" s="22"/>
      <c r="V27" s="22"/>
      <c r="W27" s="22"/>
    </row>
    <row r="28" spans="1:23" x14ac:dyDescent="0.5">
      <c r="A28" s="17"/>
      <c r="F28" s="17"/>
      <c r="G28" s="17"/>
      <c r="H28" s="17"/>
      <c r="I28" s="17"/>
      <c r="J28" s="17"/>
      <c r="K28" s="17"/>
      <c r="L28" s="17"/>
      <c r="M28" s="17"/>
      <c r="N28" s="17"/>
      <c r="O28" s="17"/>
      <c r="P28" s="17"/>
      <c r="Q28" s="17"/>
      <c r="R28" s="17"/>
      <c r="U28" s="22"/>
      <c r="V28" s="22"/>
      <c r="W28" s="22"/>
    </row>
    <row r="29" spans="1:23" x14ac:dyDescent="0.5">
      <c r="A29" s="17"/>
      <c r="F29" s="17"/>
      <c r="G29" s="17"/>
      <c r="H29" s="17"/>
      <c r="I29" s="17"/>
      <c r="J29" s="17"/>
      <c r="K29" s="17"/>
      <c r="L29" s="17"/>
      <c r="M29" s="17"/>
      <c r="N29" s="17"/>
      <c r="O29" s="17"/>
      <c r="P29" s="17"/>
      <c r="Q29" s="17"/>
      <c r="R29" s="17"/>
      <c r="U29" s="22"/>
      <c r="V29" s="22"/>
      <c r="W29" s="22"/>
    </row>
    <row r="30" spans="1:23" x14ac:dyDescent="0.5">
      <c r="A30" s="17"/>
      <c r="F30" s="17"/>
      <c r="G30" s="17"/>
      <c r="H30" s="17"/>
      <c r="I30" s="17"/>
      <c r="J30" s="17"/>
      <c r="K30" s="17"/>
      <c r="L30" s="17"/>
      <c r="M30" s="17"/>
      <c r="N30" s="17"/>
      <c r="O30" s="17"/>
      <c r="P30" s="17"/>
      <c r="Q30" s="17"/>
      <c r="R30" s="17"/>
      <c r="U30" s="22"/>
      <c r="V30" s="22"/>
      <c r="W30" s="22"/>
    </row>
    <row r="31" spans="1:23" x14ac:dyDescent="0.5">
      <c r="A31" s="17"/>
      <c r="F31" s="17"/>
      <c r="G31" s="17"/>
      <c r="H31" s="17"/>
      <c r="I31" s="17"/>
      <c r="J31" s="17"/>
      <c r="K31" s="17"/>
      <c r="L31" s="17"/>
      <c r="M31" s="17"/>
      <c r="N31" s="17"/>
      <c r="O31" s="17"/>
      <c r="P31" s="17"/>
      <c r="Q31" s="17"/>
      <c r="R31" s="17"/>
      <c r="U31" s="22"/>
      <c r="V31" s="22"/>
      <c r="W31" s="22"/>
    </row>
    <row r="32" spans="1:23" x14ac:dyDescent="0.5">
      <c r="A32" s="17"/>
      <c r="F32" s="17"/>
      <c r="G32" s="17"/>
      <c r="H32" s="17"/>
      <c r="I32" s="17"/>
      <c r="J32" s="17"/>
      <c r="K32" s="17"/>
      <c r="L32" s="17"/>
      <c r="M32" s="17"/>
      <c r="N32" s="17"/>
      <c r="O32" s="17"/>
      <c r="P32" s="17"/>
      <c r="Q32" s="17"/>
      <c r="R32" s="17"/>
      <c r="U32" s="22"/>
      <c r="V32" s="22"/>
      <c r="W32" s="22"/>
    </row>
    <row r="33" spans="1:23" x14ac:dyDescent="0.5">
      <c r="A33" s="17"/>
      <c r="F33" s="17"/>
      <c r="G33" s="17"/>
      <c r="H33" s="17"/>
      <c r="I33" s="17"/>
      <c r="J33" s="17"/>
      <c r="K33" s="17"/>
      <c r="L33" s="17"/>
      <c r="M33" s="17"/>
      <c r="N33" s="17"/>
      <c r="O33" s="17"/>
      <c r="P33" s="17"/>
      <c r="Q33" s="17"/>
      <c r="R33" s="17"/>
      <c r="U33" s="22"/>
      <c r="V33" s="22"/>
      <c r="W33" s="22"/>
    </row>
    <row r="34" spans="1:23" x14ac:dyDescent="0.5">
      <c r="A34" s="17"/>
      <c r="F34" s="17"/>
      <c r="G34" s="17"/>
      <c r="H34" s="17"/>
      <c r="I34" s="17"/>
      <c r="J34" s="17"/>
      <c r="K34" s="17"/>
      <c r="L34" s="17"/>
      <c r="M34" s="17"/>
      <c r="N34" s="17"/>
      <c r="O34" s="17"/>
      <c r="P34" s="17"/>
      <c r="Q34" s="17"/>
      <c r="R34" s="17"/>
      <c r="U34" s="22"/>
      <c r="V34" s="22"/>
      <c r="W34" s="22"/>
    </row>
    <row r="35" spans="1:23" x14ac:dyDescent="0.5">
      <c r="A35" s="17"/>
      <c r="F35" s="17"/>
      <c r="G35" s="17"/>
      <c r="H35" s="17"/>
      <c r="I35" s="17"/>
      <c r="J35" s="17"/>
      <c r="K35" s="17"/>
      <c r="L35" s="17"/>
      <c r="M35" s="17"/>
      <c r="N35" s="17"/>
      <c r="O35" s="17"/>
      <c r="P35" s="17"/>
      <c r="Q35" s="17"/>
      <c r="R35" s="17"/>
      <c r="U35" s="22"/>
      <c r="V35" s="22"/>
      <c r="W35" s="22"/>
    </row>
    <row r="36" spans="1:23" x14ac:dyDescent="0.5">
      <c r="A36" s="17"/>
      <c r="F36" s="17"/>
      <c r="G36" s="17"/>
      <c r="H36" s="17"/>
      <c r="I36" s="17"/>
      <c r="J36" s="17"/>
      <c r="K36" s="17"/>
      <c r="L36" s="17"/>
      <c r="M36" s="17"/>
      <c r="N36" s="17"/>
      <c r="O36" s="17"/>
      <c r="P36" s="17"/>
      <c r="Q36" s="17"/>
      <c r="R36" s="17"/>
      <c r="U36" s="22"/>
      <c r="V36" s="22"/>
      <c r="W36" s="22"/>
    </row>
    <row r="37" spans="1:23" x14ac:dyDescent="0.5">
      <c r="A37" s="17"/>
      <c r="F37" s="17"/>
      <c r="G37" s="17"/>
      <c r="H37" s="17"/>
      <c r="I37" s="17"/>
      <c r="J37" s="17"/>
      <c r="K37" s="17"/>
      <c r="L37" s="17"/>
      <c r="M37" s="17"/>
      <c r="N37" s="17"/>
      <c r="O37" s="17"/>
      <c r="P37" s="17"/>
      <c r="Q37" s="17"/>
      <c r="R37" s="17"/>
      <c r="U37" s="22"/>
      <c r="V37" s="22"/>
      <c r="W37" s="22"/>
    </row>
    <row r="38" spans="1:23" x14ac:dyDescent="0.5">
      <c r="A38" s="17"/>
      <c r="F38" s="17"/>
      <c r="G38" s="17"/>
      <c r="H38" s="17"/>
      <c r="I38" s="17"/>
      <c r="J38" s="17"/>
      <c r="K38" s="17"/>
      <c r="L38" s="17"/>
      <c r="M38" s="17"/>
      <c r="N38" s="17"/>
      <c r="O38" s="17"/>
      <c r="P38" s="17"/>
      <c r="Q38" s="17"/>
      <c r="R38" s="17"/>
      <c r="U38" s="22"/>
      <c r="V38" s="22"/>
      <c r="W38" s="22"/>
    </row>
    <row r="39" spans="1:23" x14ac:dyDescent="0.5">
      <c r="A39" s="17"/>
      <c r="F39" s="17"/>
      <c r="G39" s="17"/>
      <c r="H39" s="17"/>
      <c r="I39" s="17"/>
      <c r="J39" s="17"/>
      <c r="K39" s="17"/>
      <c r="L39" s="17"/>
      <c r="M39" s="17"/>
      <c r="N39" s="17"/>
      <c r="O39" s="17"/>
      <c r="P39" s="17"/>
      <c r="Q39" s="17"/>
      <c r="R39" s="17"/>
      <c r="U39" s="22"/>
      <c r="V39" s="22"/>
      <c r="W39" s="22"/>
    </row>
    <row r="40" spans="1:23" x14ac:dyDescent="0.5">
      <c r="A40" s="17"/>
      <c r="F40" s="17"/>
      <c r="G40" s="17"/>
      <c r="H40" s="17"/>
      <c r="I40" s="17"/>
      <c r="J40" s="17"/>
      <c r="K40" s="17"/>
      <c r="L40" s="17"/>
      <c r="M40" s="17"/>
      <c r="N40" s="17"/>
      <c r="O40" s="17"/>
      <c r="P40" s="17"/>
      <c r="Q40" s="17"/>
      <c r="R40" s="17"/>
      <c r="U40" s="22"/>
      <c r="V40" s="22"/>
      <c r="W40" s="22"/>
    </row>
    <row r="41" spans="1:23" x14ac:dyDescent="0.5">
      <c r="A41" s="17"/>
      <c r="F41" s="17"/>
      <c r="G41" s="17"/>
      <c r="H41" s="17"/>
      <c r="I41" s="17"/>
      <c r="J41" s="17"/>
      <c r="K41" s="17"/>
      <c r="L41" s="17"/>
      <c r="M41" s="17"/>
      <c r="N41" s="17"/>
      <c r="O41" s="17"/>
      <c r="P41" s="17"/>
      <c r="Q41" s="17"/>
      <c r="R41" s="17"/>
      <c r="U41" s="22"/>
      <c r="V41" s="22"/>
      <c r="W41" s="22"/>
    </row>
    <row r="42" spans="1:23" x14ac:dyDescent="0.5">
      <c r="U42" s="22"/>
      <c r="V42" s="22"/>
      <c r="W42" s="22"/>
    </row>
    <row r="43" spans="1:23" x14ac:dyDescent="0.5">
      <c r="U43" s="22"/>
      <c r="V43" s="22"/>
      <c r="W43" s="22"/>
    </row>
    <row r="44" spans="1:23" x14ac:dyDescent="0.5">
      <c r="U44" s="22"/>
      <c r="V44" s="22"/>
      <c r="W44" s="22"/>
    </row>
    <row r="45" spans="1:23" x14ac:dyDescent="0.5">
      <c r="U45" s="22"/>
      <c r="V45" s="22"/>
      <c r="W45" s="22"/>
    </row>
    <row r="46" spans="1:23" x14ac:dyDescent="0.5">
      <c r="U46" s="22"/>
      <c r="V46" s="22"/>
      <c r="W46" s="22"/>
    </row>
    <row r="47" spans="1:23" x14ac:dyDescent="0.5">
      <c r="U47" s="22"/>
      <c r="V47" s="22"/>
      <c r="W47"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6425-557C-4E74-8117-69E1C17395B9}">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
  <sheetViews>
    <sheetView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E8DF-87CD-4CA4-B121-C4583A9BA665}">
  <dimension ref="A1"/>
  <sheetViews>
    <sheetView tabSelected="1"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G1" workbookViewId="0">
      <selection sqref="A1:M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128"/>
  <sheetViews>
    <sheetView zoomScale="55" zoomScaleNormal="55" workbookViewId="0">
      <selection activeCell="B115" sqref="B115"/>
    </sheetView>
  </sheetViews>
  <sheetFormatPr defaultRowHeight="25.8" x14ac:dyDescent="0.5"/>
  <cols>
    <col min="1" max="1" width="17.5859375" bestFit="1" customWidth="1"/>
    <col min="2" max="2" width="11.9375" bestFit="1" customWidth="1"/>
    <col min="3" max="3" width="17.234375" bestFit="1" customWidth="1"/>
    <col min="4" max="4" width="19.1171875" bestFit="1" customWidth="1"/>
    <col min="5"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23">
        <v>17</v>
      </c>
      <c r="C2">
        <f>B2</f>
        <v>17</v>
      </c>
      <c r="D2" s="5" t="s">
        <v>15</v>
      </c>
      <c r="E2" s="23">
        <v>17</v>
      </c>
      <c r="G2" s="5" t="s">
        <v>14</v>
      </c>
      <c r="H2" s="23">
        <v>35</v>
      </c>
    </row>
    <row r="3" spans="1:11" x14ac:dyDescent="0.5">
      <c r="A3" s="5" t="s">
        <v>9</v>
      </c>
      <c r="B3" s="23">
        <v>108</v>
      </c>
      <c r="C3">
        <f>B3</f>
        <v>108</v>
      </c>
      <c r="D3" s="5" t="s">
        <v>8</v>
      </c>
      <c r="E3" s="23">
        <v>20</v>
      </c>
      <c r="G3" s="5" t="s">
        <v>10</v>
      </c>
      <c r="H3" s="23">
        <v>32</v>
      </c>
    </row>
    <row r="4" spans="1:11" x14ac:dyDescent="0.5">
      <c r="A4" s="5" t="s">
        <v>48</v>
      </c>
      <c r="B4" s="23">
        <v>125</v>
      </c>
      <c r="D4" s="5" t="s">
        <v>19</v>
      </c>
      <c r="E4" s="23">
        <v>17</v>
      </c>
      <c r="G4" s="5" t="s">
        <v>13</v>
      </c>
      <c r="H4" s="23">
        <v>33</v>
      </c>
    </row>
    <row r="5" spans="1:11" x14ac:dyDescent="0.5">
      <c r="C5">
        <f>B4</f>
        <v>125</v>
      </c>
      <c r="D5" s="5" t="s">
        <v>11</v>
      </c>
      <c r="E5" s="23">
        <v>14</v>
      </c>
      <c r="G5" s="5" t="s">
        <v>16</v>
      </c>
      <c r="H5" s="23">
        <v>25</v>
      </c>
    </row>
    <row r="6" spans="1:11" x14ac:dyDescent="0.5">
      <c r="D6" s="5" t="s">
        <v>17</v>
      </c>
      <c r="E6" s="23">
        <v>31</v>
      </c>
      <c r="G6" s="5" t="s">
        <v>48</v>
      </c>
      <c r="H6" s="23">
        <v>125</v>
      </c>
    </row>
    <row r="7" spans="1:11" x14ac:dyDescent="0.5">
      <c r="A7" t="s">
        <v>50</v>
      </c>
      <c r="D7" s="5" t="s">
        <v>12</v>
      </c>
      <c r="E7" s="23">
        <v>26</v>
      </c>
    </row>
    <row r="8" spans="1:11" x14ac:dyDescent="0.5">
      <c r="A8" s="23">
        <v>125</v>
      </c>
      <c r="D8" s="5" t="s">
        <v>48</v>
      </c>
      <c r="E8" s="23">
        <v>125</v>
      </c>
    </row>
    <row r="9" spans="1:11" x14ac:dyDescent="0.5">
      <c r="A9" s="9" t="s">
        <v>51</v>
      </c>
      <c r="B9">
        <f>GETPIVOTDATA("Employee ID",$A$7)</f>
        <v>125</v>
      </c>
      <c r="K9" t="s">
        <v>79</v>
      </c>
    </row>
    <row r="10" spans="1:11" x14ac:dyDescent="0.5">
      <c r="A10" s="9" t="s">
        <v>18</v>
      </c>
      <c r="B10">
        <f>GETPIVOTDATA("Employee ID",$A$1,"Training Type","External")</f>
        <v>17</v>
      </c>
    </row>
    <row r="11" spans="1:11" x14ac:dyDescent="0.5">
      <c r="A11" s="9" t="s">
        <v>9</v>
      </c>
      <c r="B11">
        <f>GETPIVOTDATA("Employee ID",$A$1,"Training Type","Internal")</f>
        <v>108</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36</v>
      </c>
      <c r="B15" s="23">
        <v>14</v>
      </c>
      <c r="D15" s="5" t="s">
        <v>36</v>
      </c>
      <c r="E15" s="23">
        <v>42</v>
      </c>
      <c r="G15" s="5" t="s">
        <v>15</v>
      </c>
      <c r="H15" s="23">
        <v>54</v>
      </c>
      <c r="J15">
        <f>C31</f>
        <v>35</v>
      </c>
    </row>
    <row r="16" spans="1:11" x14ac:dyDescent="0.5">
      <c r="A16" s="5" t="s">
        <v>37</v>
      </c>
      <c r="B16" s="23">
        <v>6</v>
      </c>
      <c r="D16" s="5" t="s">
        <v>37</v>
      </c>
      <c r="E16" s="23">
        <v>17</v>
      </c>
      <c r="G16" s="5" t="s">
        <v>8</v>
      </c>
      <c r="H16" s="23">
        <v>65</v>
      </c>
      <c r="J16">
        <f>C32</f>
        <v>32</v>
      </c>
    </row>
    <row r="17" spans="1:10" x14ac:dyDescent="0.5">
      <c r="A17" s="5" t="s">
        <v>38</v>
      </c>
      <c r="B17" s="23">
        <v>11</v>
      </c>
      <c r="D17" s="5" t="s">
        <v>38</v>
      </c>
      <c r="E17" s="23">
        <v>31</v>
      </c>
      <c r="G17" s="5" t="s">
        <v>19</v>
      </c>
      <c r="H17" s="23">
        <v>48</v>
      </c>
      <c r="J17">
        <f>C33</f>
        <v>33</v>
      </c>
    </row>
    <row r="18" spans="1:10" x14ac:dyDescent="0.5">
      <c r="A18" s="5" t="s">
        <v>39</v>
      </c>
      <c r="B18" s="23">
        <v>7</v>
      </c>
      <c r="D18" s="5" t="s">
        <v>39</v>
      </c>
      <c r="E18" s="23">
        <v>23</v>
      </c>
      <c r="G18" s="5" t="s">
        <v>11</v>
      </c>
      <c r="H18" s="23">
        <v>51</v>
      </c>
      <c r="J18">
        <f>C34</f>
        <v>25</v>
      </c>
    </row>
    <row r="19" spans="1:10" x14ac:dyDescent="0.5">
      <c r="A19" s="5" t="s">
        <v>40</v>
      </c>
      <c r="B19" s="23">
        <v>13</v>
      </c>
      <c r="D19" s="5" t="s">
        <v>40</v>
      </c>
      <c r="E19" s="23">
        <v>45</v>
      </c>
      <c r="G19" s="5" t="s">
        <v>17</v>
      </c>
      <c r="H19" s="23">
        <v>90</v>
      </c>
    </row>
    <row r="20" spans="1:10" x14ac:dyDescent="0.5">
      <c r="A20" s="5" t="s">
        <v>41</v>
      </c>
      <c r="B20" s="23">
        <v>5</v>
      </c>
      <c r="D20" s="5" t="s">
        <v>41</v>
      </c>
      <c r="E20" s="23">
        <v>19</v>
      </c>
      <c r="G20" s="5" t="s">
        <v>12</v>
      </c>
      <c r="H20" s="23">
        <v>75</v>
      </c>
    </row>
    <row r="21" spans="1:10" x14ac:dyDescent="0.5">
      <c r="A21" s="5" t="s">
        <v>42</v>
      </c>
      <c r="B21" s="23">
        <v>8</v>
      </c>
      <c r="D21" s="5" t="s">
        <v>42</v>
      </c>
      <c r="E21" s="23">
        <v>26</v>
      </c>
      <c r="G21" s="5" t="s">
        <v>48</v>
      </c>
      <c r="H21" s="23">
        <v>383</v>
      </c>
    </row>
    <row r="22" spans="1:10" x14ac:dyDescent="0.5">
      <c r="A22" s="5" t="s">
        <v>43</v>
      </c>
      <c r="B22" s="23">
        <v>11</v>
      </c>
      <c r="D22" s="5" t="s">
        <v>43</v>
      </c>
      <c r="E22" s="23">
        <v>32</v>
      </c>
    </row>
    <row r="23" spans="1:10" x14ac:dyDescent="0.5">
      <c r="A23" s="5" t="s">
        <v>44</v>
      </c>
      <c r="B23" s="23">
        <v>8</v>
      </c>
      <c r="D23" s="5" t="s">
        <v>44</v>
      </c>
      <c r="E23" s="23">
        <v>26</v>
      </c>
    </row>
    <row r="24" spans="1:10" x14ac:dyDescent="0.5">
      <c r="A24" s="5" t="s">
        <v>45</v>
      </c>
      <c r="B24" s="23">
        <v>15</v>
      </c>
      <c r="D24" s="5" t="s">
        <v>45</v>
      </c>
      <c r="E24" s="23">
        <v>44</v>
      </c>
    </row>
    <row r="25" spans="1:10" x14ac:dyDescent="0.5">
      <c r="A25" s="5" t="s">
        <v>46</v>
      </c>
      <c r="B25" s="23">
        <v>13</v>
      </c>
      <c r="D25" s="5" t="s">
        <v>46</v>
      </c>
      <c r="E25" s="23">
        <v>34</v>
      </c>
      <c r="H25" s="9" t="s">
        <v>76</v>
      </c>
      <c r="I25" s="12">
        <f>A42/B9</f>
        <v>573.50400000000002</v>
      </c>
    </row>
    <row r="26" spans="1:10" x14ac:dyDescent="0.5">
      <c r="A26" s="5" t="s">
        <v>47</v>
      </c>
      <c r="B26" s="23">
        <v>14</v>
      </c>
      <c r="D26" s="5" t="s">
        <v>47</v>
      </c>
      <c r="E26" s="23">
        <v>44</v>
      </c>
      <c r="H26" s="9" t="s">
        <v>77</v>
      </c>
      <c r="I26" s="12">
        <f>A42/G27</f>
        <v>187.17493472584857</v>
      </c>
    </row>
    <row r="27" spans="1:10" x14ac:dyDescent="0.5">
      <c r="A27" s="5" t="s">
        <v>48</v>
      </c>
      <c r="B27" s="23">
        <v>125</v>
      </c>
      <c r="D27" s="5" t="s">
        <v>48</v>
      </c>
      <c r="E27" s="23">
        <v>383</v>
      </c>
      <c r="F27" t="s">
        <v>78</v>
      </c>
      <c r="G27">
        <f>A92</f>
        <v>383</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65</v>
      </c>
    </row>
    <row r="31" spans="1:10" x14ac:dyDescent="0.5">
      <c r="A31" s="5" t="s">
        <v>14</v>
      </c>
      <c r="B31" s="10">
        <v>0.28000000000000003</v>
      </c>
      <c r="C31" s="23">
        <v>35</v>
      </c>
      <c r="E31" s="5" t="s">
        <v>31</v>
      </c>
      <c r="F31" s="10">
        <v>0.52</v>
      </c>
      <c r="G31" s="23">
        <v>65</v>
      </c>
      <c r="H31" s="10">
        <f>F31</f>
        <v>0.52</v>
      </c>
      <c r="I31" s="10">
        <f>F32</f>
        <v>0.48</v>
      </c>
      <c r="J31">
        <f>G32</f>
        <v>60</v>
      </c>
    </row>
    <row r="32" spans="1:10" x14ac:dyDescent="0.5">
      <c r="A32" s="5" t="s">
        <v>10</v>
      </c>
      <c r="B32" s="10">
        <v>0.25600000000000001</v>
      </c>
      <c r="C32" s="23">
        <v>32</v>
      </c>
      <c r="E32" s="5" t="s">
        <v>32</v>
      </c>
      <c r="F32" s="10">
        <v>0.48</v>
      </c>
      <c r="G32" s="23">
        <v>60</v>
      </c>
    </row>
    <row r="33" spans="1:11" x14ac:dyDescent="0.5">
      <c r="A33" s="5" t="s">
        <v>13</v>
      </c>
      <c r="B33" s="10">
        <v>0.26400000000000001</v>
      </c>
      <c r="C33" s="23">
        <v>33</v>
      </c>
      <c r="E33" s="5" t="s">
        <v>48</v>
      </c>
      <c r="F33" s="10">
        <v>1</v>
      </c>
      <c r="G33" s="23">
        <v>125</v>
      </c>
    </row>
    <row r="34" spans="1:11" x14ac:dyDescent="0.5">
      <c r="A34" s="5" t="s">
        <v>16</v>
      </c>
      <c r="B34" s="10">
        <v>0.2</v>
      </c>
      <c r="C34" s="23">
        <v>25</v>
      </c>
    </row>
    <row r="35" spans="1:11" x14ac:dyDescent="0.5">
      <c r="A35" s="5" t="s">
        <v>48</v>
      </c>
      <c r="B35" s="10">
        <v>1</v>
      </c>
      <c r="C35" s="23">
        <v>125</v>
      </c>
    </row>
    <row r="36" spans="1:11" x14ac:dyDescent="0.5">
      <c r="I36" s="9" t="s">
        <v>80</v>
      </c>
      <c r="J36" s="9"/>
    </row>
    <row r="37" spans="1:11" x14ac:dyDescent="0.5">
      <c r="I37">
        <f>C31</f>
        <v>35</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383</v>
      </c>
    </row>
    <row r="40" spans="1:11" x14ac:dyDescent="0.5">
      <c r="A40" s="12">
        <v>71688</v>
      </c>
      <c r="B40" s="12">
        <v>73699</v>
      </c>
      <c r="D40" s="23">
        <v>4.3768000000000011</v>
      </c>
      <c r="F40" s="5" t="s">
        <v>15</v>
      </c>
      <c r="G40" s="23">
        <v>54</v>
      </c>
    </row>
    <row r="41" spans="1:11" x14ac:dyDescent="0.5">
      <c r="A41" t="s">
        <v>82</v>
      </c>
      <c r="B41" t="s">
        <v>83</v>
      </c>
      <c r="F41" s="5" t="s">
        <v>8</v>
      </c>
      <c r="G41" s="23">
        <v>65</v>
      </c>
    </row>
    <row r="42" spans="1:11" x14ac:dyDescent="0.5">
      <c r="A42" s="12">
        <f>A40</f>
        <v>71688</v>
      </c>
      <c r="B42" s="12">
        <f>B40</f>
        <v>73699</v>
      </c>
      <c r="F42" s="5" t="s">
        <v>19</v>
      </c>
      <c r="G42" s="23">
        <v>48</v>
      </c>
    </row>
    <row r="43" spans="1:11" x14ac:dyDescent="0.5">
      <c r="F43" s="5" t="s">
        <v>11</v>
      </c>
      <c r="G43" s="23">
        <v>51</v>
      </c>
    </row>
    <row r="44" spans="1:11" x14ac:dyDescent="0.5">
      <c r="F44" s="5" t="s">
        <v>17</v>
      </c>
      <c r="G44" s="23">
        <v>90</v>
      </c>
    </row>
    <row r="45" spans="1:11" x14ac:dyDescent="0.5">
      <c r="F45" s="5" t="s">
        <v>12</v>
      </c>
      <c r="G45" s="23">
        <v>75</v>
      </c>
    </row>
    <row r="46" spans="1:11" x14ac:dyDescent="0.5">
      <c r="F46" s="5" t="s">
        <v>48</v>
      </c>
      <c r="G46" s="23">
        <v>383</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95</v>
      </c>
      <c r="F51" s="23">
        <v>14</v>
      </c>
      <c r="I51" s="5" t="s">
        <v>38</v>
      </c>
      <c r="J51">
        <v>6879</v>
      </c>
      <c r="K51">
        <v>7115</v>
      </c>
    </row>
    <row r="52" spans="1:11" x14ac:dyDescent="0.5">
      <c r="A52" s="5" t="s">
        <v>37</v>
      </c>
      <c r="B52">
        <v>4273</v>
      </c>
      <c r="C52">
        <v>4356</v>
      </c>
      <c r="E52" s="5" t="s">
        <v>96</v>
      </c>
      <c r="F52" s="23">
        <v>6</v>
      </c>
      <c r="I52" s="5" t="s">
        <v>39</v>
      </c>
      <c r="J52">
        <v>4271</v>
      </c>
      <c r="K52">
        <v>4468</v>
      </c>
    </row>
    <row r="53" spans="1:11" x14ac:dyDescent="0.5">
      <c r="A53" s="5" t="s">
        <v>38</v>
      </c>
      <c r="B53">
        <v>6879</v>
      </c>
      <c r="C53">
        <v>7115</v>
      </c>
      <c r="E53" s="5" t="s">
        <v>97</v>
      </c>
      <c r="F53" s="23">
        <v>11</v>
      </c>
      <c r="I53" s="5" t="s">
        <v>40</v>
      </c>
      <c r="J53">
        <v>6298</v>
      </c>
      <c r="K53">
        <v>6394</v>
      </c>
    </row>
    <row r="54" spans="1:11" x14ac:dyDescent="0.5">
      <c r="A54" s="5" t="s">
        <v>39</v>
      </c>
      <c r="B54">
        <v>4271</v>
      </c>
      <c r="C54">
        <v>4468</v>
      </c>
      <c r="E54" s="5" t="s">
        <v>98</v>
      </c>
      <c r="F54" s="23">
        <v>7</v>
      </c>
      <c r="I54" s="5" t="s">
        <v>41</v>
      </c>
      <c r="J54">
        <v>3011</v>
      </c>
      <c r="K54">
        <v>3140</v>
      </c>
    </row>
    <row r="55" spans="1:11" x14ac:dyDescent="0.5">
      <c r="A55" s="5" t="s">
        <v>40</v>
      </c>
      <c r="B55">
        <v>6298</v>
      </c>
      <c r="C55">
        <v>6394</v>
      </c>
      <c r="E55" s="5" t="s">
        <v>40</v>
      </c>
      <c r="F55" s="23">
        <v>13</v>
      </c>
      <c r="I55" s="5" t="s">
        <v>42</v>
      </c>
      <c r="J55">
        <v>3796</v>
      </c>
      <c r="K55">
        <v>3900</v>
      </c>
    </row>
    <row r="56" spans="1:11" x14ac:dyDescent="0.5">
      <c r="A56" s="5" t="s">
        <v>41</v>
      </c>
      <c r="B56">
        <v>3011</v>
      </c>
      <c r="C56">
        <v>3140</v>
      </c>
      <c r="E56" s="5" t="s">
        <v>99</v>
      </c>
      <c r="F56" s="23">
        <v>5</v>
      </c>
      <c r="I56" s="5" t="s">
        <v>43</v>
      </c>
      <c r="J56">
        <v>6325</v>
      </c>
      <c r="K56">
        <v>6539</v>
      </c>
    </row>
    <row r="57" spans="1:11" x14ac:dyDescent="0.5">
      <c r="A57" s="5" t="s">
        <v>42</v>
      </c>
      <c r="B57">
        <v>3796</v>
      </c>
      <c r="C57">
        <v>3900</v>
      </c>
      <c r="E57" s="5" t="s">
        <v>100</v>
      </c>
      <c r="F57" s="23">
        <v>8</v>
      </c>
      <c r="I57" s="5" t="s">
        <v>44</v>
      </c>
      <c r="J57">
        <v>5301</v>
      </c>
      <c r="K57">
        <v>5443</v>
      </c>
    </row>
    <row r="58" spans="1:11" x14ac:dyDescent="0.5">
      <c r="A58" s="5" t="s">
        <v>43</v>
      </c>
      <c r="B58">
        <v>6325</v>
      </c>
      <c r="C58">
        <v>6539</v>
      </c>
      <c r="E58" s="5" t="s">
        <v>64</v>
      </c>
      <c r="F58" s="23">
        <v>11</v>
      </c>
      <c r="I58" s="5" t="s">
        <v>45</v>
      </c>
      <c r="J58">
        <v>8690</v>
      </c>
      <c r="K58">
        <v>8899</v>
      </c>
    </row>
    <row r="59" spans="1:11" x14ac:dyDescent="0.5">
      <c r="A59" s="5" t="s">
        <v>44</v>
      </c>
      <c r="B59">
        <v>5301</v>
      </c>
      <c r="C59">
        <v>5443</v>
      </c>
      <c r="E59" s="5" t="s">
        <v>89</v>
      </c>
      <c r="F59" s="23">
        <v>8</v>
      </c>
      <c r="I59" s="5" t="s">
        <v>46</v>
      </c>
      <c r="J59">
        <v>7097</v>
      </c>
      <c r="K59">
        <v>7398</v>
      </c>
    </row>
    <row r="60" spans="1:11" x14ac:dyDescent="0.5">
      <c r="A60" s="5" t="s">
        <v>45</v>
      </c>
      <c r="B60">
        <v>8690</v>
      </c>
      <c r="C60">
        <v>8899</v>
      </c>
      <c r="E60" s="5" t="s">
        <v>90</v>
      </c>
      <c r="F60" s="23">
        <v>15</v>
      </c>
      <c r="I60" s="5" t="s">
        <v>47</v>
      </c>
      <c r="J60">
        <v>7836</v>
      </c>
      <c r="K60">
        <v>8040</v>
      </c>
    </row>
    <row r="61" spans="1:11" x14ac:dyDescent="0.5">
      <c r="A61" s="5" t="s">
        <v>46</v>
      </c>
      <c r="B61">
        <v>7097</v>
      </c>
      <c r="C61">
        <v>7398</v>
      </c>
      <c r="E61" s="5" t="s">
        <v>91</v>
      </c>
      <c r="F61" s="23">
        <v>13</v>
      </c>
    </row>
    <row r="62" spans="1:11" x14ac:dyDescent="0.5">
      <c r="A62" s="5" t="s">
        <v>47</v>
      </c>
      <c r="B62">
        <v>7836</v>
      </c>
      <c r="C62">
        <v>8040</v>
      </c>
      <c r="E62" s="5" t="s">
        <v>92</v>
      </c>
      <c r="F62" s="23">
        <v>14</v>
      </c>
    </row>
    <row r="63" spans="1:11" x14ac:dyDescent="0.5">
      <c r="A63" s="5" t="s">
        <v>48</v>
      </c>
      <c r="B63">
        <v>71688</v>
      </c>
      <c r="C63">
        <v>73699</v>
      </c>
      <c r="E63" s="5" t="s">
        <v>48</v>
      </c>
      <c r="F63" s="23">
        <v>125</v>
      </c>
    </row>
    <row r="66" spans="1:10" x14ac:dyDescent="0.5">
      <c r="A66" s="11" t="s">
        <v>68</v>
      </c>
      <c r="B66" s="14"/>
      <c r="H66" s="4" t="s">
        <v>35</v>
      </c>
      <c r="I66" t="s">
        <v>50</v>
      </c>
      <c r="J66" t="s">
        <v>58</v>
      </c>
    </row>
    <row r="67" spans="1:10" x14ac:dyDescent="0.5">
      <c r="F67" t="s">
        <v>69</v>
      </c>
      <c r="H67" s="5" t="s">
        <v>15</v>
      </c>
      <c r="I67" s="12">
        <v>17</v>
      </c>
      <c r="J67" s="12">
        <v>4.4588235294117649</v>
      </c>
    </row>
    <row r="68" spans="1:10" x14ac:dyDescent="0.5">
      <c r="F68" s="23">
        <v>2478</v>
      </c>
      <c r="G68">
        <f>F68</f>
        <v>2478</v>
      </c>
      <c r="H68" s="5" t="s">
        <v>8</v>
      </c>
      <c r="I68" s="12">
        <v>20</v>
      </c>
      <c r="J68" s="12">
        <v>4.5349999999999993</v>
      </c>
    </row>
    <row r="69" spans="1:10" x14ac:dyDescent="0.5">
      <c r="H69" s="5" t="s">
        <v>19</v>
      </c>
      <c r="I69" s="12">
        <v>17</v>
      </c>
      <c r="J69" s="12">
        <v>4.3470588235294114</v>
      </c>
    </row>
    <row r="70" spans="1:10" x14ac:dyDescent="0.5">
      <c r="H70" s="5" t="s">
        <v>11</v>
      </c>
      <c r="I70" s="12">
        <v>14</v>
      </c>
      <c r="J70" s="12">
        <v>4.3857142857142861</v>
      </c>
    </row>
    <row r="71" spans="1:10" x14ac:dyDescent="0.5">
      <c r="H71" s="5" t="s">
        <v>17</v>
      </c>
      <c r="I71" s="12">
        <v>31</v>
      </c>
      <c r="J71" s="12">
        <v>4.2838709677419358</v>
      </c>
    </row>
    <row r="72" spans="1:10" x14ac:dyDescent="0.5">
      <c r="H72" s="5" t="s">
        <v>12</v>
      </c>
      <c r="I72" s="12">
        <v>26</v>
      </c>
      <c r="J72" s="12">
        <v>4.3269230769230766</v>
      </c>
    </row>
    <row r="73" spans="1:10" x14ac:dyDescent="0.5">
      <c r="H73" s="5" t="s">
        <v>48</v>
      </c>
      <c r="I73" s="12">
        <v>125</v>
      </c>
      <c r="J73" s="12">
        <v>4.3767999999999985</v>
      </c>
    </row>
    <row r="76" spans="1:10" x14ac:dyDescent="0.5">
      <c r="H76" s="5" t="s">
        <v>93</v>
      </c>
      <c r="I76" t="s">
        <v>94</v>
      </c>
    </row>
    <row r="77" spans="1:10" x14ac:dyDescent="0.5">
      <c r="H77" s="5" t="s">
        <v>15</v>
      </c>
      <c r="I77" s="12">
        <f t="shared" ref="I77:I82" si="0">I67</f>
        <v>17</v>
      </c>
    </row>
    <row r="78" spans="1:10" x14ac:dyDescent="0.5">
      <c r="H78" s="5" t="s">
        <v>8</v>
      </c>
      <c r="I78" s="12">
        <f t="shared" si="0"/>
        <v>20</v>
      </c>
    </row>
    <row r="79" spans="1:10" x14ac:dyDescent="0.5">
      <c r="H79" s="5" t="s">
        <v>19</v>
      </c>
      <c r="I79" s="12">
        <f t="shared" si="0"/>
        <v>17</v>
      </c>
    </row>
    <row r="80" spans="1:10" x14ac:dyDescent="0.5">
      <c r="A80" t="s">
        <v>70</v>
      </c>
      <c r="B80" t="s">
        <v>71</v>
      </c>
      <c r="E80" t="s">
        <v>73</v>
      </c>
      <c r="F80" t="s">
        <v>72</v>
      </c>
      <c r="H80" s="5" t="s">
        <v>11</v>
      </c>
      <c r="I80" s="12">
        <f t="shared" si="0"/>
        <v>14</v>
      </c>
    </row>
    <row r="81" spans="1:12" x14ac:dyDescent="0.5">
      <c r="A81" s="23">
        <v>6894</v>
      </c>
      <c r="B81" s="23">
        <v>9372</v>
      </c>
      <c r="E81" s="23">
        <v>74.975999999999999</v>
      </c>
      <c r="F81" s="23">
        <v>55.152000000000001</v>
      </c>
      <c r="H81" s="5" t="s">
        <v>17</v>
      </c>
      <c r="I81" s="12">
        <f t="shared" si="0"/>
        <v>31</v>
      </c>
    </row>
    <row r="82" spans="1:12" x14ac:dyDescent="0.5">
      <c r="H82" s="5" t="s">
        <v>12</v>
      </c>
      <c r="I82" s="12">
        <f t="shared" si="0"/>
        <v>26</v>
      </c>
    </row>
    <row r="84" spans="1:12" x14ac:dyDescent="0.5">
      <c r="E84" s="9" t="s">
        <v>74</v>
      </c>
      <c r="F84" s="16">
        <f>E81-F81</f>
        <v>19.823999999999998</v>
      </c>
    </row>
    <row r="85" spans="1:12" x14ac:dyDescent="0.5">
      <c r="A85" s="9" t="s">
        <v>75</v>
      </c>
      <c r="B85" s="9"/>
      <c r="K85" s="15" t="s">
        <v>87</v>
      </c>
      <c r="L85" s="15" t="s">
        <v>88</v>
      </c>
    </row>
    <row r="86" spans="1:12" x14ac:dyDescent="0.5">
      <c r="K86" s="5" t="s">
        <v>15</v>
      </c>
      <c r="L86" t="e">
        <f>#REF!</f>
        <v>#REF!</v>
      </c>
    </row>
    <row r="87" spans="1:12" x14ac:dyDescent="0.5">
      <c r="A87" s="16">
        <f>B81/A81</f>
        <v>1.3594429939077459</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s="23">
        <v>383</v>
      </c>
      <c r="K91" s="5" t="s">
        <v>12</v>
      </c>
      <c r="L91" t="e">
        <f>#REF!</f>
        <v>#REF!</v>
      </c>
    </row>
    <row r="92" spans="1:12" x14ac:dyDescent="0.5">
      <c r="A92" s="23">
        <v>383</v>
      </c>
    </row>
    <row r="102" spans="1:2" x14ac:dyDescent="0.5">
      <c r="A102" t="s">
        <v>70</v>
      </c>
      <c r="B102" t="s">
        <v>71</v>
      </c>
    </row>
    <row r="103" spans="1:2" x14ac:dyDescent="0.5">
      <c r="A103" s="23">
        <v>6894</v>
      </c>
      <c r="B103" s="23">
        <v>9372</v>
      </c>
    </row>
    <row r="115" spans="2:4" x14ac:dyDescent="0.5">
      <c r="B115" s="4" t="s">
        <v>35</v>
      </c>
      <c r="C115" t="s">
        <v>56</v>
      </c>
      <c r="D115" t="s">
        <v>57</v>
      </c>
    </row>
    <row r="116" spans="2:4" x14ac:dyDescent="0.5">
      <c r="B116" s="5" t="s">
        <v>95</v>
      </c>
      <c r="C116" s="12">
        <v>7911</v>
      </c>
      <c r="D116" s="12">
        <v>8007</v>
      </c>
    </row>
    <row r="117" spans="2:4" x14ac:dyDescent="0.5">
      <c r="B117" s="5" t="s">
        <v>96</v>
      </c>
      <c r="C117" s="12">
        <v>4273</v>
      </c>
      <c r="D117" s="12">
        <v>4356</v>
      </c>
    </row>
    <row r="118" spans="2:4" x14ac:dyDescent="0.5">
      <c r="B118" s="5" t="s">
        <v>97</v>
      </c>
      <c r="C118" s="12">
        <v>6879</v>
      </c>
      <c r="D118" s="12">
        <v>7115</v>
      </c>
    </row>
    <row r="119" spans="2:4" x14ac:dyDescent="0.5">
      <c r="B119" s="5" t="s">
        <v>98</v>
      </c>
      <c r="C119" s="12">
        <v>4271</v>
      </c>
      <c r="D119" s="12">
        <v>4468</v>
      </c>
    </row>
    <row r="120" spans="2:4" x14ac:dyDescent="0.5">
      <c r="B120" s="5" t="s">
        <v>40</v>
      </c>
      <c r="C120" s="12">
        <v>6298</v>
      </c>
      <c r="D120" s="12">
        <v>6394</v>
      </c>
    </row>
    <row r="121" spans="2:4" x14ac:dyDescent="0.5">
      <c r="B121" s="5" t="s">
        <v>99</v>
      </c>
      <c r="C121" s="12">
        <v>3011</v>
      </c>
      <c r="D121" s="12">
        <v>3140</v>
      </c>
    </row>
    <row r="122" spans="2:4" x14ac:dyDescent="0.5">
      <c r="B122" s="5" t="s">
        <v>100</v>
      </c>
      <c r="C122" s="12">
        <v>3796</v>
      </c>
      <c r="D122" s="12">
        <v>3900</v>
      </c>
    </row>
    <row r="123" spans="2:4" x14ac:dyDescent="0.5">
      <c r="B123" s="5" t="s">
        <v>64</v>
      </c>
      <c r="C123" s="12">
        <v>6325</v>
      </c>
      <c r="D123" s="12">
        <v>6539</v>
      </c>
    </row>
    <row r="124" spans="2:4" x14ac:dyDescent="0.5">
      <c r="B124" s="5" t="s">
        <v>89</v>
      </c>
      <c r="C124" s="12">
        <v>5301</v>
      </c>
      <c r="D124" s="12">
        <v>5443</v>
      </c>
    </row>
    <row r="125" spans="2:4" x14ac:dyDescent="0.5">
      <c r="B125" s="5" t="s">
        <v>90</v>
      </c>
      <c r="C125" s="12">
        <v>8690</v>
      </c>
      <c r="D125" s="12">
        <v>8899</v>
      </c>
    </row>
    <row r="126" spans="2:4" x14ac:dyDescent="0.5">
      <c r="B126" s="5" t="s">
        <v>91</v>
      </c>
      <c r="C126" s="12">
        <v>7097</v>
      </c>
      <c r="D126" s="12">
        <v>7398</v>
      </c>
    </row>
    <row r="127" spans="2:4" x14ac:dyDescent="0.5">
      <c r="B127" s="5" t="s">
        <v>92</v>
      </c>
      <c r="C127" s="12">
        <v>7836</v>
      </c>
      <c r="D127" s="12">
        <v>8040</v>
      </c>
    </row>
    <row r="128" spans="2:4" x14ac:dyDescent="0.5">
      <c r="B128" s="5" t="s">
        <v>48</v>
      </c>
      <c r="C128" s="12">
        <v>71688</v>
      </c>
      <c r="D128" s="12">
        <v>73699</v>
      </c>
    </row>
  </sheetData>
  <pageMargins left="0.7" right="0.7" top="0.75" bottom="0.75" header="0.3" footer="0.3"/>
  <drawing r:id="rId23"/>
  <tableParts count="1">
    <tablePart r:id="rId24"/>
  </tableParts>
  <extLst>
    <ext xmlns:x14="http://schemas.microsoft.com/office/spreadsheetml/2009/9/main" uri="{A8765BA9-456A-4dab-B4F3-ACF838C121DE}">
      <x14:slicerList>
        <x14:slicer r:id="rId2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r n U a 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5 1 G 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d R p b e 1 8 N f B g C A A A F C A A A E w A c A E Z v c m 1 1 b G F z L 1 N l Y 3 R p b 2 4 x L m 0 g o h g A K K A U A A A A A A A A A A A A A A A A A A A A A A A A A A A A 1 V T B i t s w E L 0 H 8 g 9 C v d j g N S y U H r r k 0 L W z N B T a p U 7 o I Q l F s W c T E 1 l a J J k m B P 9 7 J c d x Y t e y c 2 0 u D n p P b 2 b e j E Z C r F L O U H T + P j 6 N R + O R 3 B E B C Z o L k r K U b d E E U V D j E d K / i O c i B n 0 y P c R A / V 9 c 7 D e c 7 5 2 X l I I f c K a A K e n g 4 P N q I U H I 1 S K a / l y F / A + j n C R y V U u G R J E I l H + g 8 o B d D 7 G c U g 8 p k Y P r n S N d q L + j H Y D S E c + h T 8 u Z g m y C L z D 2 v q U s m e C S h d f F 0 i i v K 4 0 P + F X w j C t d z F c g i U 4 I a 6 E 5 2 e h k K 6 Q 6 d 5 r h P L S s 8 C + U R j G h R M i J y W 7 t 1 t L B j r C t s e n 4 D l d Z r c P k G x d Z w G m e M Q N K p y M P 7 3 T C 0 + y d 8 i M A m o X Y Q z O m P n 3 0 z Y X C Q y d 8 a x V o W G k A J f p / E 9 X C W 0 E y 9 J 1 k N U v B Q T V Z Z Y 5 W 9 E e u Y m 6 7 D s J + M c w F M W P j h O Q o 3 Z 4 a n v N k q 9 t j J w R c d s C v A u Y g V R R z A R 2 o v t M D v w A k G x L v L 3 B Z A 8 u z D Y g S D 0 C o 9 C 2 N t a U z K X N I G n U W 1 0 b P R Z p l p t H 6 3 N p o P U F 9 / W 8 M i 4 5 u S a + 2 u F 1 b C 2 3 6 Y u l O 5 a k F r V t y b 2 9 t v J v x r N H m Z N + 4 6 i E M 7 G E R 6 T f f 4 Y F x 2 D d 2 t / W 6 e m U l t 7 2 z E 5 s 2 W n l t R 4 e J t b n D 1 H 9 8 7 r 9 S P s d h 1 e u T H u Z W M z l M b O 2 a O 2 o 7 z 4 a V 2 B y T T l r R v X A f B z d u 4 9 W a Y e t f q H f u 4 v 9 1 4 R X u e J S y b i e f / g J Q S w E C L Q A U A A I A C A C u d R p b 6 6 s 4 S 6 U A A A D 3 A A A A E g A A A A A A A A A A A A A A A A A A A A A A Q 2 9 u Z m l n L 1 B h Y 2 t h Z 2 U u e G 1 s U E s B A i 0 A F A A C A A g A r n U a W w / K 6 a u k A A A A 6 Q A A A B M A A A A A A A A A A A A A A A A A 8 Q A A A F t D b 2 5 0 Z W 5 0 X 1 R 5 c G V z X S 5 4 b W x Q S w E C L Q A U A A I A C A C u d R p b e 1 8 N f B g C A A A F C A 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H 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g t M j F U M T M 6 N T c 6 N D k u N D E 3 N j M 0 M 1 o i I C 8 + P E V u d H J 5 I F R 5 c G U 9 I l F 1 Z X J 5 S U Q i I F Z h b H V l P S J z M 2 Z i O G U 5 N T Q t O D h i N C 0 0 Y m E y L T k 5 M D I t M 2 J j N 2 Y 2 Z D k z Z T d h I i A v P j x F b n R y e S B U e X B l P S J G a W x s Q 2 9 1 b n Q i I F Z h b H V l P S J s M T I 1 I i A v P j x F b n R y e S B U e X B l P S J G a W x s Q 2 9 s d W 1 u V H l w Z X M i I F Z h b H V l P S J z Q X d r R 0 J n W U d B d 0 1 E Q X d N R k J n P T 0 i I C 8 + P E V u d H J 5 I F R 5 c G U 9 I k Z p b G x D b 2 x 1 b W 5 O Y W 1 l c y I g V m F s d W U 9 I n N b J n F 1 b 3 Q 7 R W 1 w b G 9 5 Z W U g S U Q m c X V v d D s s J n F 1 b 3 Q 7 V H J h a W 5 p b m c g R G F 0 Z S Z x d W 9 0 O y w m c X V v d D t U c m F p b m l u Z y B Q c m 9 n c m F t I E 5 h b W U m c X V v d D s s J n F 1 b 3 Q 7 V H J h a W 5 p b m c g V H l w Z S Z x d W 9 0 O y w m c X V v d D t U c m F p b m l u Z y B P d X R j b 2 1 l J n F 1 b 3 Q 7 L C Z x d W 9 0 O 1 R y Y W l u Z X I m c X V v d D s s J n F 1 b 3 Q 7 V H J h a W 5 p b m c g R H V y Y X R p b 2 4 o R G F 5 c y k m c X V v d D s s J n F 1 b 3 Q 7 V H J h a W 5 p b m c g Q n V k Z 2 V 0 J n F 1 b 3 Q 7 L C Z x d W 9 0 O 1 R y Y W l u a W 5 n I E N v c 3 Q m c X V v d D s s J n F 1 b 3 Q 7 U H J l V G V z d F N j b 3 J l J n F 1 b 3 Q 7 L C Z x d W 9 0 O 1 B v c 3 R U Z X N 0 U 2 N v c m U m c X V v d D s s J n F 1 b 3 Q 7 R m V l Z G J h Y 2 t T Y 2 9 y Z S Z x d W 9 0 O y w m c X V v d D t D Z X J 0 a W Z p Y 2 F 0 Z U l z c 3 V l Z C Z x d W 9 0 O 1 0 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y Y W l u a W 5 n L 0 N o Y W 5 n Z W Q g V H l w Z T E u e 0 V t c G x v e W V l I E l E L D B 9 J n F 1 b 3 Q 7 L C Z x d W 9 0 O 1 N l Y 3 R p b 2 4 x L 1 R y Y W l u a W 5 n L 0 N o Y W 5 n Z W Q g V H l w Z T E u e 1 R y Y W l u a W 5 n I E R h d G U s M X 0 m c X V v d D s s J n F 1 b 3 Q 7 U 2 V j d G l v b j E v V H J h a W 5 p b m c v V H J p b W 1 l Z C B U Z X h 0 L n t U c m F p b m l u Z y B Q c m 9 n c m F t I E 5 h b W U s M n 0 m c X V v d D s s J n F 1 b 3 Q 7 U 2 V j d G l v b j E v V H J h a W 5 p b m c v V H J p b W 1 l Z C B U Z X h 0 L n t U c m F p b m l u Z y B U e X B l L D N 9 J n F 1 b 3 Q 7 L C Z x d W 9 0 O 1 N l Y 3 R p b 2 4 x L 1 R y Y W l u a W 5 n L 1 R y a W 1 t Z W Q g V G V 4 d C 5 7 V H J h a W 5 p b m c g T 3 V 0 Y 2 9 t Z S w 0 f S Z x d W 9 0 O y w m c X V v d D t T Z W N 0 a W 9 u M S 9 U c m F p b m l u Z y 9 U c m l t b W V k I F R l e H Q u e 1 R y Y W l u Z X I s N X 0 m c X V v d D s s J n F 1 b 3 Q 7 U 2 V j d G l v b j E v V H J h a W 5 p b m c v Q 2 h h b m d l Z C B U e X B l M S 5 7 V H J h a W 5 p b m c g R H V y Y X R p b 2 4 o R G F 5 c y k s N n 0 m c X V v d D s s J n F 1 b 3 Q 7 U 2 V j d G l v b j E v V H J h a W 5 p b m c v Q 2 h h b m d l Z C B U e X B l M S 5 7 V H J h a W 5 p b m c g Q n V k Z 2 V 0 L D d 9 J n F 1 b 3 Q 7 L C Z x d W 9 0 O 1 N l Y 3 R p b 2 4 x L 1 R y Y W l u a W 5 n L 0 N o Y W 5 n Z W Q g V H l w Z T E u e 1 R y Y W l u a W 5 n I E N v c 3 Q s O H 0 m c X V v d D s s J n F 1 b 3 Q 7 U 2 V j d G l v b j E v V H J h a W 5 p b m c v Q 2 h h b m d l Z C B U e X B l M S 5 7 U H J l V G V z d F N j b 3 J l L D l 9 J n F 1 b 3 Q 7 L C Z x d W 9 0 O 1 N l Y 3 R p b 2 4 x L 1 R y Y W l u a W 5 n L 0 N o Y W 5 n Z W Q g V H l w Z T E u e 1 B v c 3 R U Z X N 0 U 2 N v c m U s M T B 9 J n F 1 b 3 Q 7 L C Z x d W 9 0 O 1 N l Y 3 R p b 2 4 x L 1 R y Y W l u a W 5 n L 0 N o Y W 5 n Z W Q g V H l w Z T E u e 0 Z l Z W R i Y W N r U 2 N v c m U s M T F 9 J n F 1 b 3 Q 7 L C Z x d W 9 0 O 1 N l Y 3 R p b 2 4 x L 1 R y Y W l u a W 5 n L 1 R y a W 1 t Z W Q g V G V 4 d C 5 7 Q 2 V y d G l m a W N h d G V J c 3 N 1 Z W Q s M T J 9 J n F 1 b 3 Q 7 X S w m c X V v d D t D b 2 x 1 b W 5 D b 3 V u d C Z x d W 9 0 O z o x M y w m c X V v d D t L Z X l D b 2 x 1 b W 5 O Y W 1 l c y Z x d W 9 0 O z p b X S w m c X V v d D t D 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U m V s Y X R p b 2 5 z a G l w S W 5 m b y Z x d W 9 0 O z p b X X 0 i I C 8 + P C 9 T d G F i b G V F b n R y a W V z P j w v S X R l b T 4 8 S X R l b T 4 8 S X R l b U x v Y 2 F 0 a W 9 u P j x J d G V t V H l w Z T 5 G b 3 J t d W x h P C 9 J d G V t V H l w Z T 4 8 S X R l b V B h d G g + U 2 V j d G l v b j E v V H J h a W 5 p b m c v U 2 9 1 c m N l P C 9 J d G V t U G F 0 a D 4 8 L 0 l 0 Z W 1 M b 2 N h d G l v b j 4 8 U 3 R h Y m x l R W 5 0 c m l l c y A v P j w v S X R l b T 4 8 S X R l b T 4 8 S X R l b U x v Y 2 F 0 a W 9 u P j x J d G V t V H l w Z T 5 G b 3 J t d W x h P C 9 J d G V t V H l w Z T 4 8 S X R l b V B h d G g + U 2 V j d G l v b j E v V H J h a W 5 p b m c v V H J h a W 5 p b m d f U 2 h l Z X Q 8 L 0 l 0 Z W 1 Q Y X R o P j w v S X R l b U x v Y 2 F 0 a W 9 u P j x T d G F i b G V F b n R y a W V z I C 8 + P C 9 J d G V t P j x J d G V t P j x J d G V t T G 9 j Y X R p b 2 4 + P E l 0 Z W 1 U e X B l P k Z v c m 1 1 b G E 8 L 0 l 0 Z W 1 U e X B l P j x J d G V t U G F 0 a D 5 T Z W N 0 a W 9 u M S 9 U c m F p b m l u Z y 9 Q c m 9 t b 3 R l Z C U y M E h l Y W R l c n M 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1 R y a W 1 t Z W Q l M j B U Z X h 0 P C 9 J d G V t U G F 0 a D 4 8 L 0 l 0 Z W 1 M b 2 N h d G l v b j 4 8 U 3 R h Y m x l R W 5 0 c m l l c y A v P j w v S X R l b T 4 8 S X R l b T 4 8 S X R l b U x v Y 2 F 0 a W 9 u P j x J d G V t V H l w Z T 5 G b 3 J t d W x h P C 9 J d G V t V H l w Z T 4 8 S X R l b V B h d G g + U 2 V j d G l v b j E v V H J h a W 5 p b m c v Q 2 h h b m d l Z C U y M F R 5 c G U x P C 9 J d G V t U G F 0 a D 4 8 L 0 l 0 Z W 1 M b 2 N h d G l v b j 4 8 U 3 R h Y m x l R W 5 0 c m l l c y A v P j w v S X R l b T 4 8 L 0 l 0 Z W 1 z P j w v T G 9 j Y W x Q Y W N r Y W d l T W V 0 Y W R h d G F G a W x l P h Y A A A B Q S w U G A A A A A A A A A A A A A A A A A A A A A A A A J g E A A A E A A A D Q j J 3 f A R X R E Y x 6 A M B P w p f r A Q A A A C 3 I s T 8 h L C B H h S / z 4 V b l g V s A A A A A A g A A A A A A E G Y A A A A B A A A g A A A A e m 7 C H a x f X w n o 5 1 a d F a Z S O 5 e N Z G q I X Y 1 r 6 m Q 7 m M k s J z A A A A A A D o A A A A A C A A A g A A A A Q 7 C R l F L c E m i 1 N Z S 1 Q 6 d y 8 1 E M P C b h D V B 9 K G B G d Y o 2 m e Z Q A A A A b k k W 4 K 9 I 5 Z M o 1 i V M 0 N E E c s M v W 7 6 9 K d 0 t 7 l E K D W z 4 N A l f o f Y l C 0 6 J 9 t z + 4 u / o u a K 9 2 n N t h W H 0 v U V x / 4 v J g Y g 1 C E e c M u w l m Y Z B S w w s e h i 8 N v V A A A A A i C z 7 H 8 N R 2 S d b w 1 5 T j 6 Q Q j k J q W L 2 z m h m q l 2 Q n i D v 0 A Y n 0 H k B Z x k b l G o n h o Z V Z B x z 7 R f m 8 G K S n j 0 6 S Q 1 N C k m 8 e e g = = < / D a t a M a s h u p > 
</file>

<file path=customXml/itemProps1.xml><?xml version="1.0" encoding="utf-8"?>
<ds:datastoreItem xmlns:ds="http://schemas.openxmlformats.org/officeDocument/2006/customXml" ds:itemID="{D7B4F611-EBED-4769-BAD9-E6BE64E22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TrainingOverview</vt:lpstr>
      <vt:lpstr>TrainingEfectiveness</vt:lpstr>
      <vt:lpstr>Summary</vt:lpstr>
      <vt:lpstr>Training</vt:lpstr>
      <vt:lpstr>ForMyWork</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2025-08-27T05:05:57Z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