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17" i="1"/>
  <c r="E18"/>
  <c r="E14" l="1"/>
  <c r="E15"/>
  <c r="E16"/>
  <c r="E2" l="1"/>
  <c r="E3"/>
  <c r="E4"/>
  <c r="E5"/>
  <c r="E6"/>
  <c r="E7"/>
  <c r="E8"/>
  <c r="E9"/>
  <c r="E10"/>
  <c r="E11"/>
  <c r="E12"/>
  <c r="E13"/>
  <c r="E20" l="1"/>
  <c r="H9"/>
  <c r="C44"/>
  <c r="C20"/>
  <c r="K9"/>
  <c r="G17" l="1"/>
  <c r="J17" s="1"/>
</calcChain>
</file>

<file path=xl/sharedStrings.xml><?xml version="1.0" encoding="utf-8"?>
<sst xmlns="http://schemas.openxmlformats.org/spreadsheetml/2006/main" count="63" uniqueCount="54">
  <si>
    <t>ATX Power Supply</t>
  </si>
  <si>
    <t>Rasberri Pi Camera</t>
  </si>
  <si>
    <t>Component</t>
  </si>
  <si>
    <t>Ammount</t>
  </si>
  <si>
    <t>Prize</t>
  </si>
  <si>
    <t>Arduino UNO</t>
  </si>
  <si>
    <t>Wifi Router</t>
  </si>
  <si>
    <t>Transport</t>
  </si>
  <si>
    <t>Cost</t>
  </si>
  <si>
    <t>Multiplan</t>
  </si>
  <si>
    <t>Power Cables</t>
  </si>
  <si>
    <t>Servo MG995</t>
  </si>
  <si>
    <t>Servo Mini</t>
  </si>
  <si>
    <t>Hand Print</t>
  </si>
  <si>
    <t>Sonar Sensor</t>
  </si>
  <si>
    <t>Buck Converter</t>
  </si>
  <si>
    <t>Lipo Battery</t>
  </si>
  <si>
    <t>Total</t>
  </si>
  <si>
    <t>HC05</t>
  </si>
  <si>
    <t>Lipo Battery Charger</t>
  </si>
  <si>
    <t>DC Motor</t>
  </si>
  <si>
    <t>Wheel</t>
  </si>
  <si>
    <t>Breadboard</t>
  </si>
  <si>
    <t>Glue Gun Stick</t>
  </si>
  <si>
    <t>Glue Gun</t>
  </si>
  <si>
    <t>Zip Tie</t>
  </si>
  <si>
    <t>Black Tape</t>
  </si>
  <si>
    <t>Double Sided Tape</t>
  </si>
  <si>
    <t>Screw</t>
  </si>
  <si>
    <t>Plastic Wood</t>
  </si>
  <si>
    <t>Motor Driver</t>
  </si>
  <si>
    <t>Soldering Wires</t>
  </si>
  <si>
    <t>Super Gule</t>
  </si>
  <si>
    <t xml:space="preserve">Grand Total </t>
  </si>
  <si>
    <t>Rasberry pi 3</t>
  </si>
  <si>
    <t>Rasberry Pi Case</t>
  </si>
  <si>
    <t>Rasberry Pi Heat Sink</t>
  </si>
  <si>
    <t>Rasberry Pi Fan</t>
  </si>
  <si>
    <t>Tape</t>
  </si>
  <si>
    <t>Members</t>
  </si>
  <si>
    <t>Contribution</t>
  </si>
  <si>
    <t>Swapnil</t>
  </si>
  <si>
    <t>Armin</t>
  </si>
  <si>
    <t>Dipannita</t>
  </si>
  <si>
    <t>Tamanna</t>
  </si>
  <si>
    <t xml:space="preserve">Pending </t>
  </si>
  <si>
    <t>Status</t>
  </si>
  <si>
    <t>Paid</t>
  </si>
  <si>
    <t>LAN Cables</t>
  </si>
  <si>
    <t>MicroSD Card</t>
  </si>
  <si>
    <t>Card Reader</t>
  </si>
  <si>
    <t>Patualtuli</t>
  </si>
  <si>
    <t>Data Cable</t>
  </si>
  <si>
    <t>BD Speedy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</si>
</sst>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36"/>
      <color theme="0"/>
      <name val="Calibri"/>
      <family val="2"/>
      <scheme val="minor"/>
    </font>
    <font>
      <sz val="48"/>
      <color theme="2" tint="-0.89999084444715716"/>
      <name val="Calibri"/>
      <family val="2"/>
      <scheme val="minor"/>
    </font>
    <font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font>
        <b/>
        <strike val="0"/>
        <outline val="0"/>
        <shadow val="0"/>
        <u val="none"/>
        <vertAlign val="baseline"/>
        <sz val="18"/>
        <color rgb="FFC00000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8"/>
        <color theme="3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C00000"/>
        <name val="Calibri"/>
        <scheme val="minor"/>
      </font>
      <numFmt numFmtId="0" formatCode="General"/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B050"/>
        <name val="Calibri"/>
        <scheme val="minor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rgb="FFC00000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8"/>
        <color theme="3"/>
        <name val="Calibri"/>
        <scheme val="minor"/>
      </font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0" formatCode="General"/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C00000"/>
        <name val="Calibri"/>
        <scheme val="minor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B050"/>
        <name val="Calibri"/>
        <scheme val="minor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0" totalsRowShown="0" headerRowDxfId="19" dataDxfId="18">
  <autoFilter ref="A1:E20"/>
  <tableColumns count="5">
    <tableColumn id="1" name="Component" dataDxfId="17"/>
    <tableColumn id="2" name="Ammount" dataDxfId="16"/>
    <tableColumn id="3" name="Prize" dataDxfId="15"/>
    <tableColumn id="4" name="Status" dataDxfId="14"/>
    <tableColumn id="5" name="Paid" dataDxfId="13">
      <calculatedColumnFormula>Table1[[#This Row],[Prize]]*Table1[[#This Row],[Status]]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1:H9" totalsRowShown="0" headerRowDxfId="12" dataDxfId="11">
  <autoFilter ref="G1:H9"/>
  <tableColumns count="2">
    <tableColumn id="1" name="Transport" dataDxfId="10"/>
    <tableColumn id="2" name="Cost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23:C44" totalsRowShown="0" headerRowDxfId="8" dataDxfId="7">
  <autoFilter ref="A23:C44"/>
  <tableColumns count="3">
    <tableColumn id="1" name="Component" dataDxfId="6"/>
    <tableColumn id="2" name="Ammount" dataDxfId="5"/>
    <tableColumn id="3" name="Prize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J1:K9" totalsRowShown="0" headerRowDxfId="3" dataDxfId="2">
  <autoFilter ref="J1:K9"/>
  <tableColumns count="2">
    <tableColumn id="1" name="Members" dataDxfId="1"/>
    <tableColumn id="2" name="Contribu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4"/>
  <sheetViews>
    <sheetView tabSelected="1" zoomScale="70" zoomScaleNormal="70" workbookViewId="0">
      <selection activeCell="J21" sqref="J21"/>
    </sheetView>
  </sheetViews>
  <sheetFormatPr defaultRowHeight="15"/>
  <cols>
    <col min="1" max="1" width="36.5703125" customWidth="1"/>
    <col min="2" max="2" width="24" customWidth="1"/>
    <col min="3" max="3" width="16" customWidth="1"/>
    <col min="4" max="4" width="20.7109375" customWidth="1"/>
    <col min="5" max="5" width="21.140625" bestFit="1" customWidth="1"/>
    <col min="6" max="6" width="4.5703125" customWidth="1"/>
    <col min="7" max="7" width="26.28515625" customWidth="1"/>
    <col min="8" max="8" width="17.5703125" customWidth="1"/>
    <col min="9" max="9" width="4.42578125" customWidth="1"/>
    <col min="10" max="10" width="30.140625" customWidth="1"/>
    <col min="11" max="11" width="26.7109375" bestFit="1" customWidth="1"/>
    <col min="12" max="12" width="13" customWidth="1"/>
    <col min="13" max="13" width="10.42578125" customWidth="1"/>
  </cols>
  <sheetData>
    <row r="1" spans="1:11" ht="23.25">
      <c r="A1" s="1" t="s">
        <v>2</v>
      </c>
      <c r="B1" s="1" t="s">
        <v>3</v>
      </c>
      <c r="C1" s="1" t="s">
        <v>4</v>
      </c>
      <c r="D1" s="1" t="s">
        <v>46</v>
      </c>
      <c r="E1" s="1" t="s">
        <v>47</v>
      </c>
      <c r="G1" s="5" t="s">
        <v>7</v>
      </c>
      <c r="H1" s="5" t="s">
        <v>8</v>
      </c>
      <c r="J1" s="5" t="s">
        <v>39</v>
      </c>
      <c r="K1" s="5" t="s">
        <v>40</v>
      </c>
    </row>
    <row r="2" spans="1:11" ht="23.25">
      <c r="A2" s="2" t="s">
        <v>0</v>
      </c>
      <c r="B2" s="3">
        <v>1</v>
      </c>
      <c r="C2" s="4">
        <v>400</v>
      </c>
      <c r="D2" s="12">
        <v>1</v>
      </c>
      <c r="E2" s="12">
        <f>Table1[[#This Row],[Prize]]*Table1[[#This Row],[Status]]</f>
        <v>400</v>
      </c>
      <c r="G2" s="6" t="s">
        <v>9</v>
      </c>
      <c r="H2" s="7">
        <v>100</v>
      </c>
      <c r="J2" s="6" t="s">
        <v>41</v>
      </c>
      <c r="K2" s="7">
        <v>3000</v>
      </c>
    </row>
    <row r="3" spans="1:11" ht="23.25">
      <c r="A3" s="2" t="s">
        <v>10</v>
      </c>
      <c r="B3" s="3">
        <v>1</v>
      </c>
      <c r="C3" s="4">
        <v>580</v>
      </c>
      <c r="D3" s="12">
        <v>1</v>
      </c>
      <c r="E3" s="12">
        <f>Table1[[#This Row],[Prize]]*Table1[[#This Row],[Status]]</f>
        <v>580</v>
      </c>
      <c r="G3" s="6" t="s">
        <v>9</v>
      </c>
      <c r="H3" s="7">
        <v>100</v>
      </c>
      <c r="J3" s="6" t="s">
        <v>42</v>
      </c>
      <c r="K3" s="7">
        <v>3000</v>
      </c>
    </row>
    <row r="4" spans="1:11" ht="23.25">
      <c r="A4" s="2" t="s">
        <v>6</v>
      </c>
      <c r="B4" s="3">
        <v>1</v>
      </c>
      <c r="C4" s="4">
        <v>550</v>
      </c>
      <c r="D4" s="12">
        <v>1</v>
      </c>
      <c r="E4" s="12">
        <f>Table1[[#This Row],[Prize]]*Table1[[#This Row],[Status]]</f>
        <v>550</v>
      </c>
      <c r="G4" s="6" t="s">
        <v>51</v>
      </c>
      <c r="H4" s="7">
        <v>200</v>
      </c>
      <c r="J4" s="6" t="s">
        <v>43</v>
      </c>
      <c r="K4" s="7">
        <v>3000</v>
      </c>
    </row>
    <row r="5" spans="1:11" ht="23.25">
      <c r="A5" s="2" t="s">
        <v>34</v>
      </c>
      <c r="B5" s="3">
        <v>1</v>
      </c>
      <c r="C5" s="4">
        <v>3500</v>
      </c>
      <c r="D5" s="12">
        <v>1</v>
      </c>
      <c r="E5" s="12">
        <f>Table1[[#This Row],[Prize]]*Table1[[#This Row],[Status]]</f>
        <v>3500</v>
      </c>
      <c r="G5" s="6" t="s">
        <v>53</v>
      </c>
      <c r="H5" s="7">
        <v>120</v>
      </c>
      <c r="J5" s="6" t="s">
        <v>44</v>
      </c>
      <c r="K5" s="7">
        <v>3000</v>
      </c>
    </row>
    <row r="6" spans="1:11" ht="23.25">
      <c r="A6" s="2" t="s">
        <v>1</v>
      </c>
      <c r="B6" s="3">
        <v>1</v>
      </c>
      <c r="C6" s="4">
        <v>2200</v>
      </c>
      <c r="D6" s="12">
        <v>1</v>
      </c>
      <c r="E6" s="12">
        <f>Table1[[#This Row],[Prize]]*Table1[[#This Row],[Status]]</f>
        <v>2200</v>
      </c>
      <c r="G6" s="6"/>
      <c r="H6" s="7"/>
      <c r="J6" s="6"/>
      <c r="K6" s="7"/>
    </row>
    <row r="7" spans="1:11" ht="23.25">
      <c r="A7" s="2" t="s">
        <v>5</v>
      </c>
      <c r="B7" s="3">
        <v>2</v>
      </c>
      <c r="C7" s="4">
        <v>430</v>
      </c>
      <c r="D7" s="12">
        <v>2</v>
      </c>
      <c r="E7" s="12">
        <f>Table1[[#This Row],[Prize]]*Table1[[#This Row],[Status]]</f>
        <v>860</v>
      </c>
      <c r="G7" s="6"/>
      <c r="H7" s="7"/>
      <c r="J7" s="6"/>
      <c r="K7" s="7"/>
    </row>
    <row r="8" spans="1:11" ht="23.25">
      <c r="A8" s="2" t="s">
        <v>15</v>
      </c>
      <c r="B8" s="3">
        <v>1</v>
      </c>
      <c r="C8" s="4">
        <v>565</v>
      </c>
      <c r="D8" s="12">
        <v>1</v>
      </c>
      <c r="E8" s="12">
        <f>Table1[[#This Row],[Prize]]*Table1[[#This Row],[Status]]</f>
        <v>565</v>
      </c>
      <c r="G8" s="6"/>
      <c r="H8" s="7"/>
      <c r="J8" s="6"/>
      <c r="K8" s="7"/>
    </row>
    <row r="9" spans="1:11" ht="23.25">
      <c r="A9" s="2" t="s">
        <v>16</v>
      </c>
      <c r="B9" s="3">
        <v>1</v>
      </c>
      <c r="C9" s="4">
        <v>1100</v>
      </c>
      <c r="D9" s="12">
        <v>0</v>
      </c>
      <c r="E9" s="12">
        <f>Table1[[#This Row],[Prize]]*Table1[[#This Row],[Status]]</f>
        <v>0</v>
      </c>
      <c r="G9" s="11" t="s">
        <v>17</v>
      </c>
      <c r="H9" s="10">
        <f>SUM(H2:H8)</f>
        <v>520</v>
      </c>
      <c r="J9" s="11" t="s">
        <v>17</v>
      </c>
      <c r="K9" s="10">
        <f>SUM(K2:K8)</f>
        <v>12000</v>
      </c>
    </row>
    <row r="10" spans="1:11" ht="23.25">
      <c r="A10" s="2" t="s">
        <v>35</v>
      </c>
      <c r="B10" s="3">
        <v>1</v>
      </c>
      <c r="C10" s="4">
        <v>300</v>
      </c>
      <c r="D10" s="12">
        <v>1</v>
      </c>
      <c r="E10" s="12">
        <f>Table1[[#This Row],[Prize]]*Table1[[#This Row],[Status]]</f>
        <v>300</v>
      </c>
    </row>
    <row r="11" spans="1:11" ht="23.25">
      <c r="A11" s="2" t="s">
        <v>36</v>
      </c>
      <c r="B11" s="3">
        <v>1</v>
      </c>
      <c r="C11" s="4">
        <v>30</v>
      </c>
      <c r="D11" s="12">
        <v>1</v>
      </c>
      <c r="E11" s="12">
        <f>Table1[[#This Row],[Prize]]*Table1[[#This Row],[Status]]</f>
        <v>30</v>
      </c>
    </row>
    <row r="12" spans="1:11" ht="23.25">
      <c r="A12" s="2" t="s">
        <v>37</v>
      </c>
      <c r="B12" s="3">
        <v>1</v>
      </c>
      <c r="C12" s="4">
        <v>120</v>
      </c>
      <c r="D12" s="12">
        <v>1</v>
      </c>
      <c r="E12" s="12">
        <f>Table1[[#This Row],[Prize]]*Table1[[#This Row],[Status]]</f>
        <v>120</v>
      </c>
    </row>
    <row r="13" spans="1:11" ht="23.25">
      <c r="A13" s="2" t="s">
        <v>38</v>
      </c>
      <c r="B13" s="3">
        <v>1</v>
      </c>
      <c r="C13" s="4">
        <v>20</v>
      </c>
      <c r="D13" s="12">
        <v>1</v>
      </c>
      <c r="E13" s="12">
        <f>Table1[[#This Row],[Prize]]*Table1[[#This Row],[Status]]</f>
        <v>20</v>
      </c>
    </row>
    <row r="14" spans="1:11" ht="23.25" customHeight="1">
      <c r="A14" s="2" t="s">
        <v>48</v>
      </c>
      <c r="B14" s="3">
        <v>1</v>
      </c>
      <c r="C14" s="4">
        <v>125</v>
      </c>
      <c r="D14" s="12">
        <v>1</v>
      </c>
      <c r="E14" s="12">
        <f>Table1[[#This Row],[Prize]]*Table1[[#This Row],[Status]]</f>
        <v>125</v>
      </c>
      <c r="G14" s="25" t="s">
        <v>33</v>
      </c>
      <c r="H14" s="25"/>
      <c r="J14" s="15" t="s">
        <v>45</v>
      </c>
      <c r="K14" s="16"/>
    </row>
    <row r="15" spans="1:11" ht="23.25" customHeight="1">
      <c r="A15" s="2" t="s">
        <v>49</v>
      </c>
      <c r="B15" s="3">
        <v>1</v>
      </c>
      <c r="C15" s="4">
        <v>650</v>
      </c>
      <c r="D15" s="12">
        <v>1</v>
      </c>
      <c r="E15" s="12">
        <f>Table1[[#This Row],[Prize]]*Table1[[#This Row],[Status]]</f>
        <v>650</v>
      </c>
      <c r="G15" s="25"/>
      <c r="H15" s="25"/>
      <c r="J15" s="17"/>
      <c r="K15" s="18"/>
    </row>
    <row r="16" spans="1:11" ht="23.25" customHeight="1">
      <c r="A16" s="2" t="s">
        <v>50</v>
      </c>
      <c r="B16" s="3">
        <v>1</v>
      </c>
      <c r="C16" s="4">
        <v>50</v>
      </c>
      <c r="D16" s="12">
        <v>1</v>
      </c>
      <c r="E16" s="12">
        <f>Table1[[#This Row],[Prize]]*Table1[[#This Row],[Status]]</f>
        <v>50</v>
      </c>
      <c r="G16" s="25"/>
      <c r="H16" s="25"/>
      <c r="J16" s="19"/>
      <c r="K16" s="20"/>
    </row>
    <row r="17" spans="1:11" ht="23.25" customHeight="1">
      <c r="A17" s="2" t="s">
        <v>52</v>
      </c>
      <c r="B17" s="3">
        <v>4</v>
      </c>
      <c r="C17" s="4">
        <v>150</v>
      </c>
      <c r="D17" s="12">
        <v>4</v>
      </c>
      <c r="E17" s="12">
        <f>Table1[[#This Row],[Prize]]*Table1[[#This Row],[Status]]</f>
        <v>600</v>
      </c>
      <c r="G17" s="26">
        <f>SUM(H9,E20)</f>
        <v>11510</v>
      </c>
      <c r="H17" s="26"/>
      <c r="J17" s="21">
        <f>G17-K9</f>
        <v>-490</v>
      </c>
      <c r="K17" s="22"/>
    </row>
    <row r="18" spans="1:11" ht="23.25" customHeight="1">
      <c r="A18" s="2" t="s">
        <v>14</v>
      </c>
      <c r="B18" s="3">
        <v>4</v>
      </c>
      <c r="C18" s="4">
        <v>110</v>
      </c>
      <c r="D18" s="12">
        <v>4</v>
      </c>
      <c r="E18" s="12">
        <f>Table1[[#This Row],[Prize]]*Table1[[#This Row],[Status]]</f>
        <v>440</v>
      </c>
      <c r="G18" s="26"/>
      <c r="H18" s="26"/>
      <c r="J18" s="23"/>
      <c r="K18" s="24"/>
    </row>
    <row r="19" spans="1:11" ht="23.25">
      <c r="A19" s="2"/>
      <c r="B19" s="3"/>
      <c r="C19" s="4"/>
      <c r="D19" s="12"/>
      <c r="E19" s="12"/>
    </row>
    <row r="20" spans="1:11" ht="23.25">
      <c r="A20" s="2"/>
      <c r="B20" s="9" t="s">
        <v>17</v>
      </c>
      <c r="C20" s="8">
        <f>SUM(C2:C19)</f>
        <v>10880</v>
      </c>
      <c r="D20" s="13"/>
      <c r="E20" s="14">
        <f>SUM(E2:E19)</f>
        <v>10990</v>
      </c>
    </row>
    <row r="23" spans="1:11" ht="23.25">
      <c r="A23" s="1" t="s">
        <v>2</v>
      </c>
      <c r="B23" s="1" t="s">
        <v>3</v>
      </c>
      <c r="C23" s="1" t="s">
        <v>4</v>
      </c>
    </row>
    <row r="24" spans="1:11" ht="23.25">
      <c r="A24" s="2" t="s">
        <v>11</v>
      </c>
      <c r="B24" s="3">
        <v>4</v>
      </c>
      <c r="C24" s="4">
        <v>1920</v>
      </c>
    </row>
    <row r="25" spans="1:11" ht="23.25">
      <c r="A25" s="2" t="s">
        <v>12</v>
      </c>
      <c r="B25" s="3">
        <v>3</v>
      </c>
      <c r="C25" s="4">
        <v>360</v>
      </c>
    </row>
    <row r="26" spans="1:11" ht="23.25">
      <c r="A26" s="2" t="s">
        <v>13</v>
      </c>
      <c r="B26" s="3">
        <v>2</v>
      </c>
      <c r="C26" s="4">
        <v>2000</v>
      </c>
    </row>
    <row r="27" spans="1:11" ht="23.25">
      <c r="A27" s="2" t="s">
        <v>14</v>
      </c>
      <c r="B27" s="3">
        <v>1</v>
      </c>
      <c r="C27" s="4">
        <v>100</v>
      </c>
    </row>
    <row r="28" spans="1:11" ht="23.25">
      <c r="A28" s="2" t="s">
        <v>18</v>
      </c>
      <c r="B28" s="3">
        <v>1</v>
      </c>
      <c r="C28" s="4">
        <v>270</v>
      </c>
    </row>
    <row r="29" spans="1:11" ht="23.25">
      <c r="A29" s="2" t="s">
        <v>16</v>
      </c>
      <c r="B29" s="3">
        <v>1</v>
      </c>
      <c r="C29" s="4">
        <v>1100</v>
      </c>
    </row>
    <row r="30" spans="1:11" ht="23.25">
      <c r="A30" s="2" t="s">
        <v>19</v>
      </c>
      <c r="B30" s="3">
        <v>1</v>
      </c>
      <c r="C30" s="4">
        <v>400</v>
      </c>
    </row>
    <row r="31" spans="1:11" ht="23.25">
      <c r="A31" s="2" t="s">
        <v>20</v>
      </c>
      <c r="B31" s="3">
        <v>4</v>
      </c>
      <c r="C31" s="4">
        <v>1600</v>
      </c>
    </row>
    <row r="32" spans="1:11" ht="23.25">
      <c r="A32" s="2" t="s">
        <v>21</v>
      </c>
      <c r="B32" s="3">
        <v>4</v>
      </c>
      <c r="C32" s="4">
        <v>1000</v>
      </c>
    </row>
    <row r="33" spans="1:3" ht="23.25">
      <c r="A33" s="2" t="s">
        <v>22</v>
      </c>
      <c r="B33" s="3">
        <v>1</v>
      </c>
      <c r="C33" s="4">
        <v>60</v>
      </c>
    </row>
    <row r="34" spans="1:3" ht="23.25">
      <c r="A34" s="2" t="s">
        <v>24</v>
      </c>
      <c r="B34" s="3">
        <v>1</v>
      </c>
      <c r="C34" s="4">
        <v>150</v>
      </c>
    </row>
    <row r="35" spans="1:3" ht="23.25">
      <c r="A35" s="2" t="s">
        <v>23</v>
      </c>
      <c r="B35" s="3">
        <v>3</v>
      </c>
      <c r="C35" s="4">
        <v>120</v>
      </c>
    </row>
    <row r="36" spans="1:3" ht="23.25">
      <c r="A36" s="2" t="s">
        <v>25</v>
      </c>
      <c r="B36" s="3">
        <v>12</v>
      </c>
      <c r="C36" s="4">
        <v>60</v>
      </c>
    </row>
    <row r="37" spans="1:3" ht="23.25">
      <c r="A37" s="2" t="s">
        <v>26</v>
      </c>
      <c r="B37" s="3">
        <v>1</v>
      </c>
      <c r="C37" s="4">
        <v>40</v>
      </c>
    </row>
    <row r="38" spans="1:3" ht="23.25">
      <c r="A38" s="2" t="s">
        <v>27</v>
      </c>
      <c r="B38" s="3">
        <v>1</v>
      </c>
      <c r="C38" s="4">
        <v>120</v>
      </c>
    </row>
    <row r="39" spans="1:3" ht="23.25">
      <c r="A39" s="2" t="s">
        <v>28</v>
      </c>
      <c r="B39" s="3">
        <v>8</v>
      </c>
      <c r="C39" s="4">
        <v>30</v>
      </c>
    </row>
    <row r="40" spans="1:3" ht="23.25">
      <c r="A40" s="2" t="s">
        <v>29</v>
      </c>
      <c r="B40" s="3">
        <v>2</v>
      </c>
      <c r="C40" s="4">
        <v>150</v>
      </c>
    </row>
    <row r="41" spans="1:3" ht="23.25">
      <c r="A41" s="2" t="s">
        <v>30</v>
      </c>
      <c r="B41" s="3">
        <v>1</v>
      </c>
      <c r="C41" s="4">
        <v>280</v>
      </c>
    </row>
    <row r="42" spans="1:3" ht="23.25">
      <c r="A42" s="2" t="s">
        <v>31</v>
      </c>
      <c r="B42" s="3">
        <v>0.25</v>
      </c>
      <c r="C42" s="4">
        <v>50</v>
      </c>
    </row>
    <row r="43" spans="1:3" ht="23.25">
      <c r="A43" s="2" t="s">
        <v>32</v>
      </c>
      <c r="B43" s="3">
        <v>3</v>
      </c>
      <c r="C43" s="4">
        <v>120</v>
      </c>
    </row>
    <row r="44" spans="1:3" ht="23.25">
      <c r="A44" s="2"/>
      <c r="B44" s="9" t="s">
        <v>17</v>
      </c>
      <c r="C44" s="8">
        <f>SUM(C24:C43)</f>
        <v>9930</v>
      </c>
    </row>
  </sheetData>
  <mergeCells count="4">
    <mergeCell ref="J14:K16"/>
    <mergeCell ref="J17:K18"/>
    <mergeCell ref="G14:H16"/>
    <mergeCell ref="G17:H18"/>
  </mergeCells>
  <pageMargins left="0.7" right="0.7" top="0.75" bottom="0.75" header="0.3" footer="0.3"/>
  <pageSetup orientation="portrait" r:id="rId1"/>
  <ignoredErrors>
    <ignoredError sqref="E20" calculatedColumn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2018-07-06T00:50:24Z</dcterms:modified>
</cp:coreProperties>
</file>