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Farid\Tugas Kuliah\Semester 1\Aplikom\"/>
    </mc:Choice>
  </mc:AlternateContent>
  <xr:revisionPtr revIDLastSave="0" documentId="13_ncr:1_{88513446-4B26-413D-BBC0-B2F11B2242E2}" xr6:coauthVersionLast="40" xr6:coauthVersionMax="40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I17" i="1" l="1"/>
  <c r="I18" i="1"/>
  <c r="I19" i="1"/>
  <c r="I20" i="1"/>
  <c r="I21" i="1"/>
  <c r="I23" i="1"/>
  <c r="I24" i="1"/>
  <c r="I28" i="1"/>
  <c r="I26" i="1" s="1"/>
  <c r="I35" i="1"/>
  <c r="I36" i="1"/>
  <c r="I37" i="1"/>
  <c r="I38" i="1"/>
  <c r="I39" i="1"/>
  <c r="I32" i="1" l="1"/>
  <c r="I30" i="1"/>
  <c r="I14" i="1"/>
</calcChain>
</file>

<file path=xl/sharedStrings.xml><?xml version="1.0" encoding="utf-8"?>
<sst xmlns="http://schemas.openxmlformats.org/spreadsheetml/2006/main" count="55" uniqueCount="52">
  <si>
    <t>Uraian Suboutput/ Komponen/ Subkomponen/ Akun/ Detail</t>
  </si>
  <si>
    <t>Volume Sub Output</t>
  </si>
  <si>
    <t>Jenis Komponen ( Utama/ Pendukung )</t>
  </si>
  <si>
    <t>Rincian Perhitungan</t>
  </si>
  <si>
    <t>Harga Satuan</t>
  </si>
  <si>
    <t>Jumlah</t>
  </si>
  <si>
    <t>Belanja Barang</t>
  </si>
  <si>
    <t>BELANJA BAHAN</t>
  </si>
  <si>
    <t>BAHAN PENDUKUNG</t>
  </si>
  <si>
    <t>Penggandaan</t>
  </si>
  <si>
    <t>7500 lbr</t>
  </si>
  <si>
    <t>Flash Disk 32 GB</t>
  </si>
  <si>
    <t>6 buah</t>
  </si>
  <si>
    <t>Map Mika</t>
  </si>
  <si>
    <t>10 pak</t>
  </si>
  <si>
    <t>Makan Rapat</t>
  </si>
  <si>
    <t>20 orang x 5 hari</t>
  </si>
  <si>
    <t>Snack Rapat</t>
  </si>
  <si>
    <t>KONSUMSI SEMINAR</t>
  </si>
  <si>
    <t>Makan</t>
  </si>
  <si>
    <t>35 orang x 4 hari</t>
  </si>
  <si>
    <t>snack</t>
  </si>
  <si>
    <t>LAIN - LAIN</t>
  </si>
  <si>
    <t>Laporan Kegiatan</t>
  </si>
  <si>
    <t>5 buah</t>
  </si>
  <si>
    <t>Belanja Jasa</t>
  </si>
  <si>
    <t>-</t>
  </si>
  <si>
    <t>Belanja Perjalanan</t>
  </si>
  <si>
    <t>TRANSPORT DAN AKOMODASI</t>
  </si>
  <si>
    <t>Biaya Kunjungan</t>
  </si>
  <si>
    <t>Uang Harian dalam kota</t>
  </si>
  <si>
    <t>40 orang x 1 hari</t>
  </si>
  <si>
    <t>Transport area Luar Malang Raya</t>
  </si>
  <si>
    <t>32 orang x 1 hari</t>
  </si>
  <si>
    <t>Uang Harian Jawa Timur</t>
  </si>
  <si>
    <t>20 orang x 1 hari</t>
  </si>
  <si>
    <t>Uang Saku Seminar Tahap 1</t>
  </si>
  <si>
    <t>45 orang x 2 hari</t>
  </si>
  <si>
    <t>Uang Saku Seminar Tahap 2</t>
  </si>
  <si>
    <t>TOTAL NILAI KEGIATAN</t>
  </si>
  <si>
    <t>d</t>
  </si>
  <si>
    <t>b</t>
  </si>
  <si>
    <t>a</t>
  </si>
  <si>
    <t>Kode</t>
  </si>
  <si>
    <t>RINCIAN ANGGARAN BELANJA ( RAB )</t>
  </si>
  <si>
    <t>Kementrian Negara / Lembaga           :   Kementerian Riset, Teknologi, dan Pendidikan Tinggi</t>
  </si>
  <si>
    <t>Unit Eselon II/Satker                            :   TI - 1C</t>
  </si>
  <si>
    <t>Volume                                                :   150</t>
  </si>
  <si>
    <t>Satuan Ukur                                        :   Jumlah Judul</t>
  </si>
  <si>
    <t>Alokasi Dana                                       :   Rp.     72.180.000,00</t>
  </si>
  <si>
    <t>Keluaran ( Output )                             :   Terlaksananya Pembelajaran</t>
  </si>
  <si>
    <t>Kegiatan                                             :   Kunjungan Prakerin dan Seminar 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</si>
</sst>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[$Rp-3809]* #,##0.00_-;\-[$Rp-3809]* #,##0.00_-;_-[$Rp-3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/>
    <xf numFmtId="165" fontId="2" fillId="0" borderId="1" xfId="0" applyNumberFormat="1" applyFont="1" applyBorder="1"/>
    <xf numFmtId="165" fontId="3" fillId="0" borderId="1" xfId="1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165" fontId="2" fillId="0" borderId="4" xfId="0" applyNumberFormat="1" applyFont="1" applyBorder="1"/>
    <xf numFmtId="165" fontId="2" fillId="0" borderId="5" xfId="1" applyNumberFormat="1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/>
    <xf numFmtId="0" fontId="3" fillId="2" borderId="7" xfId="0" applyFont="1" applyFill="1" applyBorder="1"/>
    <xf numFmtId="165" fontId="3" fillId="2" borderId="6" xfId="0" applyNumberFormat="1" applyFont="1" applyFill="1" applyBorder="1"/>
    <xf numFmtId="165" fontId="3" fillId="2" borderId="7" xfId="1" applyNumberFormat="1" applyFont="1" applyFill="1" applyBorder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165" fontId="2" fillId="0" borderId="9" xfId="0" applyNumberFormat="1" applyFont="1" applyBorder="1"/>
    <xf numFmtId="165" fontId="2" fillId="0" borderId="9" xfId="1" applyNumberFormat="1" applyFont="1" applyBorder="1"/>
    <xf numFmtId="0" fontId="2" fillId="3" borderId="6" xfId="0" applyFont="1" applyFill="1" applyBorder="1" applyAlignment="1">
      <alignment horizontal="center" vertical="center"/>
    </xf>
    <xf numFmtId="0" fontId="3" fillId="3" borderId="6" xfId="0" applyFont="1" applyFill="1" applyBorder="1"/>
    <xf numFmtId="0" fontId="3" fillId="3" borderId="7" xfId="0" applyFont="1" applyFill="1" applyBorder="1"/>
    <xf numFmtId="165" fontId="3" fillId="3" borderId="7" xfId="0" applyNumberFormat="1" applyFont="1" applyFill="1" applyBorder="1"/>
    <xf numFmtId="165" fontId="3" fillId="3" borderId="7" xfId="1" applyNumberFormat="1" applyFont="1" applyFill="1" applyBorder="1"/>
    <xf numFmtId="0" fontId="2" fillId="0" borderId="6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165" fontId="2" fillId="0" borderId="7" xfId="0" applyNumberFormat="1" applyFont="1" applyBorder="1"/>
    <xf numFmtId="165" fontId="2" fillId="0" borderId="7" xfId="1" applyNumberFormat="1" applyFont="1" applyBorder="1"/>
    <xf numFmtId="165" fontId="2" fillId="3" borderId="7" xfId="1" applyNumberFormat="1" applyFont="1" applyFill="1" applyBorder="1"/>
    <xf numFmtId="0" fontId="2" fillId="0" borderId="7" xfId="0" applyFont="1" applyFill="1" applyBorder="1"/>
    <xf numFmtId="165" fontId="2" fillId="0" borderId="7" xfId="0" applyNumberFormat="1" applyFont="1" applyFill="1" applyBorder="1"/>
    <xf numFmtId="165" fontId="2" fillId="0" borderId="5" xfId="0" applyNumberFormat="1" applyFont="1" applyBorder="1"/>
    <xf numFmtId="165" fontId="3" fillId="2" borderId="7" xfId="0" applyNumberFormat="1" applyFont="1" applyFill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165" fontId="3" fillId="0" borderId="9" xfId="0" applyNumberFormat="1" applyFont="1" applyBorder="1"/>
    <xf numFmtId="165" fontId="3" fillId="0" borderId="9" xfId="1" applyNumberFormat="1" applyFont="1" applyBorder="1" applyAlignment="1">
      <alignment horizontal="right"/>
    </xf>
    <xf numFmtId="0" fontId="3" fillId="0" borderId="1" xfId="0" applyFont="1" applyFill="1" applyBorder="1"/>
    <xf numFmtId="0" fontId="3" fillId="0" borderId="1" xfId="0" applyFont="1" applyBorder="1"/>
    <xf numFmtId="0" fontId="3" fillId="0" borderId="3" xfId="0" applyFont="1" applyBorder="1"/>
    <xf numFmtId="165" fontId="3" fillId="0" borderId="3" xfId="0" applyNumberFormat="1" applyFont="1" applyBorder="1"/>
    <xf numFmtId="165" fontId="3" fillId="0" borderId="3" xfId="1" applyNumberFormat="1" applyFont="1" applyBorder="1"/>
    <xf numFmtId="165" fontId="2" fillId="0" borderId="4" xfId="1" applyNumberFormat="1" applyFont="1" applyBorder="1"/>
    <xf numFmtId="0" fontId="3" fillId="2" borderId="6" xfId="0" applyFont="1" applyFill="1" applyBorder="1" applyAlignment="1">
      <alignment horizontal="center"/>
    </xf>
    <xf numFmtId="165" fontId="3" fillId="2" borderId="6" xfId="1" applyNumberFormat="1" applyFont="1" applyFill="1" applyBorder="1"/>
    <xf numFmtId="165" fontId="2" fillId="0" borderId="8" xfId="1" applyNumberFormat="1" applyFont="1" applyBorder="1"/>
    <xf numFmtId="165" fontId="3" fillId="3" borderId="6" xfId="1" applyNumberFormat="1" applyFont="1" applyFill="1" applyBorder="1"/>
    <xf numFmtId="165" fontId="2" fillId="0" borderId="6" xfId="1" applyNumberFormat="1" applyFont="1" applyBorder="1"/>
    <xf numFmtId="0" fontId="3" fillId="2" borderId="10" xfId="0" applyFont="1" applyFill="1" applyBorder="1" applyAlignment="1">
      <alignment horizontal="center" vertical="center"/>
    </xf>
    <xf numFmtId="165" fontId="3" fillId="2" borderId="1" xfId="1" applyNumberFormat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4" zoomScale="70" zoomScaleNormal="70" workbookViewId="0">
      <selection activeCell="B8" sqref="B8:I8"/>
    </sheetView>
  </sheetViews>
  <sheetFormatPr defaultRowHeight="14.4" x14ac:dyDescent="0.3"/>
  <cols>
    <col min="1" max="1" width="9.109375" customWidth="1"/>
    <col min="2" max="2" width="13.33203125" customWidth="1"/>
    <col min="3" max="3" width="78.44140625" customWidth="1"/>
    <col min="4" max="4" width="29.109375" customWidth="1"/>
    <col min="5" max="5" width="50" customWidth="1"/>
    <col min="6" max="6" width="18.109375" customWidth="1"/>
    <col min="7" max="7" width="9.109375" customWidth="1"/>
    <col min="8" max="8" width="17.109375" customWidth="1"/>
    <col min="9" max="9" width="25.6640625" customWidth="1"/>
  </cols>
  <sheetData>
    <row r="1" spans="1:9" ht="37.5" customHeight="1" x14ac:dyDescent="0.3">
      <c r="A1" s="1"/>
      <c r="B1" s="2" t="s">
        <v>44</v>
      </c>
      <c r="C1" s="3"/>
      <c r="D1" s="3"/>
      <c r="E1" s="3"/>
      <c r="F1" s="3"/>
      <c r="G1" s="3"/>
      <c r="H1" s="3"/>
      <c r="I1" s="3"/>
    </row>
    <row r="2" spans="1:9" ht="22.5" customHeight="1" x14ac:dyDescent="0.3">
      <c r="A2" s="1"/>
      <c r="B2" s="4" t="s">
        <v>45</v>
      </c>
      <c r="C2" s="4"/>
      <c r="D2" s="4"/>
      <c r="E2" s="4"/>
      <c r="F2" s="4"/>
      <c r="G2" s="4"/>
      <c r="H2" s="4"/>
      <c r="I2" s="4"/>
    </row>
    <row r="3" spans="1:9" ht="24" customHeight="1" x14ac:dyDescent="0.3">
      <c r="A3" s="1"/>
      <c r="B3" s="4" t="s">
        <v>46</v>
      </c>
      <c r="C3" s="4"/>
      <c r="D3" s="4"/>
      <c r="E3" s="4"/>
      <c r="F3" s="4"/>
      <c r="G3" s="4"/>
      <c r="H3" s="4"/>
      <c r="I3" s="4"/>
    </row>
    <row r="4" spans="1:9" ht="24" customHeight="1" x14ac:dyDescent="0.3">
      <c r="A4" s="1"/>
      <c r="B4" s="4" t="s">
        <v>51</v>
      </c>
      <c r="C4" s="4"/>
      <c r="D4" s="4"/>
      <c r="E4" s="4"/>
      <c r="F4" s="4"/>
      <c r="G4" s="4"/>
      <c r="H4" s="4"/>
      <c r="I4" s="4"/>
    </row>
    <row r="5" spans="1:9" ht="24" customHeight="1" x14ac:dyDescent="0.3">
      <c r="A5" s="1"/>
      <c r="B5" s="4" t="s">
        <v>50</v>
      </c>
      <c r="C5" s="4"/>
      <c r="D5" s="4"/>
      <c r="E5" s="4"/>
      <c r="F5" s="4"/>
      <c r="G5" s="4"/>
      <c r="H5" s="4"/>
      <c r="I5" s="4"/>
    </row>
    <row r="6" spans="1:9" ht="24" customHeight="1" x14ac:dyDescent="0.3">
      <c r="A6" s="1"/>
      <c r="B6" s="4" t="s">
        <v>47</v>
      </c>
      <c r="C6" s="4"/>
      <c r="D6" s="4"/>
      <c r="E6" s="4"/>
      <c r="F6" s="4"/>
      <c r="G6" s="4"/>
      <c r="H6" s="4"/>
      <c r="I6" s="4"/>
    </row>
    <row r="7" spans="1:9" ht="24" customHeight="1" x14ac:dyDescent="0.3">
      <c r="A7" s="1"/>
      <c r="B7" s="4" t="s">
        <v>48</v>
      </c>
      <c r="C7" s="4"/>
      <c r="D7" s="4"/>
      <c r="E7" s="4"/>
      <c r="F7" s="4"/>
      <c r="G7" s="4"/>
      <c r="H7" s="4"/>
      <c r="I7" s="4"/>
    </row>
    <row r="8" spans="1:9" ht="24" customHeight="1" x14ac:dyDescent="0.3">
      <c r="A8" s="1"/>
      <c r="B8" s="4" t="s">
        <v>49</v>
      </c>
      <c r="C8" s="4"/>
      <c r="D8" s="4"/>
      <c r="E8" s="4"/>
      <c r="F8" s="4"/>
      <c r="G8" s="4"/>
      <c r="H8" s="4"/>
      <c r="I8" s="4"/>
    </row>
    <row r="9" spans="1:9" ht="24.75" customHeight="1" x14ac:dyDescent="0.3">
      <c r="A9" s="1"/>
      <c r="B9" s="5"/>
      <c r="C9" s="5"/>
      <c r="D9" s="5"/>
      <c r="E9" s="5"/>
      <c r="F9" s="5"/>
      <c r="G9" s="5"/>
      <c r="H9" s="5"/>
      <c r="I9" s="5"/>
    </row>
    <row r="10" spans="1:9" ht="26.25" customHeight="1" x14ac:dyDescent="0.3">
      <c r="A10" s="1"/>
      <c r="B10" s="6" t="s">
        <v>43</v>
      </c>
      <c r="C10" s="6" t="s">
        <v>0</v>
      </c>
      <c r="D10" s="6" t="s">
        <v>1</v>
      </c>
      <c r="E10" s="6" t="s">
        <v>2</v>
      </c>
      <c r="F10" s="7" t="s">
        <v>3</v>
      </c>
      <c r="G10" s="8"/>
      <c r="H10" s="6" t="s">
        <v>4</v>
      </c>
      <c r="I10" s="6" t="s">
        <v>5</v>
      </c>
    </row>
    <row r="11" spans="1:9" ht="15.6" x14ac:dyDescent="0.3">
      <c r="A11" s="1"/>
      <c r="B11" s="9">
        <v>1</v>
      </c>
      <c r="C11" s="9">
        <v>2</v>
      </c>
      <c r="D11" s="10">
        <v>3</v>
      </c>
      <c r="E11" s="9">
        <v>4</v>
      </c>
      <c r="F11" s="11">
        <v>5</v>
      </c>
      <c r="G11" s="12"/>
      <c r="H11" s="9">
        <v>6</v>
      </c>
      <c r="I11" s="13">
        <v>7</v>
      </c>
    </row>
    <row r="12" spans="1:9" ht="20.25" customHeight="1" x14ac:dyDescent="0.3">
      <c r="A12" s="1"/>
      <c r="B12" s="9">
        <v>525112</v>
      </c>
      <c r="C12" s="14" t="s">
        <v>6</v>
      </c>
      <c r="D12" s="15"/>
      <c r="E12" s="15"/>
      <c r="F12" s="15"/>
      <c r="G12" s="15"/>
      <c r="H12" s="16"/>
      <c r="I12" s="17">
        <v>13400000</v>
      </c>
    </row>
    <row r="13" spans="1:9" ht="15.6" x14ac:dyDescent="0.3">
      <c r="A13" s="1"/>
      <c r="B13" s="18"/>
      <c r="C13" s="19"/>
      <c r="D13" s="20"/>
      <c r="E13" s="19"/>
      <c r="F13" s="19"/>
      <c r="G13" s="20"/>
      <c r="H13" s="21"/>
      <c r="I13" s="22"/>
    </row>
    <row r="14" spans="1:9" ht="15.6" x14ac:dyDescent="0.3">
      <c r="A14" s="1"/>
      <c r="B14" s="23" t="s">
        <v>42</v>
      </c>
      <c r="C14" s="24" t="s">
        <v>7</v>
      </c>
      <c r="D14" s="25"/>
      <c r="E14" s="24"/>
      <c r="F14" s="24"/>
      <c r="G14" s="25"/>
      <c r="H14" s="26"/>
      <c r="I14" s="27">
        <f>SUM(I17:I21,I23:I24)</f>
        <v>12500000</v>
      </c>
    </row>
    <row r="15" spans="1:9" ht="15.6" x14ac:dyDescent="0.3">
      <c r="A15" s="1"/>
      <c r="B15" s="28"/>
      <c r="C15" s="29"/>
      <c r="D15" s="30"/>
      <c r="E15" s="29"/>
      <c r="F15" s="30"/>
      <c r="G15" s="30"/>
      <c r="H15" s="31"/>
      <c r="I15" s="32"/>
    </row>
    <row r="16" spans="1:9" ht="15.6" x14ac:dyDescent="0.3">
      <c r="A16" s="1"/>
      <c r="B16" s="33"/>
      <c r="C16" s="34" t="s">
        <v>8</v>
      </c>
      <c r="D16" s="35"/>
      <c r="E16" s="34"/>
      <c r="F16" s="35"/>
      <c r="G16" s="35"/>
      <c r="H16" s="36"/>
      <c r="I16" s="37"/>
    </row>
    <row r="17" spans="1:9" ht="15.6" x14ac:dyDescent="0.3">
      <c r="A17" s="1"/>
      <c r="B17" s="38"/>
      <c r="C17" s="39" t="s">
        <v>9</v>
      </c>
      <c r="D17" s="40">
        <v>7500</v>
      </c>
      <c r="E17" s="39"/>
      <c r="F17" s="40" t="s">
        <v>10</v>
      </c>
      <c r="G17" s="40">
        <v>7500</v>
      </c>
      <c r="H17" s="41">
        <v>500</v>
      </c>
      <c r="I17" s="42">
        <f>G17*H17</f>
        <v>3750000</v>
      </c>
    </row>
    <row r="18" spans="1:9" ht="15.6" x14ac:dyDescent="0.3">
      <c r="A18" s="1"/>
      <c r="B18" s="38"/>
      <c r="C18" s="39" t="s">
        <v>11</v>
      </c>
      <c r="D18" s="40">
        <v>6</v>
      </c>
      <c r="E18" s="39"/>
      <c r="F18" s="40" t="s">
        <v>12</v>
      </c>
      <c r="G18" s="40">
        <v>6</v>
      </c>
      <c r="H18" s="41">
        <v>150000</v>
      </c>
      <c r="I18" s="42">
        <f>G18*H18</f>
        <v>900000</v>
      </c>
    </row>
    <row r="19" spans="1:9" ht="15.6" x14ac:dyDescent="0.3">
      <c r="A19" s="1"/>
      <c r="B19" s="38"/>
      <c r="C19" s="39" t="s">
        <v>13</v>
      </c>
      <c r="D19" s="40">
        <v>10</v>
      </c>
      <c r="E19" s="39"/>
      <c r="F19" s="40" t="s">
        <v>14</v>
      </c>
      <c r="G19" s="40">
        <v>10</v>
      </c>
      <c r="H19" s="41">
        <v>25000</v>
      </c>
      <c r="I19" s="42">
        <f>G19*H19</f>
        <v>250000</v>
      </c>
    </row>
    <row r="20" spans="1:9" ht="15.6" x14ac:dyDescent="0.3">
      <c r="A20" s="1"/>
      <c r="B20" s="38"/>
      <c r="C20" s="39" t="s">
        <v>15</v>
      </c>
      <c r="D20" s="40">
        <v>100</v>
      </c>
      <c r="E20" s="39"/>
      <c r="F20" s="40" t="s">
        <v>16</v>
      </c>
      <c r="G20" s="40">
        <v>100</v>
      </c>
      <c r="H20" s="41">
        <v>10000</v>
      </c>
      <c r="I20" s="42">
        <f>G20*H20</f>
        <v>1000000</v>
      </c>
    </row>
    <row r="21" spans="1:9" ht="15.6" x14ac:dyDescent="0.3">
      <c r="A21" s="1"/>
      <c r="B21" s="38"/>
      <c r="C21" s="39" t="s">
        <v>17</v>
      </c>
      <c r="D21" s="40">
        <v>100</v>
      </c>
      <c r="E21" s="39"/>
      <c r="F21" s="40" t="s">
        <v>16</v>
      </c>
      <c r="G21" s="40">
        <v>100</v>
      </c>
      <c r="H21" s="41">
        <v>10000</v>
      </c>
      <c r="I21" s="42">
        <f>G21*H21</f>
        <v>1000000</v>
      </c>
    </row>
    <row r="22" spans="1:9" ht="15.6" x14ac:dyDescent="0.3">
      <c r="A22" s="1"/>
      <c r="B22" s="33"/>
      <c r="C22" s="34" t="s">
        <v>18</v>
      </c>
      <c r="D22" s="35"/>
      <c r="E22" s="34"/>
      <c r="F22" s="35"/>
      <c r="G22" s="35"/>
      <c r="H22" s="36"/>
      <c r="I22" s="43"/>
    </row>
    <row r="23" spans="1:9" ht="15.6" x14ac:dyDescent="0.3">
      <c r="A23" s="1"/>
      <c r="B23" s="38"/>
      <c r="C23" s="39" t="s">
        <v>19</v>
      </c>
      <c r="D23" s="39">
        <v>140</v>
      </c>
      <c r="E23" s="40"/>
      <c r="F23" s="44" t="s">
        <v>20</v>
      </c>
      <c r="G23" s="44">
        <v>140</v>
      </c>
      <c r="H23" s="45">
        <v>30000</v>
      </c>
      <c r="I23" s="42">
        <f>G23*H23</f>
        <v>4200000</v>
      </c>
    </row>
    <row r="24" spans="1:9" ht="15.6" x14ac:dyDescent="0.3">
      <c r="A24" s="1"/>
      <c r="B24" s="38"/>
      <c r="C24" s="39" t="s">
        <v>21</v>
      </c>
      <c r="D24" s="39">
        <v>140</v>
      </c>
      <c r="E24" s="40"/>
      <c r="F24" s="40" t="s">
        <v>20</v>
      </c>
      <c r="G24" s="44">
        <v>140</v>
      </c>
      <c r="H24" s="45">
        <v>10000</v>
      </c>
      <c r="I24" s="42">
        <f>G24*H24</f>
        <v>1400000</v>
      </c>
    </row>
    <row r="25" spans="1:9" ht="15.6" x14ac:dyDescent="0.3">
      <c r="A25" s="1"/>
      <c r="B25" s="18"/>
      <c r="C25" s="19"/>
      <c r="D25" s="19"/>
      <c r="E25" s="20"/>
      <c r="F25" s="20"/>
      <c r="G25" s="20"/>
      <c r="H25" s="46"/>
      <c r="I25" s="22"/>
    </row>
    <row r="26" spans="1:9" ht="15.6" x14ac:dyDescent="0.3">
      <c r="A26" s="1"/>
      <c r="B26" s="23" t="s">
        <v>41</v>
      </c>
      <c r="C26" s="24" t="s">
        <v>22</v>
      </c>
      <c r="D26" s="24"/>
      <c r="E26" s="25"/>
      <c r="F26" s="25"/>
      <c r="G26" s="25"/>
      <c r="H26" s="47"/>
      <c r="I26" s="27">
        <f>I28</f>
        <v>680000</v>
      </c>
    </row>
    <row r="27" spans="1:9" ht="15.6" x14ac:dyDescent="0.3">
      <c r="A27" s="1"/>
      <c r="B27" s="28"/>
      <c r="C27" s="29"/>
      <c r="D27" s="29"/>
      <c r="E27" s="29"/>
      <c r="F27" s="29"/>
      <c r="G27" s="29"/>
      <c r="H27" s="29"/>
      <c r="I27" s="29"/>
    </row>
    <row r="28" spans="1:9" ht="15.6" x14ac:dyDescent="0.3">
      <c r="A28" s="1"/>
      <c r="B28" s="38"/>
      <c r="C28" s="39" t="s">
        <v>23</v>
      </c>
      <c r="D28" s="39">
        <v>8</v>
      </c>
      <c r="E28" s="40"/>
      <c r="F28" s="40" t="s">
        <v>24</v>
      </c>
      <c r="G28" s="40">
        <v>8</v>
      </c>
      <c r="H28" s="41">
        <v>85000</v>
      </c>
      <c r="I28" s="42">
        <f>G28*H28</f>
        <v>680000</v>
      </c>
    </row>
    <row r="29" spans="1:9" ht="20.25" customHeight="1" x14ac:dyDescent="0.3">
      <c r="A29" s="1"/>
      <c r="B29" s="48">
        <v>525113</v>
      </c>
      <c r="C29" s="49" t="s">
        <v>25</v>
      </c>
      <c r="D29" s="49"/>
      <c r="E29" s="50"/>
      <c r="F29" s="50"/>
      <c r="G29" s="50"/>
      <c r="H29" s="51"/>
      <c r="I29" s="52" t="s">
        <v>26</v>
      </c>
    </row>
    <row r="30" spans="1:9" ht="21" customHeight="1" x14ac:dyDescent="0.3">
      <c r="A30" s="1"/>
      <c r="B30" s="10">
        <v>525115</v>
      </c>
      <c r="C30" s="53" t="s">
        <v>27</v>
      </c>
      <c r="D30" s="54"/>
      <c r="E30" s="55"/>
      <c r="F30" s="55"/>
      <c r="G30" s="55"/>
      <c r="H30" s="56"/>
      <c r="I30" s="57">
        <f>SUM(I35:I39)</f>
        <v>59000000</v>
      </c>
    </row>
    <row r="31" spans="1:9" ht="15.6" x14ac:dyDescent="0.3">
      <c r="A31" s="1"/>
      <c r="B31" s="19"/>
      <c r="C31" s="20"/>
      <c r="D31" s="19"/>
      <c r="E31" s="19"/>
      <c r="F31" s="19"/>
      <c r="G31" s="19"/>
      <c r="H31" s="46"/>
      <c r="I31" s="58"/>
    </row>
    <row r="32" spans="1:9" ht="15.6" x14ac:dyDescent="0.3">
      <c r="A32" s="1"/>
      <c r="B32" s="59" t="s">
        <v>40</v>
      </c>
      <c r="C32" s="25" t="s">
        <v>28</v>
      </c>
      <c r="D32" s="24"/>
      <c r="E32" s="24"/>
      <c r="F32" s="24"/>
      <c r="G32" s="24"/>
      <c r="H32" s="47"/>
      <c r="I32" s="60">
        <f>SUM(I35:I39)</f>
        <v>59000000</v>
      </c>
    </row>
    <row r="33" spans="1:9" ht="15.6" x14ac:dyDescent="0.3">
      <c r="A33" s="1"/>
      <c r="B33" s="28"/>
      <c r="C33" s="30"/>
      <c r="D33" s="29"/>
      <c r="E33" s="29"/>
      <c r="F33" s="29"/>
      <c r="G33" s="29"/>
      <c r="H33" s="31"/>
      <c r="I33" s="61"/>
    </row>
    <row r="34" spans="1:9" ht="15.6" x14ac:dyDescent="0.3">
      <c r="A34" s="1"/>
      <c r="B34" s="33"/>
      <c r="C34" s="35" t="s">
        <v>29</v>
      </c>
      <c r="D34" s="34"/>
      <c r="E34" s="34"/>
      <c r="F34" s="34"/>
      <c r="G34" s="34"/>
      <c r="H34" s="36"/>
      <c r="I34" s="62"/>
    </row>
    <row r="35" spans="1:9" ht="15.6" x14ac:dyDescent="0.3">
      <c r="A35" s="1"/>
      <c r="B35" s="38"/>
      <c r="C35" s="40" t="s">
        <v>30</v>
      </c>
      <c r="D35" s="39">
        <v>40</v>
      </c>
      <c r="E35" s="39"/>
      <c r="F35" s="39" t="s">
        <v>31</v>
      </c>
      <c r="G35" s="39">
        <v>40</v>
      </c>
      <c r="H35" s="41">
        <v>200000</v>
      </c>
      <c r="I35" s="63">
        <f>G35*H35</f>
        <v>8000000</v>
      </c>
    </row>
    <row r="36" spans="1:9" ht="15.6" x14ac:dyDescent="0.3">
      <c r="A36" s="1"/>
      <c r="B36" s="38"/>
      <c r="C36" s="44" t="s">
        <v>32</v>
      </c>
      <c r="D36" s="39">
        <v>32</v>
      </c>
      <c r="E36" s="39"/>
      <c r="F36" s="39" t="s">
        <v>33</v>
      </c>
      <c r="G36" s="39">
        <v>32</v>
      </c>
      <c r="H36" s="41">
        <v>350000</v>
      </c>
      <c r="I36" s="63">
        <f>G36*H36</f>
        <v>11200000</v>
      </c>
    </row>
    <row r="37" spans="1:9" ht="15.6" x14ac:dyDescent="0.3">
      <c r="A37" s="1"/>
      <c r="B37" s="38"/>
      <c r="C37" s="44" t="s">
        <v>34</v>
      </c>
      <c r="D37" s="39">
        <v>20</v>
      </c>
      <c r="E37" s="39"/>
      <c r="F37" s="39" t="s">
        <v>35</v>
      </c>
      <c r="G37" s="39">
        <v>32</v>
      </c>
      <c r="H37" s="41">
        <v>400000</v>
      </c>
      <c r="I37" s="63">
        <f>G37*H37</f>
        <v>12800000</v>
      </c>
    </row>
    <row r="38" spans="1:9" ht="15.6" x14ac:dyDescent="0.3">
      <c r="A38" s="1"/>
      <c r="B38" s="38"/>
      <c r="C38" s="44" t="s">
        <v>36</v>
      </c>
      <c r="D38" s="39">
        <v>90</v>
      </c>
      <c r="E38" s="39"/>
      <c r="F38" s="39" t="s">
        <v>37</v>
      </c>
      <c r="G38" s="39">
        <v>90</v>
      </c>
      <c r="H38" s="41">
        <v>150000</v>
      </c>
      <c r="I38" s="63">
        <f>G38*H38</f>
        <v>13500000</v>
      </c>
    </row>
    <row r="39" spans="1:9" ht="15.6" x14ac:dyDescent="0.3">
      <c r="A39" s="1"/>
      <c r="B39" s="38"/>
      <c r="C39" s="44" t="s">
        <v>38</v>
      </c>
      <c r="D39" s="39">
        <v>90</v>
      </c>
      <c r="E39" s="39"/>
      <c r="F39" s="39" t="s">
        <v>37</v>
      </c>
      <c r="G39" s="39">
        <v>90</v>
      </c>
      <c r="H39" s="41">
        <v>150000</v>
      </c>
      <c r="I39" s="63">
        <f>G39*H39</f>
        <v>13500000</v>
      </c>
    </row>
    <row r="40" spans="1:9" ht="15.6" x14ac:dyDescent="0.3">
      <c r="A40" s="1"/>
      <c r="B40" s="28"/>
      <c r="C40" s="29"/>
      <c r="D40" s="29"/>
      <c r="E40" s="29"/>
      <c r="F40" s="29"/>
      <c r="G40" s="29"/>
      <c r="H40" s="31"/>
      <c r="I40" s="61"/>
    </row>
    <row r="41" spans="1:9" ht="15.6" x14ac:dyDescent="0.3">
      <c r="A41" s="1"/>
      <c r="B41" s="7" t="s">
        <v>39</v>
      </c>
      <c r="C41" s="64"/>
      <c r="D41" s="64"/>
      <c r="E41" s="64"/>
      <c r="F41" s="64"/>
      <c r="G41" s="64"/>
      <c r="H41" s="8"/>
      <c r="I41" s="65">
        <f>SUM(I14,I26,I32)</f>
        <v>72180000</v>
      </c>
    </row>
  </sheetData>
  <mergeCells count="12">
    <mergeCell ref="F10:G10"/>
    <mergeCell ref="F11:G11"/>
    <mergeCell ref="B41:H41"/>
    <mergeCell ref="B8:I8"/>
    <mergeCell ref="B1:I1"/>
    <mergeCell ref="B9:I9"/>
    <mergeCell ref="B7:I7"/>
    <mergeCell ref="B6:I6"/>
    <mergeCell ref="B5:I5"/>
    <mergeCell ref="B4:I4"/>
    <mergeCell ref="B3:I3"/>
    <mergeCell ref="B2:I2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</dc:creator>
  <cp:lastModifiedBy>Farid Aziz</cp:lastModifiedBy>
  <dcterms:created xsi:type="dcterms:W3CDTF">2018-11-22T10:11:59Z</dcterms:created>
  <dcterms:modified xsi:type="dcterms:W3CDTF">2018-11-30T01:23:15Z</dcterms:modified>
</cp:coreProperties>
</file>