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Farid\Tugas Kuliah\Semester 2\Basis Data\Praktikum\Job Sheet\"/>
    </mc:Choice>
  </mc:AlternateContent>
  <xr:revisionPtr revIDLastSave="0" documentId="13_ncr:1_{ABC8DEA7-18A8-45B9-8549-70EE7B736053}" xr6:coauthVersionLast="40" xr6:coauthVersionMax="40" xr10:uidLastSave="{00000000-0000-0000-0000-000000000000}"/>
  <bookViews>
    <workbookView xWindow="3300" yWindow="480" windowWidth="24960" windowHeight="13716" tabRatio="500" activeTab="1" xr2:uid="{00000000-000D-0000-FFFF-FFFF00000000}"/>
  </bookViews>
  <sheets>
    <sheet name="Lembar1" sheetId="1" r:id="rId1"/>
    <sheet name="PERCOBAAN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2" l="1"/>
  <c r="M24" i="2"/>
  <c r="M11" i="2"/>
  <c r="M5" i="2"/>
  <c r="H2" i="2"/>
  <c r="M33" i="2"/>
  <c r="M32" i="2"/>
  <c r="M31" i="2"/>
  <c r="M30" i="2"/>
  <c r="M27" i="2"/>
  <c r="H10" i="2"/>
  <c r="M23" i="2"/>
  <c r="M19" i="2"/>
  <c r="M18" i="2"/>
  <c r="M17" i="2"/>
  <c r="M16" i="2"/>
  <c r="M15" i="2"/>
  <c r="M20" i="2"/>
  <c r="M12" i="2"/>
  <c r="M8" i="2"/>
  <c r="M7" i="2"/>
  <c r="M6" i="2"/>
  <c r="I292" i="2"/>
  <c r="I3" i="2"/>
  <c r="I4" i="2"/>
  <c r="I5" i="2"/>
  <c r="I6" i="2"/>
  <c r="I7" i="2"/>
  <c r="I8" i="2"/>
  <c r="I9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" i="2"/>
  <c r="H3" i="2"/>
  <c r="H4" i="2"/>
  <c r="H5" i="2"/>
  <c r="H6" i="2"/>
  <c r="H7" i="2"/>
  <c r="H8" i="2"/>
  <c r="H9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</calcChain>
</file>

<file path=xl/sharedStrings.xml><?xml version="1.0" encoding="utf-8"?>
<sst xmlns="http://schemas.openxmlformats.org/spreadsheetml/2006/main" count="3066" uniqueCount="1170">
  <si>
    <t>DAFTAR PESERTA GURU PEMBELAJAR TAMAN KANAK-KANAK MODA DARING KOMBINASI</t>
  </si>
  <si>
    <t xml:space="preserve">Lampiran Surat No. </t>
  </si>
  <si>
    <t>: 2571/B17.3/PP/2016</t>
  </si>
  <si>
    <t>Tanggal</t>
  </si>
  <si>
    <t>: 5 September 2015</t>
  </si>
  <si>
    <t>Nama Pengampu</t>
  </si>
  <si>
    <t>: Dra. L. Hasti Sarahaswati, M.Pd</t>
  </si>
  <si>
    <t xml:space="preserve">Mentor </t>
  </si>
  <si>
    <t>: Lina Kusumawati</t>
  </si>
  <si>
    <t>Instansi Pengampu</t>
  </si>
  <si>
    <t>: PPPPTK TK &amp; PLB</t>
  </si>
  <si>
    <t>Instansi</t>
  </si>
  <si>
    <t>: TK Dharma Wanita Persatuan</t>
  </si>
  <si>
    <t>No. Tlp Pengampu</t>
  </si>
  <si>
    <t>: 08157137134</t>
  </si>
  <si>
    <t xml:space="preserve">No. Tlp </t>
  </si>
  <si>
    <t>: 082244594161</t>
  </si>
  <si>
    <t xml:space="preserve">Admin </t>
  </si>
  <si>
    <t>: Bella Karlina</t>
  </si>
  <si>
    <t xml:space="preserve">PB </t>
  </si>
  <si>
    <t>: SMPN 1 GRESIK - P4TK BOE</t>
  </si>
  <si>
    <t xml:space="preserve">No. Tpl Admin </t>
  </si>
  <si>
    <t>: 082240666116</t>
  </si>
  <si>
    <t>Alamat</t>
  </si>
  <si>
    <t>: Jl. Jaksa Agung Suprapto No.79</t>
  </si>
  <si>
    <t xml:space="preserve">Grup </t>
  </si>
  <si>
    <t>: AF-Merger</t>
  </si>
  <si>
    <t xml:space="preserve">Kelas </t>
  </si>
  <si>
    <t>: DK-TK-F-01</t>
  </si>
  <si>
    <t xml:space="preserve">Paket </t>
  </si>
  <si>
    <t>: F</t>
  </si>
  <si>
    <t xml:space="preserve">Kab/Kota : </t>
  </si>
  <si>
    <t>: Kab. Gresik</t>
  </si>
  <si>
    <t xml:space="preserve">Provinsi </t>
  </si>
  <si>
    <t>: Jawa Timur</t>
  </si>
  <si>
    <t>NO</t>
  </si>
  <si>
    <t>NO. PESERTA</t>
  </si>
  <si>
    <t xml:space="preserve">NAMA </t>
  </si>
  <si>
    <t>INSTANSI</t>
  </si>
  <si>
    <t>KECAMATAN</t>
  </si>
  <si>
    <t>NO. HP</t>
  </si>
  <si>
    <t>EMAIL</t>
  </si>
  <si>
    <t>201510330424</t>
  </si>
  <si>
    <t>HIMMATUL HIDAYAH</t>
  </si>
  <si>
    <t>TK MUSLIMAT NU 125 AL MUNIROH 4</t>
  </si>
  <si>
    <t>Kec. Ujungpangkah</t>
  </si>
  <si>
    <t>201511945232</t>
  </si>
  <si>
    <t>HIDAYATIN</t>
  </si>
  <si>
    <t>TKM NU 99 BAHRUL ULUM</t>
  </si>
  <si>
    <t>085648883055</t>
  </si>
  <si>
    <t>201510289432</t>
  </si>
  <si>
    <t>SITI MASRUROH</t>
  </si>
  <si>
    <t>TK DHARMA WANITA PERSATUAN SEKAPUK</t>
  </si>
  <si>
    <t>085749809296</t>
  </si>
  <si>
    <t>201510435750</t>
  </si>
  <si>
    <t>SUFILAH</t>
  </si>
  <si>
    <t>TKM NU 102 AL HUDA</t>
  </si>
  <si>
    <t>03171736472</t>
  </si>
  <si>
    <t>201510074664</t>
  </si>
  <si>
    <t>ARIN MUASIS</t>
  </si>
  <si>
    <t>TK AISYIYAH BUSTANUL ATHFAL 06</t>
  </si>
  <si>
    <t>081357939408</t>
  </si>
  <si>
    <t>201511017277</t>
  </si>
  <si>
    <t>ISYTIBSYAROH</t>
  </si>
  <si>
    <t>TKM NU 80 AL FATTAH 2</t>
  </si>
  <si>
    <t>201511236617</t>
  </si>
  <si>
    <t>LULUK MAMLUHAH</t>
  </si>
  <si>
    <t>TK DHARMA WANITA PERSATUAN KETAPANGLOR</t>
  </si>
  <si>
    <t>085730269291</t>
  </si>
  <si>
    <t>201511320394</t>
  </si>
  <si>
    <t>SYAFIATIN NAJIHAH</t>
  </si>
  <si>
    <t>TKM NU 120 IHYAUL ISLAM</t>
  </si>
  <si>
    <t>085649463251</t>
  </si>
  <si>
    <t>201511912650</t>
  </si>
  <si>
    <t>SATITIE</t>
  </si>
  <si>
    <t>TK MUSLIMAT NU 22 AL MUNIROH 1</t>
  </si>
  <si>
    <t>201512528175</t>
  </si>
  <si>
    <t>ROHMAWATI</t>
  </si>
  <si>
    <t>082140798368</t>
  </si>
  <si>
    <t>201511715133</t>
  </si>
  <si>
    <t>MUTMAINNAH</t>
  </si>
  <si>
    <t>03171842771</t>
  </si>
  <si>
    <t>201510012281</t>
  </si>
  <si>
    <t>KHASONAH</t>
  </si>
  <si>
    <t>TK AISYIYAH BUSTANUL ATHFAL 27</t>
  </si>
  <si>
    <t>081331191378</t>
  </si>
  <si>
    <t>201511738512</t>
  </si>
  <si>
    <t>MUFARIHAH</t>
  </si>
  <si>
    <t>201510141578</t>
  </si>
  <si>
    <t>TAMAMAH</t>
  </si>
  <si>
    <t>201512117449</t>
  </si>
  <si>
    <t>PUJI YULIATI MASITHOH</t>
  </si>
  <si>
    <t>085235459864</t>
  </si>
  <si>
    <t>201512461070</t>
  </si>
  <si>
    <t>AHMATUR ROHMAH</t>
  </si>
  <si>
    <t>082139673339</t>
  </si>
  <si>
    <t>201510709003</t>
  </si>
  <si>
    <t>NUR ROSYIDAH</t>
  </si>
  <si>
    <t>TK MUSLIMAT NU 126 ISLAMIYAH</t>
  </si>
  <si>
    <t>082333939499</t>
  </si>
  <si>
    <t>201510778611</t>
  </si>
  <si>
    <t>MUNAWAROH</t>
  </si>
  <si>
    <t>03177594982</t>
  </si>
  <si>
    <t>201512269091</t>
  </si>
  <si>
    <t>SUHARTINI</t>
  </si>
  <si>
    <t>085746452501</t>
  </si>
  <si>
    <t>201510851834</t>
  </si>
  <si>
    <t>FITROTIN</t>
  </si>
  <si>
    <t>TK MUSLIMAT NU 26 AL MUNIROH 2</t>
  </si>
  <si>
    <t>03188165288</t>
  </si>
  <si>
    <t>201512461320</t>
  </si>
  <si>
    <t>LILIK MASLAMAH</t>
  </si>
  <si>
    <t>TK AISYIYAH BUSTANUL ATHFAL 03</t>
  </si>
  <si>
    <t>03134264897</t>
  </si>
  <si>
    <t>201511915579</t>
  </si>
  <si>
    <t>NUR ZULAIKHA</t>
  </si>
  <si>
    <t>085733079564</t>
  </si>
  <si>
    <t>201511546224</t>
  </si>
  <si>
    <t>MAHFIYAH</t>
  </si>
  <si>
    <t>201511297035</t>
  </si>
  <si>
    <t>085232030953</t>
  </si>
  <si>
    <t>201512484351</t>
  </si>
  <si>
    <t>MARSITI</t>
  </si>
  <si>
    <t>TK DHARMA WANITA PERSATUAN SUKODONO</t>
  </si>
  <si>
    <t>Kec. Panceng</t>
  </si>
  <si>
    <t>085645473942</t>
  </si>
  <si>
    <t>marsiti@hotmail.co.id</t>
  </si>
  <si>
    <t>201511376056</t>
  </si>
  <si>
    <t>INAKAH</t>
  </si>
  <si>
    <t>TKM NU 128 ASSA'ADAH</t>
  </si>
  <si>
    <t>201512267873</t>
  </si>
  <si>
    <t>SHOLIHUL HUDA, S.PD.I</t>
  </si>
  <si>
    <t>TK MUSLIMAT NU 39 TARBIYATUS SHIBYAN</t>
  </si>
  <si>
    <t>087856221292</t>
  </si>
  <si>
    <t>201512493497</t>
  </si>
  <si>
    <t>JULIJU HARTINI</t>
  </si>
  <si>
    <t>TK AISYIYAH BUSTANUL ATHFAL 15</t>
  </si>
  <si>
    <t>201512467311</t>
  </si>
  <si>
    <t>TININGSIH</t>
  </si>
  <si>
    <t>201511173332</t>
  </si>
  <si>
    <t>ROHMATUL UMMAH</t>
  </si>
  <si>
    <t>TK MUSLIMAT NU 17 TARBIYATUL WATHON</t>
  </si>
  <si>
    <t>085645618475</t>
  </si>
  <si>
    <t>201512470738</t>
  </si>
  <si>
    <t>ISLACHIYAH</t>
  </si>
  <si>
    <t>TK MUSLIMAT NU 113 DARUSSA'ADAH</t>
  </si>
  <si>
    <t>081515268819</t>
  </si>
  <si>
    <t>201512476205</t>
  </si>
  <si>
    <t>SITI ROBIAH</t>
  </si>
  <si>
    <t>085655292011</t>
  </si>
  <si>
    <t>sitirobiah@hotmail.co.id</t>
  </si>
  <si>
    <t>201512500643</t>
  </si>
  <si>
    <t>ALIFAH</t>
  </si>
  <si>
    <t>201511963481</t>
  </si>
  <si>
    <t>INDANG SISWATI</t>
  </si>
  <si>
    <t>085645819142</t>
  </si>
  <si>
    <t>201510366099</t>
  </si>
  <si>
    <t>MUNISTAMAR</t>
  </si>
  <si>
    <t>TK PGRI SUMURBER</t>
  </si>
  <si>
    <t>085745995166</t>
  </si>
  <si>
    <t>201510431832</t>
  </si>
  <si>
    <t>ZAKIYATUS SHOLIHAH</t>
  </si>
  <si>
    <t>TK AISYIYAH BUSTANUL ATHFAL 04 BANYUTENGAH</t>
  </si>
  <si>
    <t>081331963211</t>
  </si>
  <si>
    <t>201511074004</t>
  </si>
  <si>
    <t>ZAHROTUL JANNAH</t>
  </si>
  <si>
    <t>TK AISYIYAH BUSTANUL ATHFAL 02</t>
  </si>
  <si>
    <t>081231513444</t>
  </si>
  <si>
    <t>201512413501</t>
  </si>
  <si>
    <t>WI'AUL WASI'AH, S.PD.I</t>
  </si>
  <si>
    <t>087701154874</t>
  </si>
  <si>
    <t>201510213302</t>
  </si>
  <si>
    <t>MUTADZKIROH</t>
  </si>
  <si>
    <t>081357358299</t>
  </si>
  <si>
    <t>201510736528</t>
  </si>
  <si>
    <t>LILIK OKTAFIYAH, S.PD</t>
  </si>
  <si>
    <t>081949705789</t>
  </si>
  <si>
    <t>201511945361</t>
  </si>
  <si>
    <t>SRI HAYATI</t>
  </si>
  <si>
    <t>TK DHARMA WANITA PERSATUAN TIREMENGGAL</t>
  </si>
  <si>
    <t>Kec. Dukun</t>
  </si>
  <si>
    <t>085730938161</t>
  </si>
  <si>
    <t>201512472578</t>
  </si>
  <si>
    <t>SITI MUHAJAROH</t>
  </si>
  <si>
    <t>TK AISYIYAH BUSTANUL ATHFAL 07</t>
  </si>
  <si>
    <t>081553475675</t>
  </si>
  <si>
    <t>sitmuhajj70edsan71@gmail.com</t>
  </si>
  <si>
    <t>201511208888</t>
  </si>
  <si>
    <t>ULIFAH</t>
  </si>
  <si>
    <t>TKM NU 106 MATHLABUL HUDA I</t>
  </si>
  <si>
    <t>085733226725</t>
  </si>
  <si>
    <t>201512469054</t>
  </si>
  <si>
    <t>MUNIFAH</t>
  </si>
  <si>
    <t>TKM NU 143 IHYAUL ISLAM</t>
  </si>
  <si>
    <t>085730960221</t>
  </si>
  <si>
    <t>201512528057</t>
  </si>
  <si>
    <t>SUPENING</t>
  </si>
  <si>
    <t>081554252029</t>
  </si>
  <si>
    <t>201511932834</t>
  </si>
  <si>
    <t>SA'DIYAH</t>
  </si>
  <si>
    <t>TK AISYIYAH BUSTANUL ATHFAL 30</t>
  </si>
  <si>
    <t>085731169455</t>
  </si>
  <si>
    <t>sakdiyah05@gmail.com</t>
  </si>
  <si>
    <t>201510048101</t>
  </si>
  <si>
    <t>ROMELAH</t>
  </si>
  <si>
    <t>TK DHARMA WANITA PERSATUAN LOWAYU</t>
  </si>
  <si>
    <t>087856368890</t>
  </si>
  <si>
    <t>201510866516</t>
  </si>
  <si>
    <t>SUSI ROHMAWATI</t>
  </si>
  <si>
    <t>TK DHARMA WANITA PERSATUAN BARON</t>
  </si>
  <si>
    <t>081230990264</t>
  </si>
  <si>
    <t>201510874581</t>
  </si>
  <si>
    <t>FAUZIATUN NIKMAH</t>
  </si>
  <si>
    <t>085745933814</t>
  </si>
  <si>
    <t>201510425741</t>
  </si>
  <si>
    <t>MARLIHAH</t>
  </si>
  <si>
    <t>TKM NU 123 THORIQOTUL ASHFIYA'</t>
  </si>
  <si>
    <t>082139456356</t>
  </si>
  <si>
    <t>marlihah@gmail.com</t>
  </si>
  <si>
    <t>201512068201</t>
  </si>
  <si>
    <t>AZMAL HUSNAH</t>
  </si>
  <si>
    <t>TK DHARMA WANITA PERSATUAN SEKARGADUNG</t>
  </si>
  <si>
    <t>085745041538</t>
  </si>
  <si>
    <t>201511962634</t>
  </si>
  <si>
    <t>MAKHSUNNAH</t>
  </si>
  <si>
    <t>TKM NU 103 DARUL ULUM</t>
  </si>
  <si>
    <t>081515620666</t>
  </si>
  <si>
    <t>Makhsunnah69@gmail.com</t>
  </si>
  <si>
    <t>201512509144</t>
  </si>
  <si>
    <t>ZUHROYAH WIDYAH</t>
  </si>
  <si>
    <t>TK AISYIYAH BUSTANUL ATHFAL 10</t>
  </si>
  <si>
    <t>085855399588</t>
  </si>
  <si>
    <t>201511167439</t>
  </si>
  <si>
    <t>MUNAFA'ATUN</t>
  </si>
  <si>
    <t>TKM NU 92 MISBAHUL ULUM</t>
  </si>
  <si>
    <t>085646703822</t>
  </si>
  <si>
    <t>201511072791</t>
  </si>
  <si>
    <t>KASIYATUN</t>
  </si>
  <si>
    <t>TK DHARMA WANITA PERSATUAN MENTARAS</t>
  </si>
  <si>
    <t>085715444116</t>
  </si>
  <si>
    <t>201510825320</t>
  </si>
  <si>
    <t>MURNIATI MALESIARINI</t>
  </si>
  <si>
    <t>TK DHARMA WANITA PERSATUAN KARANGCANGKRING</t>
  </si>
  <si>
    <t>08563348826</t>
  </si>
  <si>
    <t>201512489272</t>
  </si>
  <si>
    <t>FARKHATUS SHOLIKHA</t>
  </si>
  <si>
    <t>TK MUSLIMAT NU 198 TANWIRUL QULUB</t>
  </si>
  <si>
    <t>085230956477</t>
  </si>
  <si>
    <t>Alif_azli86@yahoo.com</t>
  </si>
  <si>
    <t>201510933530</t>
  </si>
  <si>
    <t>AULIT TASLIMAH</t>
  </si>
  <si>
    <t>TKM NU 223 HIDAYATUL MUBTADI'IN</t>
  </si>
  <si>
    <t>085645945257</t>
  </si>
  <si>
    <t>201511114232</t>
  </si>
  <si>
    <t>LULUK ISTIQOMAH</t>
  </si>
  <si>
    <t>TK DHARMA WANITA PERSATUAN BULANGAN</t>
  </si>
  <si>
    <t>085648003338</t>
  </si>
  <si>
    <t>201511003899</t>
  </si>
  <si>
    <t>IIN KHOFATIN</t>
  </si>
  <si>
    <t>085655077383</t>
  </si>
  <si>
    <t>201510476796</t>
  </si>
  <si>
    <t>ST. UMUL QURO, S.PD</t>
  </si>
  <si>
    <t>TK MUSLIMAT NU 78 ASSYAFI'IYAH</t>
  </si>
  <si>
    <t>Kec. Sidayu</t>
  </si>
  <si>
    <t>081 332173917</t>
  </si>
  <si>
    <t>201510755179</t>
  </si>
  <si>
    <t>JAZILAH, S.PD.I</t>
  </si>
  <si>
    <t>TK ISLAM AL KHOLIDIYAH</t>
  </si>
  <si>
    <t>081 357999102</t>
  </si>
  <si>
    <t>201512485045</t>
  </si>
  <si>
    <t>SUMAELIN</t>
  </si>
  <si>
    <t>TK MUSLIMAT NU 85 TUHFATUS SHIBYAN</t>
  </si>
  <si>
    <t>031 77712929</t>
  </si>
  <si>
    <t>201512466818</t>
  </si>
  <si>
    <t>MAHSUNAH</t>
  </si>
  <si>
    <t>TK MUSLIMAT NU 166 NAHDLATUL UMMAH</t>
  </si>
  <si>
    <t>031 72922383</t>
  </si>
  <si>
    <t>201511982258</t>
  </si>
  <si>
    <t>SUPARTI, S.PD</t>
  </si>
  <si>
    <t>TK MUSLIMAT NU 76 NURUL HUDA</t>
  </si>
  <si>
    <t>082 330572518</t>
  </si>
  <si>
    <t>201512481536</t>
  </si>
  <si>
    <t>LAILATUL KHULAILAH</t>
  </si>
  <si>
    <t>TK AISYIYAH BUSTANUL ATHFAL 25</t>
  </si>
  <si>
    <t>0313944165</t>
  </si>
  <si>
    <t>201512037247</t>
  </si>
  <si>
    <t>LILIS ERNAWATI, S.PD.I</t>
  </si>
  <si>
    <t>TK DHARMA WANITA PERSATUAN NGAWEN</t>
  </si>
  <si>
    <t>031 83964779</t>
  </si>
  <si>
    <t>201510083385</t>
  </si>
  <si>
    <t>NURUL BADRIYAH, S.PD</t>
  </si>
  <si>
    <t>TK DHARMA WANITA PERSATUAN RACITENGAH</t>
  </si>
  <si>
    <t>031 71809727</t>
  </si>
  <si>
    <t>201512498789</t>
  </si>
  <si>
    <t>SULASIH, S.PD</t>
  </si>
  <si>
    <t>TK AL FURQON</t>
  </si>
  <si>
    <t>085 733148664</t>
  </si>
  <si>
    <t>201512457826</t>
  </si>
  <si>
    <t>ISLAKHATUL SUDIANA</t>
  </si>
  <si>
    <t>TK AISYIYAH BUSTANUL ATHFAL 09</t>
  </si>
  <si>
    <t>081 331378461</t>
  </si>
  <si>
    <t>201511331090</t>
  </si>
  <si>
    <t>ZUMAROH</t>
  </si>
  <si>
    <t>031 71733411</t>
  </si>
  <si>
    <t>201511116296</t>
  </si>
  <si>
    <t>NOER FAANIK, S.PD</t>
  </si>
  <si>
    <t>031 83852567</t>
  </si>
  <si>
    <t>201511746265</t>
  </si>
  <si>
    <t>NIKMATUL MAFAZAH, S.PD</t>
  </si>
  <si>
    <t>031 78425006</t>
  </si>
  <si>
    <t>201511658346</t>
  </si>
  <si>
    <t>UMI KULSUM, S.PD</t>
  </si>
  <si>
    <t>03131220256</t>
  </si>
  <si>
    <t>201510105904</t>
  </si>
  <si>
    <t>UMU KHAIRAH</t>
  </si>
  <si>
    <t>TK MUSLIMAT NU 25 NURUL HIKMAH</t>
  </si>
  <si>
    <t>03171570679</t>
  </si>
  <si>
    <t>201512483623</t>
  </si>
  <si>
    <t>SUMIYATI, S.PD</t>
  </si>
  <si>
    <t>089 677028753</t>
  </si>
  <si>
    <t>201510752550</t>
  </si>
  <si>
    <t>DRA. ANA YULI HASTUTI</t>
  </si>
  <si>
    <t>TK DARUL IKHLAS</t>
  </si>
  <si>
    <t>085645660828</t>
  </si>
  <si>
    <t>201512468240</t>
  </si>
  <si>
    <t>LULUK FATMA, S.PD</t>
  </si>
  <si>
    <t>TK ISLAMIYAH</t>
  </si>
  <si>
    <t>LULUK FATMA</t>
  </si>
  <si>
    <t>201510338947</t>
  </si>
  <si>
    <t>LILIK NAZILAH, S.PD</t>
  </si>
  <si>
    <t>TK MUSLIMAT NU 114 MUTTABIUL HUDA</t>
  </si>
  <si>
    <t>031 77072962</t>
  </si>
  <si>
    <t>201510446894</t>
  </si>
  <si>
    <t>MUDAWWAMAH</t>
  </si>
  <si>
    <t>03177947822</t>
  </si>
  <si>
    <t>201510413265</t>
  </si>
  <si>
    <t>SUHARTUTIK, S.PD</t>
  </si>
  <si>
    <t>031 71300716</t>
  </si>
  <si>
    <t>201511939682</t>
  </si>
  <si>
    <t>SRIAMI</t>
  </si>
  <si>
    <t>TK DHARMA WANITA PERSATUAN KISIK</t>
  </si>
  <si>
    <t>Kec. Bungah</t>
  </si>
  <si>
    <t>03172462651</t>
  </si>
  <si>
    <t>201512455523</t>
  </si>
  <si>
    <t>SITI MAFAZAH</t>
  </si>
  <si>
    <t>TK DHARMA WANITA PERSATUAN SUKOWATI</t>
  </si>
  <si>
    <t>03178637915</t>
  </si>
  <si>
    <t>201512509297</t>
  </si>
  <si>
    <t>YAUMILAH</t>
  </si>
  <si>
    <t>081217743741</t>
  </si>
  <si>
    <t>201512463244</t>
  </si>
  <si>
    <t>SITI ASFAROH</t>
  </si>
  <si>
    <t>TKM 55 AL HIDAYAT INDRODELIK</t>
  </si>
  <si>
    <t>03177079443</t>
  </si>
  <si>
    <t>201512476292</t>
  </si>
  <si>
    <t>FATMAWATI</t>
  </si>
  <si>
    <t>TKM NU 12 MAMBAUL ULUM</t>
  </si>
  <si>
    <t>201512497898</t>
  </si>
  <si>
    <t>LULUK MAHMUDAH</t>
  </si>
  <si>
    <t>TK MUSLIMAT NU 03 ASSA'ADAH</t>
  </si>
  <si>
    <t>03177382087</t>
  </si>
  <si>
    <t>-</t>
  </si>
  <si>
    <t>201511996287</t>
  </si>
  <si>
    <t>ANIS SULISTIAWATI</t>
  </si>
  <si>
    <t>TK MUSLIMAT NU 16 MIFTAHUL ULUM</t>
  </si>
  <si>
    <t>085856332355</t>
  </si>
  <si>
    <t>201512503677</t>
  </si>
  <si>
    <t>MAFRUHAH</t>
  </si>
  <si>
    <t>201512503371</t>
  </si>
  <si>
    <t>LUTHFIYANA EKOWATI NINGSIH</t>
  </si>
  <si>
    <t>TKM NU 011 AL ASYHAR</t>
  </si>
  <si>
    <t>03172684110</t>
  </si>
  <si>
    <t>201512459991</t>
  </si>
  <si>
    <t>RATIH DWI NARNI</t>
  </si>
  <si>
    <t>TK DHARMA WANITA PERSATUAN SIDOMUKTI</t>
  </si>
  <si>
    <t>03128850061</t>
  </si>
  <si>
    <t>201512459115</t>
  </si>
  <si>
    <t>NUR AQIDAH</t>
  </si>
  <si>
    <t>03178632830</t>
  </si>
  <si>
    <t>201512506488</t>
  </si>
  <si>
    <t>NI'MATUL KHOIRIYAH</t>
  </si>
  <si>
    <t>TKM NU 87 DEWI SARTIKA</t>
  </si>
  <si>
    <t>085746227231</t>
  </si>
  <si>
    <t>201512467558</t>
  </si>
  <si>
    <t>MUARRIFAH</t>
  </si>
  <si>
    <t>03131401940</t>
  </si>
  <si>
    <t>201512464844</t>
  </si>
  <si>
    <t>MUWAHHIDAH</t>
  </si>
  <si>
    <t>TKM NU 30 NURUL ULUM</t>
  </si>
  <si>
    <t>03181176939</t>
  </si>
  <si>
    <t>201512462780</t>
  </si>
  <si>
    <t>CHUSNUL CHOTIMAH</t>
  </si>
  <si>
    <t>201512463655</t>
  </si>
  <si>
    <t>LILIK MAHMUDAH</t>
  </si>
  <si>
    <t>TK AISYIYAH BUSTANUL ATHFAL 08</t>
  </si>
  <si>
    <t>082139497244</t>
  </si>
  <si>
    <t>201512468871</t>
  </si>
  <si>
    <t>KHOIRUN NANIK</t>
  </si>
  <si>
    <t>TK DHARMA WANITA PERSATUAN TANJUNGWIDORO</t>
  </si>
  <si>
    <t>201512493179</t>
  </si>
  <si>
    <t>FATHIMAH</t>
  </si>
  <si>
    <t>03181431290</t>
  </si>
  <si>
    <t>201512486958</t>
  </si>
  <si>
    <t>SITI MUNIROH</t>
  </si>
  <si>
    <t>TKM NU 185 MIFTAHUL HUDA</t>
  </si>
  <si>
    <t>03179650119</t>
  </si>
  <si>
    <t>201510174636</t>
  </si>
  <si>
    <t>WIWIN ASTUTIK</t>
  </si>
  <si>
    <t>201512478658</t>
  </si>
  <si>
    <t>MASLAHAH</t>
  </si>
  <si>
    <t>085706255075</t>
  </si>
  <si>
    <t>201512487104</t>
  </si>
  <si>
    <t>MASRUROH</t>
  </si>
  <si>
    <t>TKM NU 41 HIDAYATUL MUBTADIIN</t>
  </si>
  <si>
    <t>085745531956</t>
  </si>
  <si>
    <t>201512465893</t>
  </si>
  <si>
    <t>MUNASIFAH</t>
  </si>
  <si>
    <t>TK MUSLIMAT NU 18</t>
  </si>
  <si>
    <t>Kec. Manyar</t>
  </si>
  <si>
    <t>munasus@yahoo.com</t>
  </si>
  <si>
    <t>201512464538</t>
  </si>
  <si>
    <t>AZIMATUN NI'MAH</t>
  </si>
  <si>
    <t>TK MUSLIMAT NU 14  AL FALAH</t>
  </si>
  <si>
    <t>201511223579</t>
  </si>
  <si>
    <t>ASMA'IYAH, S.PDI</t>
  </si>
  <si>
    <t>081216956868</t>
  </si>
  <si>
    <t>201512497125</t>
  </si>
  <si>
    <t>MUNIROH</t>
  </si>
  <si>
    <t>TK MUSLIMAT NU 7 PONGANGAN</t>
  </si>
  <si>
    <t>081332038882</t>
  </si>
  <si>
    <t>201512507885</t>
  </si>
  <si>
    <t>ASMA NUR YANTI</t>
  </si>
  <si>
    <t>TK PIKPG</t>
  </si>
  <si>
    <t>082143803770</t>
  </si>
  <si>
    <t>201512475320</t>
  </si>
  <si>
    <t>HJ.HALIMAH SA'DIYAH</t>
  </si>
  <si>
    <t>TKM NU 6 ROUDLOTUT THOLIBIN</t>
  </si>
  <si>
    <t>201512459398</t>
  </si>
  <si>
    <t>TITIK HARTINI</t>
  </si>
  <si>
    <t>TK MUSLIMAT NU 5 HIDAYATUS SHIBYAN</t>
  </si>
  <si>
    <t>03172526385</t>
  </si>
  <si>
    <t>201511003800</t>
  </si>
  <si>
    <t>SITI ROFIAH</t>
  </si>
  <si>
    <t>TK ISLAM BAKTI 6 YPBWI</t>
  </si>
  <si>
    <t>081230199299</t>
  </si>
  <si>
    <t>sitirofiah69.sr@gmail.com</t>
  </si>
  <si>
    <t>201510552739</t>
  </si>
  <si>
    <t>SRI WAHYUNI</t>
  </si>
  <si>
    <t>TK MUSLIMAT NU 205 AL HUSNA</t>
  </si>
  <si>
    <t>03183367458</t>
  </si>
  <si>
    <t>buyuni396@gmail.com</t>
  </si>
  <si>
    <t>201512503494</t>
  </si>
  <si>
    <t>MALICHA</t>
  </si>
  <si>
    <t>TK DHARMA WANITA PERSATUAN II</t>
  </si>
  <si>
    <t>085646663370</t>
  </si>
  <si>
    <t>201512491291</t>
  </si>
  <si>
    <t>FUDZLAH</t>
  </si>
  <si>
    <t>201512495075</t>
  </si>
  <si>
    <t>NURUL HIDAYAH</t>
  </si>
  <si>
    <t>TK DHARMA WANITA RETNO SUWARI</t>
  </si>
  <si>
    <t>03172468425</t>
  </si>
  <si>
    <t>201512455147</t>
  </si>
  <si>
    <t>MAHNUNAH</t>
  </si>
  <si>
    <t>081946796343</t>
  </si>
  <si>
    <t>201510284374</t>
  </si>
  <si>
    <t>MA RIFAH</t>
  </si>
  <si>
    <t>TK DWP MEDURAN ROOMO</t>
  </si>
  <si>
    <t>03172691426</t>
  </si>
  <si>
    <t>201512031276</t>
  </si>
  <si>
    <t>DEWI KHODIJAH, S. PD. I</t>
  </si>
  <si>
    <t>TKM NU 13 SUNAN DALEM</t>
  </si>
  <si>
    <t>081331523704</t>
  </si>
  <si>
    <t>201512341809</t>
  </si>
  <si>
    <t>MUYASAROH</t>
  </si>
  <si>
    <t>TK MUSLIMAT NU 27 YOSOWILANGUN</t>
  </si>
  <si>
    <t>085748064597</t>
  </si>
  <si>
    <t>201512468219</t>
  </si>
  <si>
    <t>SHOFIYAH</t>
  </si>
  <si>
    <t>TKM NU 42 NURUL ULUM</t>
  </si>
  <si>
    <t>03172823230</t>
  </si>
  <si>
    <t>201511391537</t>
  </si>
  <si>
    <t>YULIATIN</t>
  </si>
  <si>
    <t>TK ISLAM BAKTI 7</t>
  </si>
  <si>
    <t>03170824853</t>
  </si>
  <si>
    <t>Yulirikza@gmail.com</t>
  </si>
  <si>
    <t>201512490317</t>
  </si>
  <si>
    <t>NUR BADIAH</t>
  </si>
  <si>
    <t>TK MUSLIMAT NU 65 FUTUHATUL ULUM</t>
  </si>
  <si>
    <t>085777851869</t>
  </si>
  <si>
    <t>201510441892</t>
  </si>
  <si>
    <t>MUSTATIK</t>
  </si>
  <si>
    <t>03170967457</t>
  </si>
  <si>
    <t>201510989298</t>
  </si>
  <si>
    <t>MUSLIMATUL HIDAYAH</t>
  </si>
  <si>
    <t>TK NEGERI PEMBINA KABUPATEN GRESIK</t>
  </si>
  <si>
    <t>201511393880</t>
  </si>
  <si>
    <t>ROFI'ATUN</t>
  </si>
  <si>
    <t>03177449903</t>
  </si>
  <si>
    <t>201512338255</t>
  </si>
  <si>
    <t>SITI KHALIMAH</t>
  </si>
  <si>
    <t>03177818718</t>
  </si>
  <si>
    <t>201512466916</t>
  </si>
  <si>
    <t>HIDAYATUL FATATIK</t>
  </si>
  <si>
    <t>03172582411</t>
  </si>
  <si>
    <t>201512506731</t>
  </si>
  <si>
    <t>KHAMALATUL AZIZAH</t>
  </si>
  <si>
    <t>TKM NU 74 NURUL JADID</t>
  </si>
  <si>
    <t>201512486559</t>
  </si>
  <si>
    <t>ISMU AZIZAH</t>
  </si>
  <si>
    <t>TK DHARMA WANITA PERSATUAN AL MU'MINAH</t>
  </si>
  <si>
    <t>ismuazizah80@gmail.com</t>
  </si>
  <si>
    <t>201512141506</t>
  </si>
  <si>
    <t>SRI RAHAJU</t>
  </si>
  <si>
    <t>TK DHARMA WANITA TLOGOPOJOK</t>
  </si>
  <si>
    <t>Kec. Gresik</t>
  </si>
  <si>
    <t>08563054768</t>
  </si>
  <si>
    <t>201512505714</t>
  </si>
  <si>
    <t>ASNAWATY</t>
  </si>
  <si>
    <t>TK DHARMA WANITA PERSATUAN GRESIK</t>
  </si>
  <si>
    <t>085733730277</t>
  </si>
  <si>
    <t>201510108167</t>
  </si>
  <si>
    <t>SUPATNAH</t>
  </si>
  <si>
    <t>TK TUNAS HARAPAN</t>
  </si>
  <si>
    <t>081330776666</t>
  </si>
  <si>
    <t>hello.faths@gmail.com</t>
  </si>
  <si>
    <t>201512090810</t>
  </si>
  <si>
    <t>HANIM FUADA</t>
  </si>
  <si>
    <t>TK AISYIYAH 24 BP WETAN GRESIK</t>
  </si>
  <si>
    <t>08884820361</t>
  </si>
  <si>
    <t>hanimfuada@yahoo.com</t>
  </si>
  <si>
    <t>201510839440</t>
  </si>
  <si>
    <t>RATIH KURNIAWATI</t>
  </si>
  <si>
    <t>TK BUNGA BANGSA</t>
  </si>
  <si>
    <t>083830490864</t>
  </si>
  <si>
    <t>201510561349</t>
  </si>
  <si>
    <t>LAILATUL RODHIANAH</t>
  </si>
  <si>
    <t>082141198433</t>
  </si>
  <si>
    <t>201510968540</t>
  </si>
  <si>
    <t>DEWI NUR HIDAYATI</t>
  </si>
  <si>
    <t>TK MUSLIMAT NU 2 GRESIK</t>
  </si>
  <si>
    <t>085648887535</t>
  </si>
  <si>
    <t>iminboy@yahoo.com</t>
  </si>
  <si>
    <t>201512022961</t>
  </si>
  <si>
    <t>FITROTUL ISLAMIYAH</t>
  </si>
  <si>
    <t>085648816711</t>
  </si>
  <si>
    <t>albarrota.81@gmail.com</t>
  </si>
  <si>
    <t>201511642381</t>
  </si>
  <si>
    <t>MATUL CHULAIFAH</t>
  </si>
  <si>
    <t>TK MUSLIMAT NU 20 GRESIK</t>
  </si>
  <si>
    <t>03177866211</t>
  </si>
  <si>
    <t>201511900512</t>
  </si>
  <si>
    <t>KRISTANTIN</t>
  </si>
  <si>
    <t>TK YIMI</t>
  </si>
  <si>
    <t>081330413487</t>
  </si>
  <si>
    <t>tantinkris@yahoo.com</t>
  </si>
  <si>
    <t>201511697301</t>
  </si>
  <si>
    <t>LULUK MADANIYAH</t>
  </si>
  <si>
    <t>TK MUSLIMAT NU 29 MAHKOTA</t>
  </si>
  <si>
    <t>03170770977</t>
  </si>
  <si>
    <t>luluk.madaniyah@yahoo.co.id</t>
  </si>
  <si>
    <t>201512187797</t>
  </si>
  <si>
    <t>KHOSIAH</t>
  </si>
  <si>
    <t>082143794572</t>
  </si>
  <si>
    <t>201510061301</t>
  </si>
  <si>
    <t>ISMI FARIDAH</t>
  </si>
  <si>
    <t>TK MUSLIMAT NU 8 GRESIK</t>
  </si>
  <si>
    <t>03171814197</t>
  </si>
  <si>
    <t>201511369943</t>
  </si>
  <si>
    <t>HENDRI WAHYUNINGSIH</t>
  </si>
  <si>
    <t>TK PERSATUAN ISTRI KARYAWAN PETROKIMIA GRESIK</t>
  </si>
  <si>
    <t>081330484405</t>
  </si>
  <si>
    <t>201511907365</t>
  </si>
  <si>
    <t>TITIK HIDAYATI</t>
  </si>
  <si>
    <t>TK DHARMA WANITA PERSATUAN KECAMATAN GRESIK</t>
  </si>
  <si>
    <t>081330247347</t>
  </si>
  <si>
    <t>titikhidayati63@gmail.com</t>
  </si>
  <si>
    <t>201510543289</t>
  </si>
  <si>
    <t>NINIK SUSILOWATI</t>
  </si>
  <si>
    <t>085733278094</t>
  </si>
  <si>
    <t>201510613097</t>
  </si>
  <si>
    <t>MASRUKHATUL IMARO</t>
  </si>
  <si>
    <t>TK ISLAM BAKTI 3 YPBWI</t>
  </si>
  <si>
    <t>Kec. Kebomas</t>
  </si>
  <si>
    <t>081330332880</t>
  </si>
  <si>
    <t>201512460925</t>
  </si>
  <si>
    <t>SITI ANISYAH</t>
  </si>
  <si>
    <t>TK AISYIYAH BUSTANUL ATHFAL 34 KEDANYANG</t>
  </si>
  <si>
    <t>08165447014</t>
  </si>
  <si>
    <t>sitianisyah826@yahoo.co.id</t>
  </si>
  <si>
    <t>201512120411</t>
  </si>
  <si>
    <t>TITIK SUSTIKAWATI</t>
  </si>
  <si>
    <t>TK DHARMA WANITA PERSATUAN PRAMBANGAN</t>
  </si>
  <si>
    <t>08121687844</t>
  </si>
  <si>
    <t>Titikwito@yahoo.co.id</t>
  </si>
  <si>
    <t>201510728746</t>
  </si>
  <si>
    <t>GENDUK ISTIANAH</t>
  </si>
  <si>
    <t>085646095067</t>
  </si>
  <si>
    <t>201512357762</t>
  </si>
  <si>
    <t>EFI YULFIANTI</t>
  </si>
  <si>
    <t>082143819963</t>
  </si>
  <si>
    <t>Yulfiantiefi@yahoo.co.id</t>
  </si>
  <si>
    <t>201512459532</t>
  </si>
  <si>
    <t>AS'ADAH</t>
  </si>
  <si>
    <t>TK SUNAN PRAPEN</t>
  </si>
  <si>
    <t>kec. Kebomas</t>
  </si>
  <si>
    <t>03160717755</t>
  </si>
  <si>
    <t>201510532936</t>
  </si>
  <si>
    <t>NURIYATUL AINI</t>
  </si>
  <si>
    <t>TK DWP RANDUAGUNG</t>
  </si>
  <si>
    <t>081330251831</t>
  </si>
  <si>
    <t>201510877961</t>
  </si>
  <si>
    <t>NUR KHAMIDAH</t>
  </si>
  <si>
    <t>TK MUSLIMAT NU 9 SEKARKEDATON</t>
  </si>
  <si>
    <t>087752271407</t>
  </si>
  <si>
    <t>201510937369</t>
  </si>
  <si>
    <t>NOR KHUZAIMAH</t>
  </si>
  <si>
    <t>087805883030</t>
  </si>
  <si>
    <t>khuzaimahnor@google.com</t>
  </si>
  <si>
    <t>201510856881</t>
  </si>
  <si>
    <t>USWATUN HASANAH</t>
  </si>
  <si>
    <t>201511750568</t>
  </si>
  <si>
    <t>HINDUN RUFIANA</t>
  </si>
  <si>
    <t>TK ISLAM BAKTI 4 YPBWI</t>
  </si>
  <si>
    <t>081330487850</t>
  </si>
  <si>
    <t>hindun.rufiana@yahoo.co.id</t>
  </si>
  <si>
    <t>201512482812</t>
  </si>
  <si>
    <t>ISMATUL IFFAH</t>
  </si>
  <si>
    <t>TK DHARMA WANITA PERSATUAN GULOMANTUNG</t>
  </si>
  <si>
    <t>085850549865</t>
  </si>
  <si>
    <t>ismatuliffah72@gmail.com</t>
  </si>
  <si>
    <t>201512474235</t>
  </si>
  <si>
    <t>BUDI NUR WIDJAJANTI</t>
  </si>
  <si>
    <t>085655069318</t>
  </si>
  <si>
    <t>tkaisyiyah34gkga@yahoo.co.id</t>
  </si>
  <si>
    <t>201511311421</t>
  </si>
  <si>
    <t>RUSNIWATI</t>
  </si>
  <si>
    <t>TK DHARMA WANITA PERSATUAN INDRO</t>
  </si>
  <si>
    <t>081330943633</t>
  </si>
  <si>
    <t>rusni_wati@yahoo.com</t>
  </si>
  <si>
    <t>201510198677</t>
  </si>
  <si>
    <t>KASIANI</t>
  </si>
  <si>
    <t>TK AISYIYAH BUSTANUL ATHFAL XI GIRI</t>
  </si>
  <si>
    <t>kasianitkabagiri@gmail.com</t>
  </si>
  <si>
    <t>201511945384</t>
  </si>
  <si>
    <t>INDAYATI</t>
  </si>
  <si>
    <t>TK DHARMA WANITA PERSATUAN GENDING</t>
  </si>
  <si>
    <t>081332098556</t>
  </si>
  <si>
    <t>indayati06@gmail</t>
  </si>
  <si>
    <t>201512492452</t>
  </si>
  <si>
    <t>SYAMSIAH SETIANA</t>
  </si>
  <si>
    <t>TK AL HIJRAH</t>
  </si>
  <si>
    <t>082333942272</t>
  </si>
  <si>
    <t>syamsiahsetiana@gmail.com</t>
  </si>
  <si>
    <t>201510895280</t>
  </si>
  <si>
    <t>MUSLICHAH</t>
  </si>
  <si>
    <t>03170685754</t>
  </si>
  <si>
    <t>201511234365</t>
  </si>
  <si>
    <t>MOYONG RAMIATI</t>
  </si>
  <si>
    <t>TK GOTONG ROYONG</t>
  </si>
  <si>
    <t>08121672285</t>
  </si>
  <si>
    <t>moyongramiati@yahoo.com</t>
  </si>
  <si>
    <t>201512459908</t>
  </si>
  <si>
    <t>NUR SA'ADAH</t>
  </si>
  <si>
    <t>03171336577</t>
  </si>
  <si>
    <t>nursaadahsulamin@gmail.com</t>
  </si>
  <si>
    <t>201512491625</t>
  </si>
  <si>
    <t>MAS EFI ZULFIAH</t>
  </si>
  <si>
    <t>081235283467</t>
  </si>
  <si>
    <t>masefizulfiah@gmail.com</t>
  </si>
  <si>
    <t>201512501595</t>
  </si>
  <si>
    <t>ALFIL LAILI</t>
  </si>
  <si>
    <t>TK DHARMA WANITA PERSATUAN DAHANREJO</t>
  </si>
  <si>
    <t>03178061895</t>
  </si>
  <si>
    <t>201512475423</t>
  </si>
  <si>
    <t>UMI HANIK</t>
  </si>
  <si>
    <t>TK MUSLIMAT NU 164 RADEN PAKU</t>
  </si>
  <si>
    <t>081330515812</t>
  </si>
  <si>
    <t>umihanik795@gmail.com</t>
  </si>
  <si>
    <t>201511036870</t>
  </si>
  <si>
    <t>MAHMUDAH</t>
  </si>
  <si>
    <t>TK ISLAM BAKTI 5 YPBWI</t>
  </si>
  <si>
    <t>72480637</t>
  </si>
  <si>
    <t>201512493606</t>
  </si>
  <si>
    <t>USWATUN KHASANAH</t>
  </si>
  <si>
    <t>03177371735</t>
  </si>
  <si>
    <t>UswatunKh-12@yahoo.com.id</t>
  </si>
  <si>
    <t>201510413093</t>
  </si>
  <si>
    <t>UMI SUPIYANTI</t>
  </si>
  <si>
    <t>TK DWP DADAPKUNING</t>
  </si>
  <si>
    <t>Kec. Cerme</t>
  </si>
  <si>
    <t>03171532135</t>
  </si>
  <si>
    <t>201512491048</t>
  </si>
  <si>
    <t>MAS'AMAH</t>
  </si>
  <si>
    <t>TK PGRI GURANGANYAR</t>
  </si>
  <si>
    <t>03172624403</t>
  </si>
  <si>
    <t>201510033279</t>
  </si>
  <si>
    <t>LATIFA</t>
  </si>
  <si>
    <t>TK DWP SEMAMPIR</t>
  </si>
  <si>
    <t>03171505020</t>
  </si>
  <si>
    <t>201511377436</t>
  </si>
  <si>
    <t>SITI MUSYAFAAH</t>
  </si>
  <si>
    <t>TK DWP CAGAKAGUNG</t>
  </si>
  <si>
    <t>03172922100</t>
  </si>
  <si>
    <t>201511928305</t>
  </si>
  <si>
    <t>UMI MUAWANAH</t>
  </si>
  <si>
    <t>TKM 192 TARBIYATUL ATHFAL</t>
  </si>
  <si>
    <t>085101348454</t>
  </si>
  <si>
    <t>umimuawanahcantik@gmail.com</t>
  </si>
  <si>
    <t>201511989576</t>
  </si>
  <si>
    <t>MUJIATI</t>
  </si>
  <si>
    <t>TK YABUNAYA</t>
  </si>
  <si>
    <t>03171803057</t>
  </si>
  <si>
    <t>201510537267</t>
  </si>
  <si>
    <t>TISNGATUN</t>
  </si>
  <si>
    <t>TK DWP JONO</t>
  </si>
  <si>
    <t>03177565066</t>
  </si>
  <si>
    <t>201511024857</t>
  </si>
  <si>
    <t>SULISTIYANAH</t>
  </si>
  <si>
    <t>03170867203</t>
  </si>
  <si>
    <t>201510604314</t>
  </si>
  <si>
    <t>HARTINI</t>
  </si>
  <si>
    <t>TK DWP KAMBINGAN</t>
  </si>
  <si>
    <t>03172664470</t>
  </si>
  <si>
    <t>201502731303</t>
  </si>
  <si>
    <t>HINDASAH</t>
  </si>
  <si>
    <t>TK SBB WIHARTA BHAKTI</t>
  </si>
  <si>
    <t>201512456662</t>
  </si>
  <si>
    <t>MARSINI</t>
  </si>
  <si>
    <t>TK DWP MOJOSARIREJO</t>
  </si>
  <si>
    <t>Kec. Driyorejo</t>
  </si>
  <si>
    <t>DRIYOREJONUPTK@GMAIL.COM</t>
  </si>
  <si>
    <t>201512467339</t>
  </si>
  <si>
    <t>HERNININGRUM</t>
  </si>
  <si>
    <t>TK CLARESTA</t>
  </si>
  <si>
    <t>201510209501</t>
  </si>
  <si>
    <t>SRI MINARNI</t>
  </si>
  <si>
    <t>TK NUSANTARA.</t>
  </si>
  <si>
    <t>201512468107</t>
  </si>
  <si>
    <t>UMI RODLIYAH</t>
  </si>
  <si>
    <t>201512480289</t>
  </si>
  <si>
    <t>UMI NURJANAH</t>
  </si>
  <si>
    <t>TK BUNGA PERTIWI</t>
  </si>
  <si>
    <t>083830437496</t>
  </si>
  <si>
    <t>u.nur77@yahoo.com</t>
  </si>
  <si>
    <t>201510169583</t>
  </si>
  <si>
    <t>TRIANAH</t>
  </si>
  <si>
    <t>TK TUNAS INDAH 2</t>
  </si>
  <si>
    <t>201510705051</t>
  </si>
  <si>
    <t>SUS MAWARDINATI</t>
  </si>
  <si>
    <t>TK DWP KRIKILAN 3</t>
  </si>
  <si>
    <t>201511764370</t>
  </si>
  <si>
    <t>DAHWATI</t>
  </si>
  <si>
    <t>TK DWP SUMPUT 1</t>
  </si>
  <si>
    <t>201510739436</t>
  </si>
  <si>
    <t>SUSI MURITA</t>
  </si>
  <si>
    <t>03192097747</t>
  </si>
  <si>
    <t>bungapertiwi53@yohoo.com</t>
  </si>
  <si>
    <t>201512384408</t>
  </si>
  <si>
    <t>WIDATUL MAGHFIROH,S.PD</t>
  </si>
  <si>
    <t>TK INSAN MULYA</t>
  </si>
  <si>
    <t>03171785299</t>
  </si>
  <si>
    <t>widatul.maghfiroh@yahoo.com</t>
  </si>
  <si>
    <t>201510308654</t>
  </si>
  <si>
    <t>DWI ESTITI WIDYASARI</t>
  </si>
  <si>
    <t>TK DWP KRIKILAN 2</t>
  </si>
  <si>
    <t>TKDWPKRIKILAN2@GMAIL.COM</t>
  </si>
  <si>
    <t>201512466663</t>
  </si>
  <si>
    <t>NUR KHAMIYAH</t>
  </si>
  <si>
    <t>TK Al Muttaqin</t>
  </si>
  <si>
    <t>201512480948</t>
  </si>
  <si>
    <t>YAYUK SUSILOWATI</t>
  </si>
  <si>
    <t>TK GRIYA KENCANA II</t>
  </si>
  <si>
    <t>201512498573</t>
  </si>
  <si>
    <t>ARI SUWARTININGSIH</t>
  </si>
  <si>
    <t>TK DWP KRIKILAN 1</t>
  </si>
  <si>
    <t>201511992355</t>
  </si>
  <si>
    <t>MUTMAINNAH,S.PD</t>
  </si>
  <si>
    <t>085745970608</t>
  </si>
  <si>
    <t>mutmainnah673@yahoo.com</t>
  </si>
  <si>
    <t>201512487208</t>
  </si>
  <si>
    <t>DJUWARIJAH</t>
  </si>
  <si>
    <t>TK DWP 2 SUMPUT ASRI</t>
  </si>
  <si>
    <t>201512104951</t>
  </si>
  <si>
    <t>JUMAINAH</t>
  </si>
  <si>
    <t>TK DWP DRIYOREJO 2</t>
  </si>
  <si>
    <t>201512483067</t>
  </si>
  <si>
    <t>YULI DIANA</t>
  </si>
  <si>
    <t>driyorejonuptk@gmail.com</t>
  </si>
  <si>
    <t>201512484267</t>
  </si>
  <si>
    <t>YULAIKAH</t>
  </si>
  <si>
    <t>201511895332</t>
  </si>
  <si>
    <t>YUSMINI</t>
  </si>
  <si>
    <t>201512136380</t>
  </si>
  <si>
    <t>LUSI TRI HANDAYANI</t>
  </si>
  <si>
    <t>201512340778</t>
  </si>
  <si>
    <t>PUJI HARIANA</t>
  </si>
  <si>
    <t>TK DWP DRIYOREJO 1</t>
  </si>
  <si>
    <t>201512502897</t>
  </si>
  <si>
    <t>YAYUK INDARTI</t>
  </si>
  <si>
    <t>201512462832</t>
  </si>
  <si>
    <t>NUR FADLILAH</t>
  </si>
  <si>
    <t>TK AL-FURQON</t>
  </si>
  <si>
    <t>085706896421</t>
  </si>
  <si>
    <t>2339762663300043@siap.id</t>
  </si>
  <si>
    <t>201511628172</t>
  </si>
  <si>
    <t>KRESNAWATI</t>
  </si>
  <si>
    <t>201512507414</t>
  </si>
  <si>
    <t>SUDARYATI</t>
  </si>
  <si>
    <t>TK DHARMA WANITA PERSATUAN KEPATIHAN</t>
  </si>
  <si>
    <t>Kec. Menganti</t>
  </si>
  <si>
    <t>03160251383</t>
  </si>
  <si>
    <t>sudaryati01@gmail.com</t>
  </si>
  <si>
    <t>201512462846</t>
  </si>
  <si>
    <t>MURNIATI NINGSIH</t>
  </si>
  <si>
    <t>TK DHARMA WANITA PERSATUAN HENDROSARI</t>
  </si>
  <si>
    <t>murniatiningsihtkdwphendrosari@gmail.com</t>
  </si>
  <si>
    <t>201512235189</t>
  </si>
  <si>
    <t>YATI</t>
  </si>
  <si>
    <t>TK DHARMA WANITA PERSATUAN PRANTI</t>
  </si>
  <si>
    <t>yatiguru@yahoo.com</t>
  </si>
  <si>
    <t>201510480751</t>
  </si>
  <si>
    <t>SUNARSIH</t>
  </si>
  <si>
    <t>TK DHARMA WANITA PERSATUAN GADINGWATU</t>
  </si>
  <si>
    <t>085851878626</t>
  </si>
  <si>
    <t>asiehcaem@ymail.com</t>
  </si>
  <si>
    <t>201512506794</t>
  </si>
  <si>
    <t>SRI HANDAYANI</t>
  </si>
  <si>
    <t>TK DHARMA WANITA PERSATUAN DOMAS</t>
  </si>
  <si>
    <t>085733598684</t>
  </si>
  <si>
    <t>srihandayani_24@yahoo.com</t>
  </si>
  <si>
    <t>201510474323</t>
  </si>
  <si>
    <t>SITI MAISYAROH</t>
  </si>
  <si>
    <t>TK DHARMA WANITA PERSATUAN DOHOAGUNG</t>
  </si>
  <si>
    <t>Kec. Balongpanggang</t>
  </si>
  <si>
    <t>03170278209</t>
  </si>
  <si>
    <t>201510718002</t>
  </si>
  <si>
    <t>SRI WULANDARI</t>
  </si>
  <si>
    <t>TK DWP TANAHLANDEAN</t>
  </si>
  <si>
    <t>085646005986</t>
  </si>
  <si>
    <t>tkdwptanahlandean@gmail.com</t>
  </si>
  <si>
    <t>201511345896</t>
  </si>
  <si>
    <t>SITI AMINAH</t>
  </si>
  <si>
    <t>TK DHARMA WANITA PERSATUAN BANJARAGUNG</t>
  </si>
  <si>
    <t>03172903915</t>
  </si>
  <si>
    <t>201510092365</t>
  </si>
  <si>
    <t>DIANA SANTI KRISTINA</t>
  </si>
  <si>
    <t>03177477283</t>
  </si>
  <si>
    <t>201510150697</t>
  </si>
  <si>
    <t>IKANING SUSILOWATI</t>
  </si>
  <si>
    <t>03172540073</t>
  </si>
  <si>
    <t>201512461152</t>
  </si>
  <si>
    <t>GUNARTI</t>
  </si>
  <si>
    <t>TK DHARMA WANITA PERSATUAN BABATAN</t>
  </si>
  <si>
    <t>03181686968</t>
  </si>
  <si>
    <t>201512415866</t>
  </si>
  <si>
    <t>KUSMIATI</t>
  </si>
  <si>
    <t>TK DHARMA WANITA PERSATUAN NGAMPEL</t>
  </si>
  <si>
    <t>085648823271</t>
  </si>
  <si>
    <t>201510282966</t>
  </si>
  <si>
    <t>SAMAH</t>
  </si>
  <si>
    <t>TK NEGERI PEMBINA</t>
  </si>
  <si>
    <t>081553377675</t>
  </si>
  <si>
    <t>201512285913</t>
  </si>
  <si>
    <t>TASEMI</t>
  </si>
  <si>
    <t>TK DHARMA WANITA PERSATUAN BRANGKAL</t>
  </si>
  <si>
    <t>085784530821</t>
  </si>
  <si>
    <t>201511168860</t>
  </si>
  <si>
    <t>MULYATI</t>
  </si>
  <si>
    <t>TK DWP BANDUNG SEKARAN</t>
  </si>
  <si>
    <t>03178141503</t>
  </si>
  <si>
    <t>201510718610</t>
  </si>
  <si>
    <t>ARI DIAH MUSTIKANINGSIH</t>
  </si>
  <si>
    <t>TK DWP BALONGPANGGANG II</t>
  </si>
  <si>
    <t>03172445450</t>
  </si>
  <si>
    <t>ghorymustika@ymail.com</t>
  </si>
  <si>
    <t>201511658597</t>
  </si>
  <si>
    <t>WAHYUNI EVI ERYANI</t>
  </si>
  <si>
    <t>03178308397</t>
  </si>
  <si>
    <t>201511942633</t>
  </si>
  <si>
    <t>INDAH PUJI ASTUTI</t>
  </si>
  <si>
    <t>TK DHARMA WANITA PERSATUAN SEKARPUTIH</t>
  </si>
  <si>
    <t>03172790037</t>
  </si>
  <si>
    <t>201511409542</t>
  </si>
  <si>
    <t>MUJAYATIN</t>
  </si>
  <si>
    <t>03172059964</t>
  </si>
  <si>
    <t>201512332713</t>
  </si>
  <si>
    <t>ASMAUL KHUSNAH</t>
  </si>
  <si>
    <t>201512325495</t>
  </si>
  <si>
    <t>MUDMAINAH</t>
  </si>
  <si>
    <t>TK AISYIYAH BUSTANUL ATHFAL 22 BALONGPANGGANG</t>
  </si>
  <si>
    <t>03171297321</t>
  </si>
  <si>
    <t>201512492140</t>
  </si>
  <si>
    <t>JULAIKAH</t>
  </si>
  <si>
    <t>TK DHARMA WANITA PERSATUAN KEDUNGSUMBER</t>
  </si>
  <si>
    <t>03172150891</t>
  </si>
  <si>
    <t>201510259084</t>
  </si>
  <si>
    <t>UMMU SAADAH</t>
  </si>
  <si>
    <t>03177581234</t>
  </si>
  <si>
    <t>ummu_saadah17@yahoo.com</t>
  </si>
  <si>
    <t>201512270985</t>
  </si>
  <si>
    <t>SULASTRI</t>
  </si>
  <si>
    <t>085707341144</t>
  </si>
  <si>
    <t>201512505821</t>
  </si>
  <si>
    <t>TK DHARMA WANITA PERSATUAN PINGGIR</t>
  </si>
  <si>
    <t>03171214339</t>
  </si>
  <si>
    <t>201510542747</t>
  </si>
  <si>
    <t>RINI</t>
  </si>
  <si>
    <t>TK DWP BALONGPANGGANG I</t>
  </si>
  <si>
    <t>03181920437</t>
  </si>
  <si>
    <t>201512462153</t>
  </si>
  <si>
    <t>ANIS SUPIAH</t>
  </si>
  <si>
    <t>TK AISYIYAH BUSTANUL ATHFAL 28</t>
  </si>
  <si>
    <t>03172174216</t>
  </si>
  <si>
    <t>201512245629</t>
  </si>
  <si>
    <t>ITROHMATUN</t>
  </si>
  <si>
    <t>TK KURNIA PUTRA</t>
  </si>
  <si>
    <t>Kec. Benjeng</t>
  </si>
  <si>
    <t>081703057483</t>
  </si>
  <si>
    <t>kusmiati_batara@yahoo.com</t>
  </si>
  <si>
    <t>201512458058</t>
  </si>
  <si>
    <t>LILIK ASRUFAH</t>
  </si>
  <si>
    <t>TK MUSLIMAT NU 110 IRSYADUL ATHFAL</t>
  </si>
  <si>
    <t>201512467381</t>
  </si>
  <si>
    <t>LATIFAH</t>
  </si>
  <si>
    <t>TK DHARMA WANITA PERSATUAN BALONGTUNJUNG</t>
  </si>
  <si>
    <t>03181375799</t>
  </si>
  <si>
    <t>tkdwpbalongtunjung@gmail.com</t>
  </si>
  <si>
    <t>201510204474</t>
  </si>
  <si>
    <t>ARNI EKAYANTI</t>
  </si>
  <si>
    <t>03172592121</t>
  </si>
  <si>
    <t>201510361252</t>
  </si>
  <si>
    <t>NUR AFIFAH</t>
  </si>
  <si>
    <t>TK AISYIYAH BUSTANUL ATHFAL 21</t>
  </si>
  <si>
    <t>03172190448</t>
  </si>
  <si>
    <t>tkaba21benjeng@gmail.com</t>
  </si>
  <si>
    <t>201512462121</t>
  </si>
  <si>
    <t>MUZDALIFAH</t>
  </si>
  <si>
    <t>085733133258</t>
  </si>
  <si>
    <t>201511348261</t>
  </si>
  <si>
    <t>SUHARTATIK</t>
  </si>
  <si>
    <t>TK DHARMA WANITA PERSATUAN BALONGMOJO</t>
  </si>
  <si>
    <t>03171874064</t>
  </si>
  <si>
    <t>201510671598</t>
  </si>
  <si>
    <t>HJ. SITI NI MATUR ROHMAH</t>
  </si>
  <si>
    <t>TK DHARMA WANITA PERSATUAN BENGKELOLOR</t>
  </si>
  <si>
    <t>03172058513</t>
  </si>
  <si>
    <t>201512486548</t>
  </si>
  <si>
    <t>SITI ROHANIYAH</t>
  </si>
  <si>
    <t>TK DWP PANDU</t>
  </si>
  <si>
    <t>03128810408</t>
  </si>
  <si>
    <t>201512474185</t>
  </si>
  <si>
    <t>ANIS ROSYIDAH</t>
  </si>
  <si>
    <t>TK BANI HASYIM</t>
  </si>
  <si>
    <t>03172345653</t>
  </si>
  <si>
    <t>201511209548</t>
  </si>
  <si>
    <t>NIKMATUROCHMAH</t>
  </si>
  <si>
    <t>TKM 109 AL HIDAYAH</t>
  </si>
  <si>
    <t>085236949055</t>
  </si>
  <si>
    <t>201511552780</t>
  </si>
  <si>
    <t>UMMU KHULSUM</t>
  </si>
  <si>
    <t>TK AISYIYAH BUSTANUL ATNFAL 26</t>
  </si>
  <si>
    <t>03183177544</t>
  </si>
  <si>
    <t>201512479304</t>
  </si>
  <si>
    <t>MUTI' EKO WAHYUNI</t>
  </si>
  <si>
    <t>TK PUTRA PERTIWI BETIRING</t>
  </si>
  <si>
    <t>03181562292</t>
  </si>
  <si>
    <t>201512485760</t>
  </si>
  <si>
    <t>MUSRIFAH</t>
  </si>
  <si>
    <t>TKM 165 AS-SYAFIIYAH</t>
  </si>
  <si>
    <t>085731085562</t>
  </si>
  <si>
    <t>201511582904</t>
  </si>
  <si>
    <t>FARIDATUL ISMAWATI</t>
  </si>
  <si>
    <t>TK DWP PADEG</t>
  </si>
  <si>
    <t>03178295373</t>
  </si>
  <si>
    <t>201510633560</t>
  </si>
  <si>
    <t>SUPARNI</t>
  </si>
  <si>
    <t>081232853660</t>
  </si>
  <si>
    <t>201510080816</t>
  </si>
  <si>
    <t>SITI NURJANAH</t>
  </si>
  <si>
    <t>03175165237</t>
  </si>
  <si>
    <t>201512146854</t>
  </si>
  <si>
    <t>KHOLISHATUN</t>
  </si>
  <si>
    <t>TK DWP IKER IKER</t>
  </si>
  <si>
    <t>03160969899</t>
  </si>
  <si>
    <t>201512495702</t>
  </si>
  <si>
    <t>MUHIMMATUL KHOIRIYAH</t>
  </si>
  <si>
    <t>03134544110</t>
  </si>
  <si>
    <t>201512478396</t>
  </si>
  <si>
    <t>NUR SAID</t>
  </si>
  <si>
    <t>TK IT PERMATA HATI</t>
  </si>
  <si>
    <t>201512465029</t>
  </si>
  <si>
    <t>IDA HARIROH</t>
  </si>
  <si>
    <t>TK PURI INDAH</t>
  </si>
  <si>
    <t>tkpuriindahmenganti@gmail.com</t>
  </si>
  <si>
    <t>201510354307</t>
  </si>
  <si>
    <t>TUTIK MASFAH</t>
  </si>
  <si>
    <t>TK DHARMA WANITA PERSATUAN MENGANTI II</t>
  </si>
  <si>
    <t>081330288446</t>
  </si>
  <si>
    <t>tkdharmawanita.sidowungu@yahoo.co.id</t>
  </si>
  <si>
    <t>201512456902</t>
  </si>
  <si>
    <t>ROUFAH</t>
  </si>
  <si>
    <t>TK WIDYA PRATAMA</t>
  </si>
  <si>
    <t>081332967777</t>
  </si>
  <si>
    <t>tkwidyapratama@yahoo.com</t>
  </si>
  <si>
    <t>201510921913</t>
  </si>
  <si>
    <t>MAISUNAH</t>
  </si>
  <si>
    <t>TK DHARMA WANITA PERSATUAN BOTENG</t>
  </si>
  <si>
    <t>maisunah88@yahoo.co.id</t>
  </si>
  <si>
    <t>201511535902</t>
  </si>
  <si>
    <t>LAILA MUFIDA</t>
  </si>
  <si>
    <t>l_mufida@yahoo.co.id</t>
  </si>
  <si>
    <t>201512497783</t>
  </si>
  <si>
    <t>NUR FATIMAH</t>
  </si>
  <si>
    <t>TK DHARMA WANITA PERSATUAN BETON</t>
  </si>
  <si>
    <t>nurfatimah1972@gmail.com</t>
  </si>
  <si>
    <t>201511220395</t>
  </si>
  <si>
    <t>SITI ASTUTIK</t>
  </si>
  <si>
    <t>201510024825</t>
  </si>
  <si>
    <t>WAHYUNI CANDRA NINGTIAS</t>
  </si>
  <si>
    <t>TK NURUL IMAN</t>
  </si>
  <si>
    <t>03172696319</t>
  </si>
  <si>
    <t>201512269613</t>
  </si>
  <si>
    <t>KHAIRUL UMMAH</t>
  </si>
  <si>
    <t>TK MUSLIMAT NU 61</t>
  </si>
  <si>
    <t>082264163457</t>
  </si>
  <si>
    <t>9349756658300023@siap.id</t>
  </si>
  <si>
    <t>201512456032</t>
  </si>
  <si>
    <t>INDAH YUSWATI</t>
  </si>
  <si>
    <t>TK NURUL YAQIN</t>
  </si>
  <si>
    <t>085331274077</t>
  </si>
  <si>
    <t>201512501784</t>
  </si>
  <si>
    <t>SUKAYAH</t>
  </si>
  <si>
    <t>TK DHARMA WANITA PERSATUAN PUNDUT TRATE</t>
  </si>
  <si>
    <t>tkdwppunduttrate@yahoo.co.id</t>
  </si>
  <si>
    <t>201512458222</t>
  </si>
  <si>
    <t>SUTIK NURHASANA</t>
  </si>
  <si>
    <t>TK DHARMA WANITA PERSATUAN MUNGGUGEBANG</t>
  </si>
  <si>
    <t>tkdwpmunggugebang@yahoo.co.id</t>
  </si>
  <si>
    <t>201510980338</t>
  </si>
  <si>
    <t>SRI LESTARI</t>
  </si>
  <si>
    <t>TK DHARMA WANITA PERSATUAN KEDUNGRUKEM</t>
  </si>
  <si>
    <t>081217188313</t>
  </si>
  <si>
    <t>tarikedungrukem@gmail.com</t>
  </si>
  <si>
    <t>201510551580</t>
  </si>
  <si>
    <t>TASMI</t>
  </si>
  <si>
    <t>03171041500</t>
  </si>
  <si>
    <t>201512471255</t>
  </si>
  <si>
    <t>DASRI</t>
  </si>
  <si>
    <t>TK DHARMA WANITA PERSATUAN KARANGANKIDUL</t>
  </si>
  <si>
    <t>03171628922</t>
  </si>
  <si>
    <t>201512463925</t>
  </si>
  <si>
    <t>MARTIK</t>
  </si>
  <si>
    <t>TK MUSLIMAT NU 175 MIFTAHURROHMAN</t>
  </si>
  <si>
    <t>tkmnu121miftahurrohman@yahoo.co.id</t>
  </si>
  <si>
    <t>201512476283</t>
  </si>
  <si>
    <t>TK AL AZHAR</t>
  </si>
  <si>
    <t>201511667674</t>
  </si>
  <si>
    <t>SULASMI</t>
  </si>
  <si>
    <t>081232664877</t>
  </si>
  <si>
    <t>201510864221</t>
  </si>
  <si>
    <t>JANNATUL MA'WA</t>
  </si>
  <si>
    <t>081332300270</t>
  </si>
  <si>
    <t>201512492062</t>
  </si>
  <si>
    <t>082143426223</t>
  </si>
  <si>
    <t>MAHMUDAH_RAHMAN@YAHOO.COM</t>
  </si>
  <si>
    <t>201512488834</t>
  </si>
  <si>
    <t>PURWANINGSIH</t>
  </si>
  <si>
    <t>081330182622</t>
  </si>
  <si>
    <t>201512489503</t>
  </si>
  <si>
    <t>NURUZ ZAKIYAH</t>
  </si>
  <si>
    <t>03171905952</t>
  </si>
  <si>
    <t>azza_imron@ymail.com</t>
  </si>
  <si>
    <t>201512490388</t>
  </si>
  <si>
    <t>NURRITA AGUNG ISWARI</t>
  </si>
  <si>
    <t>TK BUDI UTOMO</t>
  </si>
  <si>
    <t>085731875101</t>
  </si>
  <si>
    <t>gadisdara1112@gmail.com</t>
  </si>
  <si>
    <t>201512462491</t>
  </si>
  <si>
    <t>DEWI LUTHFIYAH</t>
  </si>
  <si>
    <t>TKM NU 52 TARBIYATUL ISLAMIYAH</t>
  </si>
  <si>
    <t>081230173069</t>
  </si>
  <si>
    <t>201510497296</t>
  </si>
  <si>
    <t>SITI JUWAIRIYAH</t>
  </si>
  <si>
    <t>03178078350</t>
  </si>
  <si>
    <t>201512476462</t>
  </si>
  <si>
    <t>MIF. CHUSNAH</t>
  </si>
  <si>
    <t>03188146565</t>
  </si>
  <si>
    <t>permatasevira@gmail.com</t>
  </si>
  <si>
    <t>201511670674</t>
  </si>
  <si>
    <t>LILIK ARIFAH</t>
  </si>
  <si>
    <t>081230774210</t>
  </si>
  <si>
    <t>201510163260</t>
  </si>
  <si>
    <t>ARDHIANA YOGHISAVITRIE</t>
  </si>
  <si>
    <t>TK MUSLIMAT NU 254 NURUL ISLAH</t>
  </si>
  <si>
    <t>081331036926</t>
  </si>
  <si>
    <t>ardhiana.savitrie@yahoo.co.id</t>
  </si>
  <si>
    <t>201511821095</t>
  </si>
  <si>
    <t>SRI MULYANI</t>
  </si>
  <si>
    <t>081553111195</t>
  </si>
  <si>
    <t>sri_mulyani_bu_mul@yahoo.co.id</t>
  </si>
  <si>
    <t>201511069704</t>
  </si>
  <si>
    <t>DASWATI</t>
  </si>
  <si>
    <t>TK SEMEN GRESIK</t>
  </si>
  <si>
    <t>085231211326</t>
  </si>
  <si>
    <t>daswatih@yahoo.com</t>
  </si>
  <si>
    <t>201512321063</t>
  </si>
  <si>
    <t>HUSNUN NIHAYAH</t>
  </si>
  <si>
    <t>085731105073</t>
  </si>
  <si>
    <t>201512507312</t>
  </si>
  <si>
    <t>ANIK ROCHMAWATI</t>
  </si>
  <si>
    <t>TK MUSLIMAT NU 247 MANBA'UR ROHMAH</t>
  </si>
  <si>
    <t>081553690380</t>
  </si>
  <si>
    <t>anik_rahmawati2@yahoo.co.id</t>
  </si>
  <si>
    <t>201511202656</t>
  </si>
  <si>
    <t>ANDAYANI</t>
  </si>
  <si>
    <t>TK DWP KECAMATAN KEBOMAS</t>
  </si>
  <si>
    <t>081330663062</t>
  </si>
  <si>
    <t>anikandayani22@gmail.com</t>
  </si>
  <si>
    <t>201512467500</t>
  </si>
  <si>
    <t>NURROTUN</t>
  </si>
  <si>
    <t>085732050738</t>
  </si>
  <si>
    <t>201510788819</t>
  </si>
  <si>
    <t>NUR FADHILAH</t>
  </si>
  <si>
    <t>TK KARTIKA IV - 85 KODIM GRESIK</t>
  </si>
  <si>
    <t>08179382687</t>
  </si>
  <si>
    <t>Nurfadhillah 1967@yahoo.co.id</t>
  </si>
  <si>
    <t>201510020874</t>
  </si>
  <si>
    <t>NANIK WIJAYATI</t>
  </si>
  <si>
    <t>085648217031</t>
  </si>
  <si>
    <t>201510040351</t>
  </si>
  <si>
    <t>TRI JULIASTUTIK</t>
  </si>
  <si>
    <t>03191993857</t>
  </si>
  <si>
    <t>trijul@yahoo.com</t>
  </si>
  <si>
    <t>201511544222</t>
  </si>
  <si>
    <t>NOVIA RINI</t>
  </si>
  <si>
    <t>081931604523</t>
  </si>
  <si>
    <t>noviarini977@yahoo.com</t>
  </si>
  <si>
    <t>201510851479</t>
  </si>
  <si>
    <t>LILIK PUSPITA</t>
  </si>
  <si>
    <t>081216079502</t>
  </si>
  <si>
    <t>Puspitasugiarto@yahoo.co.id</t>
  </si>
  <si>
    <t>USIA</t>
  </si>
  <si>
    <t>LAMA MENGAJAR</t>
  </si>
  <si>
    <t>ATRIBUT</t>
  </si>
  <si>
    <t>NILAI</t>
  </si>
  <si>
    <t>VLOOKUP</t>
  </si>
  <si>
    <t>Nana yang Dicari</t>
  </si>
  <si>
    <t>Kecamatan</t>
  </si>
  <si>
    <t>Usia</t>
  </si>
  <si>
    <t>Lama Mengajar</t>
  </si>
  <si>
    <t>Punya Nomor HP?</t>
  </si>
  <si>
    <t>Punya Email?</t>
  </si>
  <si>
    <t>VLOOKUP TEXT</t>
  </si>
  <si>
    <t>VLOOKUP IF</t>
  </si>
  <si>
    <t>Jenis TK</t>
  </si>
  <si>
    <t>TK DHARMA WANITA</t>
  </si>
  <si>
    <t>TK MUSLIMAT</t>
  </si>
  <si>
    <t>TK AISYIYAH</t>
  </si>
  <si>
    <t>Jenis Email</t>
  </si>
  <si>
    <t>Jenis TLD Email</t>
  </si>
  <si>
    <t>VLOOKUP MATH/NUMBER</t>
  </si>
  <si>
    <t>Kategori Usia</t>
  </si>
  <si>
    <t>Kategori Lama Mengajar</t>
  </si>
  <si>
    <t>COUNT</t>
  </si>
  <si>
    <t>Jumlah Total Peserta</t>
  </si>
  <si>
    <t>COUNT IF</t>
  </si>
  <si>
    <t>Jumlah Peserta Kec. Panceng</t>
  </si>
  <si>
    <t>Kec. Panceng Tanpa Telepon</t>
  </si>
  <si>
    <t>Kec. Manyar punya Email</t>
  </si>
  <si>
    <t>Kec. Panceng punya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</si>
</sst>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2" fillId="0" borderId="0" xfId="0" applyFont="1"/>
    <xf numFmtId="0" fontId="3" fillId="0" borderId="0" xfId="0" applyFont="1" applyFill="1" applyBorder="1" applyAlignment="1"/>
    <xf numFmtId="0" fontId="2" fillId="0" borderId="0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1" xfId="0" applyFont="1" applyFill="1" applyBorder="1" applyAlignment="1"/>
    <xf numFmtId="0" fontId="0" fillId="2" borderId="1" xfId="0" quotePrefix="1" applyFont="1" applyFill="1" applyBorder="1" applyAlignment="1"/>
    <xf numFmtId="0" fontId="4" fillId="2" borderId="1" xfId="0" applyFont="1" applyFill="1" applyBorder="1" applyAlignment="1"/>
    <xf numFmtId="0" fontId="0" fillId="2" borderId="1" xfId="0" applyFont="1" applyFill="1" applyBorder="1" applyAlignment="1"/>
    <xf numFmtId="0" fontId="0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6" fillId="0" borderId="1" xfId="0" applyFont="1" applyBorder="1"/>
    <xf numFmtId="0" fontId="5" fillId="0" borderId="1" xfId="0" applyFont="1" applyBorder="1"/>
    <xf numFmtId="0" fontId="7" fillId="3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0"/>
  <sheetViews>
    <sheetView workbookViewId="0">
      <selection activeCell="A19" sqref="A19:G310"/>
    </sheetView>
  </sheetViews>
  <sheetFormatPr defaultColWidth="11.19921875" defaultRowHeight="15.6" x14ac:dyDescent="0.3"/>
  <cols>
    <col min="1" max="1" width="4.19921875" customWidth="1"/>
    <col min="2" max="2" width="13.19921875" customWidth="1"/>
    <col min="3" max="3" width="27.19921875" customWidth="1"/>
    <col min="4" max="4" width="46.69921875" customWidth="1"/>
    <col min="5" max="5" width="18.296875" customWidth="1"/>
    <col min="6" max="6" width="13.69921875" customWidth="1"/>
    <col min="7" max="7" width="38" customWidth="1"/>
  </cols>
  <sheetData>
    <row r="1" spans="1:6" x14ac:dyDescent="0.3">
      <c r="A1" s="1" t="s">
        <v>1</v>
      </c>
      <c r="B1" s="1"/>
      <c r="C1" t="s">
        <v>2</v>
      </c>
    </row>
    <row r="2" spans="1:6" x14ac:dyDescent="0.3">
      <c r="A2" s="1" t="s">
        <v>3</v>
      </c>
      <c r="B2" s="1"/>
      <c r="C2" t="s">
        <v>4</v>
      </c>
    </row>
    <row r="3" spans="1:6" x14ac:dyDescent="0.3">
      <c r="A3" s="1"/>
      <c r="B3" s="1"/>
    </row>
    <row r="4" spans="1:6" ht="16.05" customHeight="1" x14ac:dyDescent="0.3">
      <c r="A4" s="17" t="s">
        <v>0</v>
      </c>
      <c r="B4" s="17"/>
      <c r="C4" s="17"/>
      <c r="D4" s="17"/>
      <c r="E4" s="17"/>
      <c r="F4" s="17"/>
    </row>
    <row r="5" spans="1:6" ht="16.05" customHeight="1" x14ac:dyDescent="0.3">
      <c r="A5" s="17"/>
      <c r="B5" s="17"/>
      <c r="C5" s="17"/>
      <c r="D5" s="17"/>
      <c r="E5" s="17"/>
      <c r="F5" s="17"/>
    </row>
    <row r="7" spans="1:6" x14ac:dyDescent="0.3">
      <c r="A7" s="2"/>
      <c r="B7" s="2" t="s">
        <v>5</v>
      </c>
      <c r="C7" s="2" t="s">
        <v>6</v>
      </c>
      <c r="D7" s="2"/>
      <c r="E7" s="2" t="s">
        <v>7</v>
      </c>
      <c r="F7" s="2" t="s">
        <v>8</v>
      </c>
    </row>
    <row r="8" spans="1:6" x14ac:dyDescent="0.3">
      <c r="A8" s="2"/>
      <c r="B8" s="2" t="s">
        <v>9</v>
      </c>
      <c r="C8" s="2" t="s">
        <v>10</v>
      </c>
      <c r="D8" s="2"/>
      <c r="E8" s="2" t="s">
        <v>11</v>
      </c>
      <c r="F8" s="2" t="s">
        <v>12</v>
      </c>
    </row>
    <row r="9" spans="1:6" x14ac:dyDescent="0.3">
      <c r="A9" s="2"/>
      <c r="B9" s="2" t="s">
        <v>13</v>
      </c>
      <c r="C9" s="2" t="s">
        <v>14</v>
      </c>
      <c r="D9" s="2"/>
      <c r="E9" s="2" t="s">
        <v>15</v>
      </c>
      <c r="F9" s="2" t="s">
        <v>16</v>
      </c>
    </row>
    <row r="10" spans="1:6" x14ac:dyDescent="0.3">
      <c r="A10" s="2"/>
      <c r="B10" s="2" t="s">
        <v>17</v>
      </c>
      <c r="C10" s="2" t="s">
        <v>18</v>
      </c>
      <c r="D10" s="2"/>
      <c r="E10" s="2" t="s">
        <v>19</v>
      </c>
      <c r="F10" s="2" t="s">
        <v>20</v>
      </c>
    </row>
    <row r="11" spans="1:6" x14ac:dyDescent="0.3">
      <c r="A11" s="2"/>
      <c r="B11" s="2" t="s">
        <v>21</v>
      </c>
      <c r="C11" s="2" t="s">
        <v>22</v>
      </c>
      <c r="D11" s="3"/>
      <c r="E11" s="2" t="s">
        <v>23</v>
      </c>
      <c r="F11" s="2" t="s">
        <v>24</v>
      </c>
    </row>
    <row r="12" spans="1:6" x14ac:dyDescent="0.3">
      <c r="A12" s="2"/>
      <c r="B12" s="2" t="s">
        <v>25</v>
      </c>
      <c r="C12" s="2" t="s">
        <v>26</v>
      </c>
      <c r="D12" s="2"/>
      <c r="E12" s="2"/>
      <c r="F12" s="2"/>
    </row>
    <row r="13" spans="1:6" x14ac:dyDescent="0.3">
      <c r="A13" s="2"/>
      <c r="B13" s="2" t="s">
        <v>27</v>
      </c>
      <c r="C13" s="2" t="s">
        <v>28</v>
      </c>
      <c r="D13" s="3"/>
      <c r="E13" s="2"/>
      <c r="F13" s="2"/>
    </row>
    <row r="14" spans="1:6" x14ac:dyDescent="0.3">
      <c r="A14" s="2"/>
      <c r="B14" s="2" t="s">
        <v>29</v>
      </c>
      <c r="C14" s="2" t="s">
        <v>30</v>
      </c>
      <c r="D14" s="4"/>
      <c r="E14" s="2"/>
      <c r="F14" s="2"/>
    </row>
    <row r="15" spans="1:6" x14ac:dyDescent="0.3">
      <c r="A15" s="2"/>
      <c r="B15" s="2" t="s">
        <v>31</v>
      </c>
      <c r="C15" s="2" t="s">
        <v>32</v>
      </c>
      <c r="D15" s="2"/>
      <c r="E15" s="2"/>
      <c r="F15" s="2"/>
    </row>
    <row r="16" spans="1:6" x14ac:dyDescent="0.3">
      <c r="A16" s="2"/>
      <c r="B16" s="2"/>
      <c r="C16" s="2"/>
      <c r="D16" s="2"/>
      <c r="E16" s="2"/>
      <c r="F16" s="2"/>
    </row>
    <row r="17" spans="1:7" x14ac:dyDescent="0.3">
      <c r="A17" s="2"/>
      <c r="B17" s="2" t="s">
        <v>33</v>
      </c>
      <c r="C17" s="2" t="s">
        <v>34</v>
      </c>
      <c r="D17" s="2"/>
      <c r="E17" s="2"/>
      <c r="F17" s="2"/>
    </row>
    <row r="19" spans="1:7" x14ac:dyDescent="0.3">
      <c r="A19" s="5" t="s">
        <v>35</v>
      </c>
      <c r="B19" s="6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 t="s">
        <v>41</v>
      </c>
    </row>
    <row r="20" spans="1:7" x14ac:dyDescent="0.3">
      <c r="A20">
        <v>1</v>
      </c>
      <c r="B20" s="7" t="s">
        <v>42</v>
      </c>
      <c r="C20" s="8" t="s">
        <v>43</v>
      </c>
      <c r="D20" s="8" t="s">
        <v>44</v>
      </c>
      <c r="E20" s="8" t="s">
        <v>45</v>
      </c>
      <c r="F20" s="8">
        <v>0</v>
      </c>
      <c r="G20" s="8">
        <v>0</v>
      </c>
    </row>
    <row r="21" spans="1:7" x14ac:dyDescent="0.3">
      <c r="A21">
        <v>2</v>
      </c>
      <c r="B21" s="7" t="s">
        <v>46</v>
      </c>
      <c r="C21" s="8" t="s">
        <v>47</v>
      </c>
      <c r="D21" s="8" t="s">
        <v>48</v>
      </c>
      <c r="E21" s="8" t="s">
        <v>45</v>
      </c>
      <c r="F21" s="8" t="s">
        <v>49</v>
      </c>
      <c r="G21" s="8">
        <v>0</v>
      </c>
    </row>
    <row r="22" spans="1:7" x14ac:dyDescent="0.3">
      <c r="A22">
        <v>3</v>
      </c>
      <c r="B22" s="7" t="s">
        <v>50</v>
      </c>
      <c r="C22" s="8" t="s">
        <v>51</v>
      </c>
      <c r="D22" s="8" t="s">
        <v>52</v>
      </c>
      <c r="E22" s="8" t="s">
        <v>45</v>
      </c>
      <c r="F22" s="8" t="s">
        <v>53</v>
      </c>
      <c r="G22" s="8">
        <v>0</v>
      </c>
    </row>
    <row r="23" spans="1:7" x14ac:dyDescent="0.3">
      <c r="A23">
        <v>4</v>
      </c>
      <c r="B23" s="7" t="s">
        <v>54</v>
      </c>
      <c r="C23" s="8" t="s">
        <v>55</v>
      </c>
      <c r="D23" s="8" t="s">
        <v>56</v>
      </c>
      <c r="E23" s="8" t="s">
        <v>45</v>
      </c>
      <c r="F23" s="8" t="s">
        <v>57</v>
      </c>
      <c r="G23" s="8">
        <v>0</v>
      </c>
    </row>
    <row r="24" spans="1:7" x14ac:dyDescent="0.3">
      <c r="A24">
        <v>5</v>
      </c>
      <c r="B24" s="7" t="s">
        <v>58</v>
      </c>
      <c r="C24" s="8" t="s">
        <v>59</v>
      </c>
      <c r="D24" s="8" t="s">
        <v>60</v>
      </c>
      <c r="E24" s="8" t="s">
        <v>45</v>
      </c>
      <c r="F24" s="8" t="s">
        <v>61</v>
      </c>
      <c r="G24" s="8">
        <v>0</v>
      </c>
    </row>
    <row r="25" spans="1:7" x14ac:dyDescent="0.3">
      <c r="A25">
        <v>6</v>
      </c>
      <c r="B25" s="7" t="s">
        <v>62</v>
      </c>
      <c r="C25" s="8" t="s">
        <v>63</v>
      </c>
      <c r="D25" s="8" t="s">
        <v>64</v>
      </c>
      <c r="E25" s="8" t="s">
        <v>45</v>
      </c>
      <c r="F25" s="8">
        <v>0</v>
      </c>
      <c r="G25" s="8">
        <v>0</v>
      </c>
    </row>
    <row r="26" spans="1:7" x14ac:dyDescent="0.3">
      <c r="A26">
        <v>7</v>
      </c>
      <c r="B26" s="7" t="s">
        <v>65</v>
      </c>
      <c r="C26" s="8" t="s">
        <v>66</v>
      </c>
      <c r="D26" s="8" t="s">
        <v>67</v>
      </c>
      <c r="E26" s="8" t="s">
        <v>45</v>
      </c>
      <c r="F26" s="8" t="s">
        <v>68</v>
      </c>
      <c r="G26" s="8">
        <v>0</v>
      </c>
    </row>
    <row r="27" spans="1:7" x14ac:dyDescent="0.3">
      <c r="A27">
        <v>8</v>
      </c>
      <c r="B27" s="7" t="s">
        <v>69</v>
      </c>
      <c r="C27" s="8" t="s">
        <v>70</v>
      </c>
      <c r="D27" s="8" t="s">
        <v>71</v>
      </c>
      <c r="E27" s="8" t="s">
        <v>45</v>
      </c>
      <c r="F27" s="8" t="s">
        <v>72</v>
      </c>
      <c r="G27" s="8">
        <v>0</v>
      </c>
    </row>
    <row r="28" spans="1:7" x14ac:dyDescent="0.3">
      <c r="A28">
        <v>9</v>
      </c>
      <c r="B28" s="7" t="s">
        <v>73</v>
      </c>
      <c r="C28" s="8" t="s">
        <v>74</v>
      </c>
      <c r="D28" s="8" t="s">
        <v>75</v>
      </c>
      <c r="E28" s="8" t="s">
        <v>45</v>
      </c>
      <c r="F28" s="8">
        <v>0</v>
      </c>
      <c r="G28" s="8">
        <v>0</v>
      </c>
    </row>
    <row r="29" spans="1:7" x14ac:dyDescent="0.3">
      <c r="A29">
        <v>10</v>
      </c>
      <c r="B29" s="7" t="s">
        <v>76</v>
      </c>
      <c r="C29" s="8" t="s">
        <v>77</v>
      </c>
      <c r="D29" s="8" t="s">
        <v>75</v>
      </c>
      <c r="E29" s="8" t="s">
        <v>45</v>
      </c>
      <c r="F29" s="8" t="s">
        <v>78</v>
      </c>
      <c r="G29" s="8">
        <v>0</v>
      </c>
    </row>
    <row r="30" spans="1:7" x14ac:dyDescent="0.3">
      <c r="A30">
        <v>11</v>
      </c>
      <c r="B30" s="7" t="s">
        <v>79</v>
      </c>
      <c r="C30" s="8" t="s">
        <v>80</v>
      </c>
      <c r="D30" s="8" t="s">
        <v>67</v>
      </c>
      <c r="E30" s="8" t="s">
        <v>45</v>
      </c>
      <c r="F30" s="8" t="s">
        <v>81</v>
      </c>
      <c r="G30" s="8">
        <v>0</v>
      </c>
    </row>
    <row r="31" spans="1:7" x14ac:dyDescent="0.3">
      <c r="A31">
        <v>12</v>
      </c>
      <c r="B31" s="7" t="s">
        <v>82</v>
      </c>
      <c r="C31" s="8" t="s">
        <v>83</v>
      </c>
      <c r="D31" s="8" t="s">
        <v>84</v>
      </c>
      <c r="E31" s="8" t="s">
        <v>45</v>
      </c>
      <c r="F31" s="8" t="s">
        <v>85</v>
      </c>
      <c r="G31" s="8">
        <v>0</v>
      </c>
    </row>
    <row r="32" spans="1:7" x14ac:dyDescent="0.3">
      <c r="A32">
        <v>13</v>
      </c>
      <c r="B32" s="7" t="s">
        <v>86</v>
      </c>
      <c r="C32" s="8" t="s">
        <v>87</v>
      </c>
      <c r="D32" s="8" t="s">
        <v>71</v>
      </c>
      <c r="E32" s="8" t="s">
        <v>45</v>
      </c>
      <c r="F32" s="8">
        <v>0</v>
      </c>
      <c r="G32" s="8">
        <v>0</v>
      </c>
    </row>
    <row r="33" spans="1:7" x14ac:dyDescent="0.3">
      <c r="A33">
        <v>14</v>
      </c>
      <c r="B33" s="7" t="s">
        <v>88</v>
      </c>
      <c r="C33" s="8" t="s">
        <v>89</v>
      </c>
      <c r="D33" s="8" t="s">
        <v>84</v>
      </c>
      <c r="E33" s="8" t="s">
        <v>45</v>
      </c>
      <c r="F33" s="8">
        <v>0</v>
      </c>
      <c r="G33" s="8">
        <v>0</v>
      </c>
    </row>
    <row r="34" spans="1:7" x14ac:dyDescent="0.3">
      <c r="A34">
        <v>15</v>
      </c>
      <c r="B34" s="7" t="s">
        <v>90</v>
      </c>
      <c r="C34" s="8" t="s">
        <v>91</v>
      </c>
      <c r="D34" s="8" t="s">
        <v>75</v>
      </c>
      <c r="E34" s="8" t="s">
        <v>45</v>
      </c>
      <c r="F34" s="8" t="s">
        <v>92</v>
      </c>
      <c r="G34" s="8">
        <v>0</v>
      </c>
    </row>
    <row r="35" spans="1:7" x14ac:dyDescent="0.3">
      <c r="A35">
        <v>16</v>
      </c>
      <c r="B35" s="7" t="s">
        <v>93</v>
      </c>
      <c r="C35" s="8" t="s">
        <v>94</v>
      </c>
      <c r="D35" s="8" t="s">
        <v>60</v>
      </c>
      <c r="E35" s="8" t="s">
        <v>45</v>
      </c>
      <c r="F35" s="8" t="s">
        <v>95</v>
      </c>
      <c r="G35" s="8">
        <v>0</v>
      </c>
    </row>
    <row r="36" spans="1:7" x14ac:dyDescent="0.3">
      <c r="A36">
        <v>17</v>
      </c>
      <c r="B36" s="7" t="s">
        <v>96</v>
      </c>
      <c r="C36" s="8" t="s">
        <v>97</v>
      </c>
      <c r="D36" s="8" t="s">
        <v>98</v>
      </c>
      <c r="E36" s="8" t="s">
        <v>45</v>
      </c>
      <c r="F36" s="8" t="s">
        <v>99</v>
      </c>
      <c r="G36" s="8">
        <v>0</v>
      </c>
    </row>
    <row r="37" spans="1:7" x14ac:dyDescent="0.3">
      <c r="A37">
        <v>18</v>
      </c>
      <c r="B37" s="7" t="s">
        <v>100</v>
      </c>
      <c r="C37" s="8" t="s">
        <v>101</v>
      </c>
      <c r="D37" s="8" t="s">
        <v>56</v>
      </c>
      <c r="E37" s="8" t="s">
        <v>45</v>
      </c>
      <c r="F37" s="8" t="s">
        <v>102</v>
      </c>
      <c r="G37" s="8">
        <v>0</v>
      </c>
    </row>
    <row r="38" spans="1:7" x14ac:dyDescent="0.3">
      <c r="A38">
        <v>19</v>
      </c>
      <c r="B38" s="7" t="s">
        <v>103</v>
      </c>
      <c r="C38" s="8" t="s">
        <v>104</v>
      </c>
      <c r="D38" s="8" t="s">
        <v>52</v>
      </c>
      <c r="E38" s="8" t="s">
        <v>45</v>
      </c>
      <c r="F38" s="8" t="s">
        <v>105</v>
      </c>
      <c r="G38" s="8">
        <v>0</v>
      </c>
    </row>
    <row r="39" spans="1:7" x14ac:dyDescent="0.3">
      <c r="A39">
        <v>20</v>
      </c>
      <c r="B39" s="7" t="s">
        <v>106</v>
      </c>
      <c r="C39" s="8" t="s">
        <v>107</v>
      </c>
      <c r="D39" s="8" t="s">
        <v>108</v>
      </c>
      <c r="E39" s="8" t="s">
        <v>45</v>
      </c>
      <c r="F39" s="8" t="s">
        <v>109</v>
      </c>
      <c r="G39" s="8">
        <v>0</v>
      </c>
    </row>
    <row r="40" spans="1:7" x14ac:dyDescent="0.3">
      <c r="A40">
        <v>21</v>
      </c>
      <c r="B40" s="7" t="s">
        <v>110</v>
      </c>
      <c r="C40" s="8" t="s">
        <v>111</v>
      </c>
      <c r="D40" s="8" t="s">
        <v>112</v>
      </c>
      <c r="E40" s="8" t="s">
        <v>45</v>
      </c>
      <c r="F40" s="8" t="s">
        <v>113</v>
      </c>
      <c r="G40" s="8">
        <v>0</v>
      </c>
    </row>
    <row r="41" spans="1:7" x14ac:dyDescent="0.3">
      <c r="A41">
        <v>22</v>
      </c>
      <c r="B41" s="7" t="s">
        <v>114</v>
      </c>
      <c r="C41" s="8" t="s">
        <v>115</v>
      </c>
      <c r="D41" s="8" t="s">
        <v>48</v>
      </c>
      <c r="E41" s="8" t="s">
        <v>45</v>
      </c>
      <c r="F41" s="8" t="s">
        <v>116</v>
      </c>
      <c r="G41" s="8">
        <v>0</v>
      </c>
    </row>
    <row r="42" spans="1:7" x14ac:dyDescent="0.3">
      <c r="A42">
        <v>23</v>
      </c>
      <c r="B42" s="7" t="s">
        <v>117</v>
      </c>
      <c r="C42" s="8" t="s">
        <v>118</v>
      </c>
      <c r="D42" s="8" t="s">
        <v>67</v>
      </c>
      <c r="E42" s="8" t="s">
        <v>45</v>
      </c>
      <c r="F42" s="8">
        <v>0</v>
      </c>
      <c r="G42" s="8">
        <v>0</v>
      </c>
    </row>
    <row r="43" spans="1:7" x14ac:dyDescent="0.3">
      <c r="A43">
        <v>24</v>
      </c>
      <c r="B43" s="7" t="s">
        <v>119</v>
      </c>
      <c r="C43" s="8" t="s">
        <v>97</v>
      </c>
      <c r="D43" s="8" t="s">
        <v>64</v>
      </c>
      <c r="E43" s="8" t="s">
        <v>45</v>
      </c>
      <c r="F43" s="8" t="s">
        <v>120</v>
      </c>
      <c r="G43" s="8">
        <v>0</v>
      </c>
    </row>
    <row r="44" spans="1:7" x14ac:dyDescent="0.3">
      <c r="A44">
        <v>25</v>
      </c>
      <c r="B44" s="7" t="s">
        <v>121</v>
      </c>
      <c r="C44" s="8" t="s">
        <v>122</v>
      </c>
      <c r="D44" s="8" t="s">
        <v>123</v>
      </c>
      <c r="E44" s="8" t="s">
        <v>124</v>
      </c>
      <c r="F44" s="8" t="s">
        <v>125</v>
      </c>
      <c r="G44" s="8" t="s">
        <v>126</v>
      </c>
    </row>
    <row r="45" spans="1:7" x14ac:dyDescent="0.3">
      <c r="A45">
        <v>26</v>
      </c>
      <c r="B45" s="7" t="s">
        <v>127</v>
      </c>
      <c r="C45" s="8" t="s">
        <v>128</v>
      </c>
      <c r="D45" s="8" t="s">
        <v>129</v>
      </c>
      <c r="E45" s="8" t="s">
        <v>124</v>
      </c>
      <c r="F45" s="8">
        <v>0</v>
      </c>
      <c r="G45" s="8">
        <v>0</v>
      </c>
    </row>
    <row r="46" spans="1:7" x14ac:dyDescent="0.3">
      <c r="A46">
        <v>27</v>
      </c>
      <c r="B46" s="7" t="s">
        <v>130</v>
      </c>
      <c r="C46" s="8" t="s">
        <v>131</v>
      </c>
      <c r="D46" s="8" t="s">
        <v>132</v>
      </c>
      <c r="E46" s="8" t="s">
        <v>124</v>
      </c>
      <c r="F46" s="8" t="s">
        <v>133</v>
      </c>
      <c r="G46" s="8">
        <v>0</v>
      </c>
    </row>
    <row r="47" spans="1:7" x14ac:dyDescent="0.3">
      <c r="A47">
        <v>28</v>
      </c>
      <c r="B47" s="7" t="s">
        <v>134</v>
      </c>
      <c r="C47" s="8" t="s">
        <v>135</v>
      </c>
      <c r="D47" s="8" t="s">
        <v>136</v>
      </c>
      <c r="E47" s="8" t="s">
        <v>124</v>
      </c>
      <c r="F47" s="8">
        <v>0</v>
      </c>
      <c r="G47" s="8">
        <v>0</v>
      </c>
    </row>
    <row r="48" spans="1:7" x14ac:dyDescent="0.3">
      <c r="A48">
        <v>29</v>
      </c>
      <c r="B48" s="7" t="s">
        <v>137</v>
      </c>
      <c r="C48" s="8" t="s">
        <v>138</v>
      </c>
      <c r="D48" s="8" t="s">
        <v>136</v>
      </c>
      <c r="E48" s="8" t="s">
        <v>124</v>
      </c>
      <c r="F48" s="8">
        <v>0</v>
      </c>
      <c r="G48" s="8">
        <v>0</v>
      </c>
    </row>
    <row r="49" spans="1:7" x14ac:dyDescent="0.3">
      <c r="A49">
        <v>30</v>
      </c>
      <c r="B49" s="7" t="s">
        <v>139</v>
      </c>
      <c r="C49" s="8" t="s">
        <v>140</v>
      </c>
      <c r="D49" s="8" t="s">
        <v>141</v>
      </c>
      <c r="E49" s="8" t="s">
        <v>124</v>
      </c>
      <c r="F49" s="8" t="s">
        <v>142</v>
      </c>
      <c r="G49" s="8">
        <v>0</v>
      </c>
    </row>
    <row r="50" spans="1:7" x14ac:dyDescent="0.3">
      <c r="A50">
        <v>31</v>
      </c>
      <c r="B50" s="7" t="s">
        <v>143</v>
      </c>
      <c r="C50" s="8" t="s">
        <v>144</v>
      </c>
      <c r="D50" s="8" t="s">
        <v>145</v>
      </c>
      <c r="E50" s="8" t="s">
        <v>124</v>
      </c>
      <c r="F50" s="8" t="s">
        <v>146</v>
      </c>
      <c r="G50" s="8">
        <v>0</v>
      </c>
    </row>
    <row r="51" spans="1:7" x14ac:dyDescent="0.3">
      <c r="A51">
        <v>32</v>
      </c>
      <c r="B51" s="7" t="s">
        <v>147</v>
      </c>
      <c r="C51" s="8" t="s">
        <v>148</v>
      </c>
      <c r="D51" s="8" t="s">
        <v>123</v>
      </c>
      <c r="E51" s="8" t="s">
        <v>124</v>
      </c>
      <c r="F51" s="8" t="s">
        <v>149</v>
      </c>
      <c r="G51" s="8" t="s">
        <v>150</v>
      </c>
    </row>
    <row r="52" spans="1:7" x14ac:dyDescent="0.3">
      <c r="A52">
        <v>33</v>
      </c>
      <c r="B52" s="7" t="s">
        <v>151</v>
      </c>
      <c r="C52" s="8" t="s">
        <v>152</v>
      </c>
      <c r="D52" s="8" t="s">
        <v>129</v>
      </c>
      <c r="E52" s="8" t="s">
        <v>124</v>
      </c>
      <c r="F52" s="8">
        <v>0</v>
      </c>
      <c r="G52" s="8">
        <v>0</v>
      </c>
    </row>
    <row r="53" spans="1:7" x14ac:dyDescent="0.3">
      <c r="A53">
        <v>34</v>
      </c>
      <c r="B53" s="7" t="s">
        <v>153</v>
      </c>
      <c r="C53" s="8" t="s">
        <v>154</v>
      </c>
      <c r="D53" s="8" t="s">
        <v>129</v>
      </c>
      <c r="E53" s="8" t="s">
        <v>124</v>
      </c>
      <c r="F53" s="8" t="s">
        <v>155</v>
      </c>
      <c r="G53" s="8">
        <v>0</v>
      </c>
    </row>
    <row r="54" spans="1:7" x14ac:dyDescent="0.3">
      <c r="A54">
        <v>35</v>
      </c>
      <c r="B54" s="7" t="s">
        <v>156</v>
      </c>
      <c r="C54" s="8" t="s">
        <v>157</v>
      </c>
      <c r="D54" s="8" t="s">
        <v>158</v>
      </c>
      <c r="E54" s="8" t="s">
        <v>124</v>
      </c>
      <c r="F54" s="8" t="s">
        <v>159</v>
      </c>
      <c r="G54" s="8">
        <v>0</v>
      </c>
    </row>
    <row r="55" spans="1:7" x14ac:dyDescent="0.3">
      <c r="A55">
        <v>36</v>
      </c>
      <c r="B55" s="7" t="s">
        <v>160</v>
      </c>
      <c r="C55" s="8" t="s">
        <v>161</v>
      </c>
      <c r="D55" s="8" t="s">
        <v>162</v>
      </c>
      <c r="E55" s="8" t="s">
        <v>124</v>
      </c>
      <c r="F55" s="8" t="s">
        <v>163</v>
      </c>
      <c r="G55" s="8">
        <v>0</v>
      </c>
    </row>
    <row r="56" spans="1:7" x14ac:dyDescent="0.3">
      <c r="A56">
        <v>37</v>
      </c>
      <c r="B56" s="7" t="s">
        <v>164</v>
      </c>
      <c r="C56" s="8" t="s">
        <v>165</v>
      </c>
      <c r="D56" s="8" t="s">
        <v>166</v>
      </c>
      <c r="E56" s="8" t="s">
        <v>124</v>
      </c>
      <c r="F56" s="8" t="s">
        <v>167</v>
      </c>
      <c r="G56" s="8">
        <v>0</v>
      </c>
    </row>
    <row r="57" spans="1:7" x14ac:dyDescent="0.3">
      <c r="A57">
        <v>38</v>
      </c>
      <c r="B57" s="7" t="s">
        <v>168</v>
      </c>
      <c r="C57" s="8" t="s">
        <v>169</v>
      </c>
      <c r="D57" s="8" t="s">
        <v>132</v>
      </c>
      <c r="E57" s="8" t="s">
        <v>124</v>
      </c>
      <c r="F57" s="8" t="s">
        <v>170</v>
      </c>
      <c r="G57" s="8">
        <v>0</v>
      </c>
    </row>
    <row r="58" spans="1:7" x14ac:dyDescent="0.3">
      <c r="A58">
        <v>39</v>
      </c>
      <c r="B58" s="7" t="s">
        <v>171</v>
      </c>
      <c r="C58" s="8" t="s">
        <v>172</v>
      </c>
      <c r="D58" s="8" t="s">
        <v>158</v>
      </c>
      <c r="E58" s="8" t="s">
        <v>124</v>
      </c>
      <c r="F58" s="8" t="s">
        <v>173</v>
      </c>
      <c r="G58" s="8">
        <v>0</v>
      </c>
    </row>
    <row r="59" spans="1:7" x14ac:dyDescent="0.3">
      <c r="A59">
        <v>40</v>
      </c>
      <c r="B59" s="7" t="s">
        <v>174</v>
      </c>
      <c r="C59" s="8" t="s">
        <v>175</v>
      </c>
      <c r="D59" s="8" t="s">
        <v>132</v>
      </c>
      <c r="E59" s="8" t="s">
        <v>124</v>
      </c>
      <c r="F59" s="8" t="s">
        <v>176</v>
      </c>
      <c r="G59" s="8">
        <v>0</v>
      </c>
    </row>
    <row r="60" spans="1:7" x14ac:dyDescent="0.3">
      <c r="A60">
        <v>41</v>
      </c>
      <c r="B60" s="7" t="s">
        <v>177</v>
      </c>
      <c r="C60" s="8" t="s">
        <v>178</v>
      </c>
      <c r="D60" s="8" t="s">
        <v>179</v>
      </c>
      <c r="E60" s="8" t="s">
        <v>180</v>
      </c>
      <c r="F60" s="8" t="s">
        <v>181</v>
      </c>
      <c r="G60" s="8">
        <v>0</v>
      </c>
    </row>
    <row r="61" spans="1:7" x14ac:dyDescent="0.3">
      <c r="A61">
        <v>42</v>
      </c>
      <c r="B61" s="7" t="s">
        <v>182</v>
      </c>
      <c r="C61" s="8" t="s">
        <v>183</v>
      </c>
      <c r="D61" s="8" t="s">
        <v>184</v>
      </c>
      <c r="E61" s="8" t="s">
        <v>180</v>
      </c>
      <c r="F61" s="8" t="s">
        <v>185</v>
      </c>
      <c r="G61" s="8" t="s">
        <v>186</v>
      </c>
    </row>
    <row r="62" spans="1:7" x14ac:dyDescent="0.3">
      <c r="A62">
        <v>43</v>
      </c>
      <c r="B62" s="7" t="s">
        <v>187</v>
      </c>
      <c r="C62" s="8" t="s">
        <v>188</v>
      </c>
      <c r="D62" s="8" t="s">
        <v>189</v>
      </c>
      <c r="E62" s="8" t="s">
        <v>180</v>
      </c>
      <c r="F62" s="8" t="s">
        <v>190</v>
      </c>
      <c r="G62" s="8">
        <v>0</v>
      </c>
    </row>
    <row r="63" spans="1:7" x14ac:dyDescent="0.3">
      <c r="A63">
        <v>44</v>
      </c>
      <c r="B63" s="7" t="s">
        <v>191</v>
      </c>
      <c r="C63" s="8" t="s">
        <v>192</v>
      </c>
      <c r="D63" s="8" t="s">
        <v>193</v>
      </c>
      <c r="E63" s="8" t="s">
        <v>180</v>
      </c>
      <c r="F63" s="8" t="s">
        <v>194</v>
      </c>
      <c r="G63" s="8">
        <v>0</v>
      </c>
    </row>
    <row r="64" spans="1:7" x14ac:dyDescent="0.3">
      <c r="A64">
        <v>45</v>
      </c>
      <c r="B64" s="7" t="s">
        <v>195</v>
      </c>
      <c r="C64" s="8" t="s">
        <v>196</v>
      </c>
      <c r="D64" s="8" t="s">
        <v>193</v>
      </c>
      <c r="E64" s="8" t="s">
        <v>180</v>
      </c>
      <c r="F64" s="8" t="s">
        <v>197</v>
      </c>
      <c r="G64" s="8">
        <v>0</v>
      </c>
    </row>
    <row r="65" spans="1:7" x14ac:dyDescent="0.3">
      <c r="A65">
        <v>46</v>
      </c>
      <c r="B65" s="7" t="s">
        <v>198</v>
      </c>
      <c r="C65" s="8" t="s">
        <v>199</v>
      </c>
      <c r="D65" s="8" t="s">
        <v>200</v>
      </c>
      <c r="E65" s="8" t="s">
        <v>180</v>
      </c>
      <c r="F65" s="8" t="s">
        <v>201</v>
      </c>
      <c r="G65" s="8" t="s">
        <v>202</v>
      </c>
    </row>
    <row r="66" spans="1:7" x14ac:dyDescent="0.3">
      <c r="A66">
        <v>47</v>
      </c>
      <c r="B66" s="7" t="s">
        <v>203</v>
      </c>
      <c r="C66" s="8" t="s">
        <v>204</v>
      </c>
      <c r="D66" s="8" t="s">
        <v>205</v>
      </c>
      <c r="E66" s="8" t="s">
        <v>180</v>
      </c>
      <c r="F66" s="8" t="s">
        <v>206</v>
      </c>
      <c r="G66" s="8">
        <v>0</v>
      </c>
    </row>
    <row r="67" spans="1:7" x14ac:dyDescent="0.3">
      <c r="A67">
        <v>48</v>
      </c>
      <c r="B67" s="7" t="s">
        <v>207</v>
      </c>
      <c r="C67" s="8" t="s">
        <v>208</v>
      </c>
      <c r="D67" s="8" t="s">
        <v>209</v>
      </c>
      <c r="E67" s="8" t="s">
        <v>180</v>
      </c>
      <c r="F67" s="8" t="s">
        <v>210</v>
      </c>
      <c r="G67" s="8">
        <v>0</v>
      </c>
    </row>
    <row r="68" spans="1:7" x14ac:dyDescent="0.3">
      <c r="A68">
        <v>49</v>
      </c>
      <c r="B68" s="7" t="s">
        <v>211</v>
      </c>
      <c r="C68" s="8" t="s">
        <v>212</v>
      </c>
      <c r="D68" s="8" t="s">
        <v>209</v>
      </c>
      <c r="E68" s="8" t="s">
        <v>180</v>
      </c>
      <c r="F68" s="8" t="s">
        <v>213</v>
      </c>
      <c r="G68" s="8">
        <v>0</v>
      </c>
    </row>
    <row r="69" spans="1:7" x14ac:dyDescent="0.3">
      <c r="A69">
        <v>50</v>
      </c>
      <c r="B69" s="7" t="s">
        <v>214</v>
      </c>
      <c r="C69" s="8" t="s">
        <v>215</v>
      </c>
      <c r="D69" s="8" t="s">
        <v>216</v>
      </c>
      <c r="E69" s="8" t="s">
        <v>180</v>
      </c>
      <c r="F69" s="8" t="s">
        <v>217</v>
      </c>
      <c r="G69" s="8" t="s">
        <v>218</v>
      </c>
    </row>
    <row r="70" spans="1:7" x14ac:dyDescent="0.3">
      <c r="A70">
        <v>51</v>
      </c>
      <c r="B70" s="7" t="s">
        <v>219</v>
      </c>
      <c r="C70" s="8" t="s">
        <v>220</v>
      </c>
      <c r="D70" s="8" t="s">
        <v>221</v>
      </c>
      <c r="E70" s="8" t="s">
        <v>180</v>
      </c>
      <c r="F70" s="8" t="s">
        <v>222</v>
      </c>
      <c r="G70" s="8">
        <v>0</v>
      </c>
    </row>
    <row r="71" spans="1:7" x14ac:dyDescent="0.3">
      <c r="A71">
        <v>52</v>
      </c>
      <c r="B71" s="7" t="s">
        <v>223</v>
      </c>
      <c r="C71" s="8" t="s">
        <v>224</v>
      </c>
      <c r="D71" s="8" t="s">
        <v>225</v>
      </c>
      <c r="E71" s="8" t="s">
        <v>180</v>
      </c>
      <c r="F71" s="8" t="s">
        <v>226</v>
      </c>
      <c r="G71" s="8" t="s">
        <v>227</v>
      </c>
    </row>
    <row r="72" spans="1:7" x14ac:dyDescent="0.3">
      <c r="A72">
        <v>53</v>
      </c>
      <c r="B72" s="7" t="s">
        <v>228</v>
      </c>
      <c r="C72" s="8" t="s">
        <v>229</v>
      </c>
      <c r="D72" s="8" t="s">
        <v>230</v>
      </c>
      <c r="E72" s="8" t="s">
        <v>180</v>
      </c>
      <c r="F72" s="8" t="s">
        <v>231</v>
      </c>
      <c r="G72" s="8">
        <v>0</v>
      </c>
    </row>
    <row r="73" spans="1:7" x14ac:dyDescent="0.3">
      <c r="A73">
        <v>54</v>
      </c>
      <c r="B73" s="7" t="s">
        <v>232</v>
      </c>
      <c r="C73" s="8" t="s">
        <v>233</v>
      </c>
      <c r="D73" s="8" t="s">
        <v>234</v>
      </c>
      <c r="E73" s="8" t="s">
        <v>180</v>
      </c>
      <c r="F73" s="8" t="s">
        <v>235</v>
      </c>
      <c r="G73" s="8">
        <v>0</v>
      </c>
    </row>
    <row r="74" spans="1:7" x14ac:dyDescent="0.3">
      <c r="A74">
        <v>55</v>
      </c>
      <c r="B74" s="7" t="s">
        <v>236</v>
      </c>
      <c r="C74" s="8" t="s">
        <v>237</v>
      </c>
      <c r="D74" s="8" t="s">
        <v>238</v>
      </c>
      <c r="E74" s="8" t="s">
        <v>180</v>
      </c>
      <c r="F74" s="8" t="s">
        <v>239</v>
      </c>
      <c r="G74" s="8">
        <v>0</v>
      </c>
    </row>
    <row r="75" spans="1:7" x14ac:dyDescent="0.3">
      <c r="A75">
        <v>56</v>
      </c>
      <c r="B75" s="7" t="s">
        <v>240</v>
      </c>
      <c r="C75" s="8" t="s">
        <v>241</v>
      </c>
      <c r="D75" s="8" t="s">
        <v>242</v>
      </c>
      <c r="E75" s="8" t="s">
        <v>180</v>
      </c>
      <c r="F75" s="8" t="s">
        <v>243</v>
      </c>
      <c r="G75" s="8">
        <v>0</v>
      </c>
    </row>
    <row r="76" spans="1:7" x14ac:dyDescent="0.3">
      <c r="A76">
        <v>57</v>
      </c>
      <c r="B76" s="7" t="s">
        <v>244</v>
      </c>
      <c r="C76" s="8" t="s">
        <v>245</v>
      </c>
      <c r="D76" s="8" t="s">
        <v>246</v>
      </c>
      <c r="E76" s="8" t="s">
        <v>180</v>
      </c>
      <c r="F76" s="8" t="s">
        <v>247</v>
      </c>
      <c r="G76" s="8" t="s">
        <v>248</v>
      </c>
    </row>
    <row r="77" spans="1:7" x14ac:dyDescent="0.3">
      <c r="A77">
        <v>58</v>
      </c>
      <c r="B77" s="7" t="s">
        <v>249</v>
      </c>
      <c r="C77" s="8" t="s">
        <v>250</v>
      </c>
      <c r="D77" s="8" t="s">
        <v>251</v>
      </c>
      <c r="E77" s="8" t="s">
        <v>180</v>
      </c>
      <c r="F77" s="8" t="s">
        <v>252</v>
      </c>
      <c r="G77" s="8">
        <v>0</v>
      </c>
    </row>
    <row r="78" spans="1:7" x14ac:dyDescent="0.3">
      <c r="A78">
        <v>59</v>
      </c>
      <c r="B78" s="7" t="s">
        <v>253</v>
      </c>
      <c r="C78" s="8" t="s">
        <v>254</v>
      </c>
      <c r="D78" s="8" t="s">
        <v>255</v>
      </c>
      <c r="E78" s="8" t="s">
        <v>180</v>
      </c>
      <c r="F78" s="8" t="s">
        <v>256</v>
      </c>
      <c r="G78" s="8">
        <v>0</v>
      </c>
    </row>
    <row r="79" spans="1:7" x14ac:dyDescent="0.3">
      <c r="A79">
        <v>60</v>
      </c>
      <c r="B79" s="7" t="s">
        <v>257</v>
      </c>
      <c r="C79" s="8" t="s">
        <v>258</v>
      </c>
      <c r="D79" s="8" t="s">
        <v>246</v>
      </c>
      <c r="E79" s="8" t="s">
        <v>180</v>
      </c>
      <c r="F79" s="8" t="s">
        <v>259</v>
      </c>
      <c r="G79" s="8">
        <v>0</v>
      </c>
    </row>
    <row r="80" spans="1:7" x14ac:dyDescent="0.3">
      <c r="A80">
        <v>61</v>
      </c>
      <c r="B80" s="7" t="s">
        <v>260</v>
      </c>
      <c r="C80" s="8" t="s">
        <v>261</v>
      </c>
      <c r="D80" s="8" t="s">
        <v>262</v>
      </c>
      <c r="E80" s="8" t="s">
        <v>263</v>
      </c>
      <c r="F80" s="8" t="s">
        <v>264</v>
      </c>
      <c r="G80" s="8">
        <v>0</v>
      </c>
    </row>
    <row r="81" spans="1:7" x14ac:dyDescent="0.3">
      <c r="A81">
        <v>62</v>
      </c>
      <c r="B81" s="7" t="s">
        <v>265</v>
      </c>
      <c r="C81" s="8" t="s">
        <v>266</v>
      </c>
      <c r="D81" s="8" t="s">
        <v>267</v>
      </c>
      <c r="E81" s="8" t="s">
        <v>263</v>
      </c>
      <c r="F81" s="8" t="s">
        <v>268</v>
      </c>
      <c r="G81" s="8">
        <v>0</v>
      </c>
    </row>
    <row r="82" spans="1:7" x14ac:dyDescent="0.3">
      <c r="A82">
        <v>63</v>
      </c>
      <c r="B82" s="7" t="s">
        <v>269</v>
      </c>
      <c r="C82" s="8" t="s">
        <v>270</v>
      </c>
      <c r="D82" s="8" t="s">
        <v>271</v>
      </c>
      <c r="E82" s="8" t="s">
        <v>263</v>
      </c>
      <c r="F82" s="8" t="s">
        <v>272</v>
      </c>
      <c r="G82" s="8">
        <v>0</v>
      </c>
    </row>
    <row r="83" spans="1:7" x14ac:dyDescent="0.3">
      <c r="A83">
        <v>64</v>
      </c>
      <c r="B83" s="7" t="s">
        <v>273</v>
      </c>
      <c r="C83" s="8" t="s">
        <v>274</v>
      </c>
      <c r="D83" s="8" t="s">
        <v>275</v>
      </c>
      <c r="E83" s="8" t="s">
        <v>263</v>
      </c>
      <c r="F83" s="8" t="s">
        <v>276</v>
      </c>
      <c r="G83" s="8">
        <v>0</v>
      </c>
    </row>
    <row r="84" spans="1:7" x14ac:dyDescent="0.3">
      <c r="A84">
        <v>65</v>
      </c>
      <c r="B84" s="7" t="s">
        <v>277</v>
      </c>
      <c r="C84" s="8" t="s">
        <v>278</v>
      </c>
      <c r="D84" s="8" t="s">
        <v>279</v>
      </c>
      <c r="E84" s="8" t="s">
        <v>263</v>
      </c>
      <c r="F84" s="8" t="s">
        <v>280</v>
      </c>
      <c r="G84" s="8">
        <v>0</v>
      </c>
    </row>
    <row r="85" spans="1:7" x14ac:dyDescent="0.3">
      <c r="A85">
        <v>66</v>
      </c>
      <c r="B85" s="7" t="s">
        <v>281</v>
      </c>
      <c r="C85" s="8" t="s">
        <v>282</v>
      </c>
      <c r="D85" s="8" t="s">
        <v>283</v>
      </c>
      <c r="E85" s="8" t="s">
        <v>263</v>
      </c>
      <c r="F85" s="8" t="s">
        <v>284</v>
      </c>
      <c r="G85" s="8">
        <v>0</v>
      </c>
    </row>
    <row r="86" spans="1:7" x14ac:dyDescent="0.3">
      <c r="A86">
        <v>67</v>
      </c>
      <c r="B86" s="7" t="s">
        <v>285</v>
      </c>
      <c r="C86" s="8" t="s">
        <v>286</v>
      </c>
      <c r="D86" s="8" t="s">
        <v>287</v>
      </c>
      <c r="E86" s="8" t="s">
        <v>263</v>
      </c>
      <c r="F86" s="8" t="s">
        <v>288</v>
      </c>
      <c r="G86" s="8">
        <v>0</v>
      </c>
    </row>
    <row r="87" spans="1:7" x14ac:dyDescent="0.3">
      <c r="A87">
        <v>68</v>
      </c>
      <c r="B87" s="7" t="s">
        <v>289</v>
      </c>
      <c r="C87" s="8" t="s">
        <v>290</v>
      </c>
      <c r="D87" s="8" t="s">
        <v>291</v>
      </c>
      <c r="E87" s="8" t="s">
        <v>263</v>
      </c>
      <c r="F87" s="8" t="s">
        <v>292</v>
      </c>
      <c r="G87" s="8">
        <v>0</v>
      </c>
    </row>
    <row r="88" spans="1:7" x14ac:dyDescent="0.3">
      <c r="A88">
        <v>69</v>
      </c>
      <c r="B88" s="7" t="s">
        <v>293</v>
      </c>
      <c r="C88" s="8" t="s">
        <v>294</v>
      </c>
      <c r="D88" s="8" t="s">
        <v>295</v>
      </c>
      <c r="E88" s="8" t="s">
        <v>263</v>
      </c>
      <c r="F88" s="8" t="s">
        <v>296</v>
      </c>
      <c r="G88" s="8">
        <v>0</v>
      </c>
    </row>
    <row r="89" spans="1:7" x14ac:dyDescent="0.3">
      <c r="A89">
        <v>70</v>
      </c>
      <c r="B89" s="7" t="s">
        <v>297</v>
      </c>
      <c r="C89" s="8" t="s">
        <v>298</v>
      </c>
      <c r="D89" s="8" t="s">
        <v>299</v>
      </c>
      <c r="E89" s="8" t="s">
        <v>263</v>
      </c>
      <c r="F89" s="8" t="s">
        <v>300</v>
      </c>
      <c r="G89" s="8">
        <v>0</v>
      </c>
    </row>
    <row r="90" spans="1:7" x14ac:dyDescent="0.3">
      <c r="A90">
        <v>71</v>
      </c>
      <c r="B90" s="7" t="s">
        <v>301</v>
      </c>
      <c r="C90" s="8" t="s">
        <v>302</v>
      </c>
      <c r="D90" s="8" t="s">
        <v>287</v>
      </c>
      <c r="E90" s="8" t="s">
        <v>263</v>
      </c>
      <c r="F90" s="8" t="s">
        <v>303</v>
      </c>
      <c r="G90" s="8">
        <v>0</v>
      </c>
    </row>
    <row r="91" spans="1:7" x14ac:dyDescent="0.3">
      <c r="A91">
        <v>72</v>
      </c>
      <c r="B91" s="7" t="s">
        <v>304</v>
      </c>
      <c r="C91" s="8" t="s">
        <v>305</v>
      </c>
      <c r="D91" s="8" t="s">
        <v>262</v>
      </c>
      <c r="E91" s="8" t="s">
        <v>263</v>
      </c>
      <c r="F91" s="8" t="s">
        <v>306</v>
      </c>
      <c r="G91" s="8">
        <v>0</v>
      </c>
    </row>
    <row r="92" spans="1:7" x14ac:dyDescent="0.3">
      <c r="A92">
        <v>73</v>
      </c>
      <c r="B92" s="7" t="s">
        <v>307</v>
      </c>
      <c r="C92" s="8" t="s">
        <v>308</v>
      </c>
      <c r="D92" s="8" t="s">
        <v>262</v>
      </c>
      <c r="E92" s="8" t="s">
        <v>263</v>
      </c>
      <c r="F92" s="8" t="s">
        <v>309</v>
      </c>
      <c r="G92" s="8">
        <v>0</v>
      </c>
    </row>
    <row r="93" spans="1:7" x14ac:dyDescent="0.3">
      <c r="A93">
        <v>74</v>
      </c>
      <c r="B93" s="7" t="s">
        <v>310</v>
      </c>
      <c r="C93" s="8" t="s">
        <v>311</v>
      </c>
      <c r="D93" s="8" t="s">
        <v>271</v>
      </c>
      <c r="E93" s="8" t="s">
        <v>263</v>
      </c>
      <c r="F93" s="8" t="s">
        <v>312</v>
      </c>
      <c r="G93" s="8">
        <v>0</v>
      </c>
    </row>
    <row r="94" spans="1:7" x14ac:dyDescent="0.3">
      <c r="A94">
        <v>75</v>
      </c>
      <c r="B94" s="7" t="s">
        <v>313</v>
      </c>
      <c r="C94" s="8" t="s">
        <v>314</v>
      </c>
      <c r="D94" s="8" t="s">
        <v>315</v>
      </c>
      <c r="E94" s="8" t="s">
        <v>263</v>
      </c>
      <c r="F94" s="8" t="s">
        <v>316</v>
      </c>
      <c r="G94" s="8">
        <v>0</v>
      </c>
    </row>
    <row r="95" spans="1:7" x14ac:dyDescent="0.3">
      <c r="A95">
        <v>76</v>
      </c>
      <c r="B95" s="7" t="s">
        <v>317</v>
      </c>
      <c r="C95" s="8" t="s">
        <v>318</v>
      </c>
      <c r="D95" s="8" t="s">
        <v>299</v>
      </c>
      <c r="E95" s="8" t="s">
        <v>263</v>
      </c>
      <c r="F95" s="8" t="s">
        <v>319</v>
      </c>
      <c r="G95" s="8">
        <v>0</v>
      </c>
    </row>
    <row r="96" spans="1:7" x14ac:dyDescent="0.3">
      <c r="A96">
        <v>77</v>
      </c>
      <c r="B96" s="7" t="s">
        <v>320</v>
      </c>
      <c r="C96" s="8" t="s">
        <v>321</v>
      </c>
      <c r="D96" s="8" t="s">
        <v>322</v>
      </c>
      <c r="E96" s="8" t="s">
        <v>263</v>
      </c>
      <c r="F96" s="8" t="s">
        <v>323</v>
      </c>
      <c r="G96" s="8">
        <v>0</v>
      </c>
    </row>
    <row r="97" spans="1:7" x14ac:dyDescent="0.3">
      <c r="A97">
        <v>78</v>
      </c>
      <c r="B97" s="7" t="s">
        <v>324</v>
      </c>
      <c r="C97" s="8" t="s">
        <v>325</v>
      </c>
      <c r="D97" s="8" t="s">
        <v>326</v>
      </c>
      <c r="E97" s="8" t="s">
        <v>263</v>
      </c>
      <c r="F97" s="8" t="s">
        <v>327</v>
      </c>
      <c r="G97" s="8">
        <v>0</v>
      </c>
    </row>
    <row r="98" spans="1:7" x14ac:dyDescent="0.3">
      <c r="A98">
        <v>79</v>
      </c>
      <c r="B98" s="7" t="s">
        <v>328</v>
      </c>
      <c r="C98" s="8" t="s">
        <v>329</v>
      </c>
      <c r="D98" s="8" t="s">
        <v>330</v>
      </c>
      <c r="E98" s="8" t="s">
        <v>263</v>
      </c>
      <c r="F98" s="8" t="s">
        <v>331</v>
      </c>
      <c r="G98" s="8">
        <v>0</v>
      </c>
    </row>
    <row r="99" spans="1:7" x14ac:dyDescent="0.3">
      <c r="A99">
        <v>80</v>
      </c>
      <c r="B99" s="7" t="s">
        <v>332</v>
      </c>
      <c r="C99" s="8" t="s">
        <v>333</v>
      </c>
      <c r="D99" s="8" t="s">
        <v>291</v>
      </c>
      <c r="E99" s="8" t="s">
        <v>263</v>
      </c>
      <c r="F99" s="8" t="s">
        <v>334</v>
      </c>
      <c r="G99" s="8">
        <v>0</v>
      </c>
    </row>
    <row r="100" spans="1:7" x14ac:dyDescent="0.3">
      <c r="A100">
        <v>81</v>
      </c>
      <c r="B100" s="7" t="s">
        <v>335</v>
      </c>
      <c r="C100" s="8" t="s">
        <v>336</v>
      </c>
      <c r="D100" s="8" t="s">
        <v>287</v>
      </c>
      <c r="E100" s="8" t="s">
        <v>263</v>
      </c>
      <c r="F100" s="8" t="s">
        <v>337</v>
      </c>
      <c r="G100" s="8">
        <v>0</v>
      </c>
    </row>
    <row r="101" spans="1:7" x14ac:dyDescent="0.3">
      <c r="A101">
        <v>82</v>
      </c>
      <c r="B101" s="7" t="s">
        <v>338</v>
      </c>
      <c r="C101" s="8" t="s">
        <v>339</v>
      </c>
      <c r="D101" s="8" t="s">
        <v>340</v>
      </c>
      <c r="E101" s="8" t="s">
        <v>341</v>
      </c>
      <c r="F101" s="8" t="s">
        <v>342</v>
      </c>
      <c r="G101" s="8">
        <v>0</v>
      </c>
    </row>
    <row r="102" spans="1:7" x14ac:dyDescent="0.3">
      <c r="A102">
        <v>83</v>
      </c>
      <c r="B102" s="7" t="s">
        <v>343</v>
      </c>
      <c r="C102" s="8" t="s">
        <v>344</v>
      </c>
      <c r="D102" s="8" t="s">
        <v>345</v>
      </c>
      <c r="E102" s="8" t="s">
        <v>341</v>
      </c>
      <c r="F102" s="8" t="s">
        <v>346</v>
      </c>
      <c r="G102" s="8">
        <v>0</v>
      </c>
    </row>
    <row r="103" spans="1:7" x14ac:dyDescent="0.3">
      <c r="A103">
        <v>84</v>
      </c>
      <c r="B103" s="7" t="s">
        <v>347</v>
      </c>
      <c r="C103" s="8" t="s">
        <v>348</v>
      </c>
      <c r="D103" s="8" t="s">
        <v>340</v>
      </c>
      <c r="E103" s="8" t="s">
        <v>341</v>
      </c>
      <c r="F103" s="8" t="s">
        <v>349</v>
      </c>
      <c r="G103" s="8">
        <v>0</v>
      </c>
    </row>
    <row r="104" spans="1:7" x14ac:dyDescent="0.3">
      <c r="A104">
        <v>85</v>
      </c>
      <c r="B104" s="7" t="s">
        <v>350</v>
      </c>
      <c r="C104" s="8" t="s">
        <v>351</v>
      </c>
      <c r="D104" s="8" t="s">
        <v>352</v>
      </c>
      <c r="E104" s="8" t="s">
        <v>341</v>
      </c>
      <c r="F104" s="8" t="s">
        <v>353</v>
      </c>
      <c r="G104" s="8">
        <v>0</v>
      </c>
    </row>
    <row r="105" spans="1:7" x14ac:dyDescent="0.3">
      <c r="A105">
        <v>86</v>
      </c>
      <c r="B105" s="7" t="s">
        <v>354</v>
      </c>
      <c r="C105" s="8" t="s">
        <v>355</v>
      </c>
      <c r="D105" s="8" t="s">
        <v>356</v>
      </c>
      <c r="E105" s="8" t="s">
        <v>341</v>
      </c>
      <c r="F105" s="8">
        <v>0</v>
      </c>
      <c r="G105" s="8">
        <v>0</v>
      </c>
    </row>
    <row r="106" spans="1:7" x14ac:dyDescent="0.3">
      <c r="A106">
        <v>87</v>
      </c>
      <c r="B106" s="7" t="s">
        <v>357</v>
      </c>
      <c r="C106" s="8" t="s">
        <v>358</v>
      </c>
      <c r="D106" s="8" t="s">
        <v>359</v>
      </c>
      <c r="E106" s="8" t="s">
        <v>341</v>
      </c>
      <c r="F106" s="8" t="s">
        <v>360</v>
      </c>
      <c r="G106" s="8" t="s">
        <v>361</v>
      </c>
    </row>
    <row r="107" spans="1:7" x14ac:dyDescent="0.3">
      <c r="A107">
        <v>88</v>
      </c>
      <c r="B107" s="7" t="s">
        <v>362</v>
      </c>
      <c r="C107" s="8" t="s">
        <v>363</v>
      </c>
      <c r="D107" s="8" t="s">
        <v>364</v>
      </c>
      <c r="E107" s="8" t="s">
        <v>341</v>
      </c>
      <c r="F107" s="8" t="s">
        <v>365</v>
      </c>
      <c r="G107" s="8">
        <v>0</v>
      </c>
    </row>
    <row r="108" spans="1:7" x14ac:dyDescent="0.3">
      <c r="A108">
        <v>89</v>
      </c>
      <c r="B108" s="7" t="s">
        <v>366</v>
      </c>
      <c r="C108" s="8" t="s">
        <v>367</v>
      </c>
      <c r="D108" s="8" t="s">
        <v>356</v>
      </c>
      <c r="E108" s="8" t="s">
        <v>341</v>
      </c>
      <c r="F108" s="8">
        <v>0</v>
      </c>
      <c r="G108" s="8">
        <v>0</v>
      </c>
    </row>
    <row r="109" spans="1:7" x14ac:dyDescent="0.3">
      <c r="A109">
        <v>90</v>
      </c>
      <c r="B109" s="7" t="s">
        <v>368</v>
      </c>
      <c r="C109" s="8" t="s">
        <v>369</v>
      </c>
      <c r="D109" s="8" t="s">
        <v>370</v>
      </c>
      <c r="E109" s="8" t="s">
        <v>341</v>
      </c>
      <c r="F109" s="8" t="s">
        <v>371</v>
      </c>
      <c r="G109" s="8">
        <v>0</v>
      </c>
    </row>
    <row r="110" spans="1:7" x14ac:dyDescent="0.3">
      <c r="A110">
        <v>91</v>
      </c>
      <c r="B110" s="7" t="s">
        <v>372</v>
      </c>
      <c r="C110" s="8" t="s">
        <v>373</v>
      </c>
      <c r="D110" s="8" t="s">
        <v>374</v>
      </c>
      <c r="E110" s="8" t="s">
        <v>341</v>
      </c>
      <c r="F110" s="8" t="s">
        <v>375</v>
      </c>
      <c r="G110" s="8">
        <v>0</v>
      </c>
    </row>
    <row r="111" spans="1:7" x14ac:dyDescent="0.3">
      <c r="A111">
        <v>92</v>
      </c>
      <c r="B111" s="7" t="s">
        <v>376</v>
      </c>
      <c r="C111" s="8" t="s">
        <v>377</v>
      </c>
      <c r="D111" s="8" t="s">
        <v>340</v>
      </c>
      <c r="E111" s="8" t="s">
        <v>341</v>
      </c>
      <c r="F111" s="8" t="s">
        <v>378</v>
      </c>
      <c r="G111" s="8">
        <v>0</v>
      </c>
    </row>
    <row r="112" spans="1:7" x14ac:dyDescent="0.3">
      <c r="A112">
        <v>93</v>
      </c>
      <c r="B112" s="7" t="s">
        <v>379</v>
      </c>
      <c r="C112" s="8" t="s">
        <v>380</v>
      </c>
      <c r="D112" s="8" t="s">
        <v>381</v>
      </c>
      <c r="E112" s="8" t="s">
        <v>341</v>
      </c>
      <c r="F112" s="8" t="s">
        <v>382</v>
      </c>
      <c r="G112" s="8">
        <v>0</v>
      </c>
    </row>
    <row r="113" spans="1:7" x14ac:dyDescent="0.3">
      <c r="A113">
        <v>94</v>
      </c>
      <c r="B113" s="7" t="s">
        <v>383</v>
      </c>
      <c r="C113" s="8" t="s">
        <v>384</v>
      </c>
      <c r="D113" s="8" t="s">
        <v>352</v>
      </c>
      <c r="E113" s="8" t="s">
        <v>341</v>
      </c>
      <c r="F113" s="8" t="s">
        <v>385</v>
      </c>
      <c r="G113" s="8">
        <v>0</v>
      </c>
    </row>
    <row r="114" spans="1:7" x14ac:dyDescent="0.3">
      <c r="A114">
        <v>95</v>
      </c>
      <c r="B114" s="7" t="s">
        <v>386</v>
      </c>
      <c r="C114" s="8" t="s">
        <v>387</v>
      </c>
      <c r="D114" s="8" t="s">
        <v>388</v>
      </c>
      <c r="E114" s="8" t="s">
        <v>341</v>
      </c>
      <c r="F114" s="8" t="s">
        <v>389</v>
      </c>
      <c r="G114" s="8">
        <v>0</v>
      </c>
    </row>
    <row r="115" spans="1:7" x14ac:dyDescent="0.3">
      <c r="A115">
        <v>96</v>
      </c>
      <c r="B115" s="7" t="s">
        <v>390</v>
      </c>
      <c r="C115" s="8" t="s">
        <v>391</v>
      </c>
      <c r="D115" s="8" t="s">
        <v>345</v>
      </c>
      <c r="E115" s="8" t="s">
        <v>341</v>
      </c>
      <c r="F115" s="8">
        <v>0</v>
      </c>
      <c r="G115" s="8">
        <v>0</v>
      </c>
    </row>
    <row r="116" spans="1:7" x14ac:dyDescent="0.3">
      <c r="A116">
        <v>97</v>
      </c>
      <c r="B116" s="7" t="s">
        <v>392</v>
      </c>
      <c r="C116" s="8" t="s">
        <v>393</v>
      </c>
      <c r="D116" s="8" t="s">
        <v>394</v>
      </c>
      <c r="E116" s="8" t="s">
        <v>341</v>
      </c>
      <c r="F116" s="8" t="s">
        <v>395</v>
      </c>
      <c r="G116" s="8">
        <v>0</v>
      </c>
    </row>
    <row r="117" spans="1:7" x14ac:dyDescent="0.3">
      <c r="A117">
        <v>98</v>
      </c>
      <c r="B117" s="7" t="s">
        <v>396</v>
      </c>
      <c r="C117" s="8" t="s">
        <v>397</v>
      </c>
      <c r="D117" s="8" t="s">
        <v>398</v>
      </c>
      <c r="E117" s="8" t="s">
        <v>341</v>
      </c>
      <c r="F117" s="8">
        <v>0</v>
      </c>
      <c r="G117" s="8">
        <v>0</v>
      </c>
    </row>
    <row r="118" spans="1:7" x14ac:dyDescent="0.3">
      <c r="A118">
        <v>99</v>
      </c>
      <c r="B118" s="7" t="s">
        <v>399</v>
      </c>
      <c r="C118" s="8" t="s">
        <v>400</v>
      </c>
      <c r="D118" s="8" t="s">
        <v>388</v>
      </c>
      <c r="E118" s="8" t="s">
        <v>341</v>
      </c>
      <c r="F118" s="8" t="s">
        <v>401</v>
      </c>
      <c r="G118" s="8">
        <v>0</v>
      </c>
    </row>
    <row r="119" spans="1:7" x14ac:dyDescent="0.3">
      <c r="A119">
        <v>100</v>
      </c>
      <c r="B119" s="7" t="s">
        <v>402</v>
      </c>
      <c r="C119" s="8" t="s">
        <v>403</v>
      </c>
      <c r="D119" s="8" t="s">
        <v>404</v>
      </c>
      <c r="E119" s="8" t="s">
        <v>341</v>
      </c>
      <c r="F119" s="8" t="s">
        <v>405</v>
      </c>
      <c r="G119" s="8">
        <v>0</v>
      </c>
    </row>
    <row r="120" spans="1:7" x14ac:dyDescent="0.3">
      <c r="A120">
        <v>101</v>
      </c>
      <c r="B120" s="7" t="s">
        <v>406</v>
      </c>
      <c r="C120" s="8" t="s">
        <v>407</v>
      </c>
      <c r="D120" s="8" t="s">
        <v>356</v>
      </c>
      <c r="E120" s="8" t="s">
        <v>341</v>
      </c>
      <c r="F120" s="8">
        <v>0</v>
      </c>
      <c r="G120" s="8">
        <v>0</v>
      </c>
    </row>
    <row r="121" spans="1:7" x14ac:dyDescent="0.3">
      <c r="A121">
        <v>102</v>
      </c>
      <c r="B121" s="7" t="s">
        <v>408</v>
      </c>
      <c r="C121" s="8" t="s">
        <v>409</v>
      </c>
      <c r="D121" s="8" t="s">
        <v>394</v>
      </c>
      <c r="E121" s="8" t="s">
        <v>341</v>
      </c>
      <c r="F121" s="8" t="s">
        <v>410</v>
      </c>
      <c r="G121" s="8">
        <v>0</v>
      </c>
    </row>
    <row r="122" spans="1:7" x14ac:dyDescent="0.3">
      <c r="A122">
        <v>103</v>
      </c>
      <c r="B122" s="7" t="s">
        <v>411</v>
      </c>
      <c r="C122" s="8" t="s">
        <v>412</v>
      </c>
      <c r="D122" s="8" t="s">
        <v>413</v>
      </c>
      <c r="E122" s="8" t="s">
        <v>341</v>
      </c>
      <c r="F122" s="8" t="s">
        <v>414</v>
      </c>
      <c r="G122" s="8">
        <v>0</v>
      </c>
    </row>
    <row r="123" spans="1:7" x14ac:dyDescent="0.3">
      <c r="A123">
        <v>104</v>
      </c>
      <c r="B123" s="7" t="s">
        <v>415</v>
      </c>
      <c r="C123" s="8" t="s">
        <v>416</v>
      </c>
      <c r="D123" s="8" t="s">
        <v>417</v>
      </c>
      <c r="E123" s="8" t="s">
        <v>418</v>
      </c>
      <c r="F123" s="8">
        <v>0</v>
      </c>
      <c r="G123" s="8" t="s">
        <v>419</v>
      </c>
    </row>
    <row r="124" spans="1:7" x14ac:dyDescent="0.3">
      <c r="A124">
        <v>105</v>
      </c>
      <c r="B124" s="7" t="s">
        <v>420</v>
      </c>
      <c r="C124" s="8" t="s">
        <v>421</v>
      </c>
      <c r="D124" s="8" t="s">
        <v>422</v>
      </c>
      <c r="E124" s="8" t="s">
        <v>418</v>
      </c>
      <c r="F124" s="8">
        <v>0</v>
      </c>
      <c r="G124" s="8">
        <v>0</v>
      </c>
    </row>
    <row r="125" spans="1:7" x14ac:dyDescent="0.3">
      <c r="A125">
        <v>106</v>
      </c>
      <c r="B125" s="7" t="s">
        <v>423</v>
      </c>
      <c r="C125" s="8" t="s">
        <v>424</v>
      </c>
      <c r="D125" s="8" t="s">
        <v>422</v>
      </c>
      <c r="E125" s="8" t="s">
        <v>418</v>
      </c>
      <c r="F125" s="8" t="s">
        <v>425</v>
      </c>
      <c r="G125" s="8">
        <v>0</v>
      </c>
    </row>
    <row r="126" spans="1:7" x14ac:dyDescent="0.3">
      <c r="A126">
        <v>107</v>
      </c>
      <c r="B126" s="7" t="s">
        <v>426</v>
      </c>
      <c r="C126" s="8" t="s">
        <v>427</v>
      </c>
      <c r="D126" s="8" t="s">
        <v>428</v>
      </c>
      <c r="E126" s="8" t="s">
        <v>418</v>
      </c>
      <c r="F126" s="8" t="s">
        <v>429</v>
      </c>
      <c r="G126" s="8">
        <v>0</v>
      </c>
    </row>
    <row r="127" spans="1:7" x14ac:dyDescent="0.3">
      <c r="A127">
        <v>108</v>
      </c>
      <c r="B127" s="7" t="s">
        <v>430</v>
      </c>
      <c r="C127" s="8" t="s">
        <v>431</v>
      </c>
      <c r="D127" s="8" t="s">
        <v>432</v>
      </c>
      <c r="E127" s="8" t="s">
        <v>418</v>
      </c>
      <c r="F127" s="8" t="s">
        <v>433</v>
      </c>
      <c r="G127" s="8">
        <v>0</v>
      </c>
    </row>
    <row r="128" spans="1:7" x14ac:dyDescent="0.3">
      <c r="A128">
        <v>109</v>
      </c>
      <c r="B128" s="7" t="s">
        <v>434</v>
      </c>
      <c r="C128" s="8" t="s">
        <v>435</v>
      </c>
      <c r="D128" s="8" t="s">
        <v>436</v>
      </c>
      <c r="E128" s="8" t="s">
        <v>418</v>
      </c>
      <c r="F128" s="8">
        <v>0</v>
      </c>
      <c r="G128" s="8">
        <v>0</v>
      </c>
    </row>
    <row r="129" spans="1:7" x14ac:dyDescent="0.3">
      <c r="A129">
        <v>110</v>
      </c>
      <c r="B129" s="7" t="s">
        <v>437</v>
      </c>
      <c r="C129" s="8" t="s">
        <v>438</v>
      </c>
      <c r="D129" s="8" t="s">
        <v>439</v>
      </c>
      <c r="E129" s="8" t="s">
        <v>418</v>
      </c>
      <c r="F129" s="8" t="s">
        <v>440</v>
      </c>
      <c r="G129" s="8">
        <v>0</v>
      </c>
    </row>
    <row r="130" spans="1:7" x14ac:dyDescent="0.3">
      <c r="A130">
        <v>111</v>
      </c>
      <c r="B130" s="7" t="s">
        <v>441</v>
      </c>
      <c r="C130" s="8" t="s">
        <v>442</v>
      </c>
      <c r="D130" s="8" t="s">
        <v>443</v>
      </c>
      <c r="E130" s="8" t="s">
        <v>418</v>
      </c>
      <c r="F130" s="8" t="s">
        <v>444</v>
      </c>
      <c r="G130" s="8" t="s">
        <v>445</v>
      </c>
    </row>
    <row r="131" spans="1:7" x14ac:dyDescent="0.3">
      <c r="A131">
        <v>112</v>
      </c>
      <c r="B131" s="7" t="s">
        <v>446</v>
      </c>
      <c r="C131" s="8" t="s">
        <v>447</v>
      </c>
      <c r="D131" s="8" t="s">
        <v>448</v>
      </c>
      <c r="E131" s="8" t="s">
        <v>418</v>
      </c>
      <c r="F131" s="8" t="s">
        <v>449</v>
      </c>
      <c r="G131" s="8" t="s">
        <v>450</v>
      </c>
    </row>
    <row r="132" spans="1:7" x14ac:dyDescent="0.3">
      <c r="A132">
        <v>113</v>
      </c>
      <c r="B132" s="7" t="s">
        <v>451</v>
      </c>
      <c r="C132" s="8" t="s">
        <v>452</v>
      </c>
      <c r="D132" s="8" t="s">
        <v>453</v>
      </c>
      <c r="E132" s="8" t="s">
        <v>418</v>
      </c>
      <c r="F132" s="8" t="s">
        <v>454</v>
      </c>
      <c r="G132" s="8">
        <v>0</v>
      </c>
    </row>
    <row r="133" spans="1:7" x14ac:dyDescent="0.3">
      <c r="A133">
        <v>114</v>
      </c>
      <c r="B133" s="7" t="s">
        <v>455</v>
      </c>
      <c r="C133" s="8" t="s">
        <v>456</v>
      </c>
      <c r="D133" s="8" t="s">
        <v>417</v>
      </c>
      <c r="E133" s="8" t="s">
        <v>418</v>
      </c>
      <c r="F133" s="8">
        <v>0</v>
      </c>
      <c r="G133" s="8">
        <v>0</v>
      </c>
    </row>
    <row r="134" spans="1:7" x14ac:dyDescent="0.3">
      <c r="A134">
        <v>115</v>
      </c>
      <c r="B134" s="7" t="s">
        <v>457</v>
      </c>
      <c r="C134" s="8" t="s">
        <v>458</v>
      </c>
      <c r="D134" s="8" t="s">
        <v>459</v>
      </c>
      <c r="E134" s="8" t="s">
        <v>418</v>
      </c>
      <c r="F134" s="8" t="s">
        <v>460</v>
      </c>
      <c r="G134" s="8">
        <v>0</v>
      </c>
    </row>
    <row r="135" spans="1:7" x14ac:dyDescent="0.3">
      <c r="A135">
        <v>116</v>
      </c>
      <c r="B135" s="7" t="s">
        <v>461</v>
      </c>
      <c r="C135" s="8" t="s">
        <v>462</v>
      </c>
      <c r="D135" s="8" t="s">
        <v>422</v>
      </c>
      <c r="E135" s="8" t="s">
        <v>418</v>
      </c>
      <c r="F135" s="8" t="s">
        <v>463</v>
      </c>
      <c r="G135" s="8">
        <v>0</v>
      </c>
    </row>
    <row r="136" spans="1:7" x14ac:dyDescent="0.3">
      <c r="A136">
        <v>117</v>
      </c>
      <c r="B136" s="7" t="s">
        <v>464</v>
      </c>
      <c r="C136" s="8" t="s">
        <v>465</v>
      </c>
      <c r="D136" s="8" t="s">
        <v>466</v>
      </c>
      <c r="E136" s="8" t="s">
        <v>418</v>
      </c>
      <c r="F136" s="8" t="s">
        <v>467</v>
      </c>
      <c r="G136" s="8">
        <v>0</v>
      </c>
    </row>
    <row r="137" spans="1:7" x14ac:dyDescent="0.3">
      <c r="A137">
        <v>118</v>
      </c>
      <c r="B137" s="7" t="s">
        <v>468</v>
      </c>
      <c r="C137" s="8" t="s">
        <v>469</v>
      </c>
      <c r="D137" s="8" t="s">
        <v>470</v>
      </c>
      <c r="E137" s="8" t="s">
        <v>418</v>
      </c>
      <c r="F137" s="8" t="s">
        <v>471</v>
      </c>
      <c r="G137" s="8">
        <v>0</v>
      </c>
    </row>
    <row r="138" spans="1:7" x14ac:dyDescent="0.3">
      <c r="A138">
        <v>119</v>
      </c>
      <c r="B138" s="7" t="s">
        <v>472</v>
      </c>
      <c r="C138" s="8" t="s">
        <v>473</v>
      </c>
      <c r="D138" s="8" t="s">
        <v>474</v>
      </c>
      <c r="E138" s="8" t="s">
        <v>418</v>
      </c>
      <c r="F138" s="8" t="s">
        <v>475</v>
      </c>
      <c r="G138" s="8">
        <v>0</v>
      </c>
    </row>
    <row r="139" spans="1:7" x14ac:dyDescent="0.3">
      <c r="A139">
        <v>120</v>
      </c>
      <c r="B139" s="7" t="s">
        <v>476</v>
      </c>
      <c r="C139" s="8" t="s">
        <v>477</v>
      </c>
      <c r="D139" s="8" t="s">
        <v>478</v>
      </c>
      <c r="E139" s="8" t="s">
        <v>418</v>
      </c>
      <c r="F139" s="8" t="s">
        <v>479</v>
      </c>
      <c r="G139" s="8">
        <v>0</v>
      </c>
    </row>
    <row r="140" spans="1:7" x14ac:dyDescent="0.3">
      <c r="A140">
        <v>121</v>
      </c>
      <c r="B140" s="7" t="s">
        <v>480</v>
      </c>
      <c r="C140" s="7" t="s">
        <v>481</v>
      </c>
      <c r="D140" s="7" t="s">
        <v>482</v>
      </c>
      <c r="E140" s="7" t="s">
        <v>418</v>
      </c>
      <c r="F140" s="7" t="s">
        <v>483</v>
      </c>
      <c r="G140" s="7" t="s">
        <v>484</v>
      </c>
    </row>
    <row r="141" spans="1:7" x14ac:dyDescent="0.3">
      <c r="A141">
        <v>122</v>
      </c>
      <c r="B141" s="7" t="s">
        <v>485</v>
      </c>
      <c r="C141" s="7" t="s">
        <v>486</v>
      </c>
      <c r="D141" s="7" t="s">
        <v>487</v>
      </c>
      <c r="E141" s="7" t="s">
        <v>418</v>
      </c>
      <c r="F141" s="7" t="s">
        <v>488</v>
      </c>
      <c r="G141" s="7">
        <v>0</v>
      </c>
    </row>
    <row r="142" spans="1:7" x14ac:dyDescent="0.3">
      <c r="A142">
        <v>123</v>
      </c>
      <c r="B142" s="7" t="s">
        <v>489</v>
      </c>
      <c r="C142" s="7" t="s">
        <v>490</v>
      </c>
      <c r="D142" s="7" t="s">
        <v>474</v>
      </c>
      <c r="E142" s="7" t="s">
        <v>418</v>
      </c>
      <c r="F142" s="7" t="s">
        <v>491</v>
      </c>
      <c r="G142" s="7">
        <v>0</v>
      </c>
    </row>
    <row r="143" spans="1:7" x14ac:dyDescent="0.3">
      <c r="A143">
        <v>124</v>
      </c>
      <c r="B143" s="7" t="s">
        <v>492</v>
      </c>
      <c r="C143" s="7" t="s">
        <v>493</v>
      </c>
      <c r="D143" s="7" t="s">
        <v>494</v>
      </c>
      <c r="E143" s="7" t="s">
        <v>418</v>
      </c>
      <c r="F143" s="7">
        <v>0</v>
      </c>
      <c r="G143" s="7">
        <v>0</v>
      </c>
    </row>
    <row r="144" spans="1:7" x14ac:dyDescent="0.3">
      <c r="A144">
        <v>125</v>
      </c>
      <c r="B144" s="7" t="s">
        <v>495</v>
      </c>
      <c r="C144" s="7" t="s">
        <v>496</v>
      </c>
      <c r="D144" s="7" t="s">
        <v>422</v>
      </c>
      <c r="E144" s="7" t="s">
        <v>418</v>
      </c>
      <c r="F144" s="7" t="s">
        <v>497</v>
      </c>
      <c r="G144" s="7">
        <v>0</v>
      </c>
    </row>
    <row r="145" spans="1:7" x14ac:dyDescent="0.3">
      <c r="A145">
        <v>126</v>
      </c>
      <c r="B145" s="7" t="s">
        <v>498</v>
      </c>
      <c r="C145" s="7" t="s">
        <v>499</v>
      </c>
      <c r="D145" s="7" t="s">
        <v>474</v>
      </c>
      <c r="E145" s="7" t="s">
        <v>418</v>
      </c>
      <c r="F145" s="7" t="s">
        <v>500</v>
      </c>
      <c r="G145" s="7">
        <v>0</v>
      </c>
    </row>
    <row r="146" spans="1:7" x14ac:dyDescent="0.3">
      <c r="A146">
        <v>127</v>
      </c>
      <c r="B146" s="7" t="s">
        <v>501</v>
      </c>
      <c r="C146" s="7" t="s">
        <v>502</v>
      </c>
      <c r="D146" s="7" t="s">
        <v>478</v>
      </c>
      <c r="E146" s="7" t="s">
        <v>418</v>
      </c>
      <c r="F146" s="7" t="s">
        <v>503</v>
      </c>
      <c r="G146" s="7">
        <v>0</v>
      </c>
    </row>
    <row r="147" spans="1:7" x14ac:dyDescent="0.3">
      <c r="A147">
        <v>128</v>
      </c>
      <c r="B147" s="7" t="s">
        <v>504</v>
      </c>
      <c r="C147" s="7" t="s">
        <v>505</v>
      </c>
      <c r="D147" s="7" t="s">
        <v>506</v>
      </c>
      <c r="E147" s="7" t="s">
        <v>418</v>
      </c>
      <c r="F147" s="7">
        <v>0</v>
      </c>
      <c r="G147" s="7">
        <v>0</v>
      </c>
    </row>
    <row r="148" spans="1:7" x14ac:dyDescent="0.3">
      <c r="A148">
        <v>129</v>
      </c>
      <c r="B148" s="7" t="s">
        <v>507</v>
      </c>
      <c r="C148" s="7" t="s">
        <v>508</v>
      </c>
      <c r="D148" s="7" t="s">
        <v>509</v>
      </c>
      <c r="E148" s="7" t="s">
        <v>418</v>
      </c>
      <c r="F148" s="7">
        <v>0</v>
      </c>
      <c r="G148" s="7" t="s">
        <v>510</v>
      </c>
    </row>
    <row r="149" spans="1:7" x14ac:dyDescent="0.3">
      <c r="A149">
        <v>130</v>
      </c>
      <c r="B149" s="7" t="s">
        <v>511</v>
      </c>
      <c r="C149" s="7" t="s">
        <v>512</v>
      </c>
      <c r="D149" s="7" t="s">
        <v>513</v>
      </c>
      <c r="E149" s="7" t="s">
        <v>514</v>
      </c>
      <c r="F149" s="7" t="s">
        <v>515</v>
      </c>
      <c r="G149" s="7">
        <v>0</v>
      </c>
    </row>
    <row r="150" spans="1:7" x14ac:dyDescent="0.3">
      <c r="A150">
        <v>131</v>
      </c>
      <c r="B150" s="7" t="s">
        <v>516</v>
      </c>
      <c r="C150" s="7" t="s">
        <v>517</v>
      </c>
      <c r="D150" s="7" t="s">
        <v>518</v>
      </c>
      <c r="E150" s="7" t="s">
        <v>514</v>
      </c>
      <c r="F150" s="7" t="s">
        <v>519</v>
      </c>
      <c r="G150" s="7">
        <v>0</v>
      </c>
    </row>
    <row r="151" spans="1:7" x14ac:dyDescent="0.3">
      <c r="A151">
        <v>132</v>
      </c>
      <c r="B151" s="7" t="s">
        <v>520</v>
      </c>
      <c r="C151" s="7" t="s">
        <v>521</v>
      </c>
      <c r="D151" s="7" t="s">
        <v>522</v>
      </c>
      <c r="E151" s="7" t="s">
        <v>514</v>
      </c>
      <c r="F151" s="7" t="s">
        <v>523</v>
      </c>
      <c r="G151" s="7" t="s">
        <v>524</v>
      </c>
    </row>
    <row r="152" spans="1:7" x14ac:dyDescent="0.3">
      <c r="A152">
        <v>133</v>
      </c>
      <c r="B152" s="7" t="s">
        <v>525</v>
      </c>
      <c r="C152" s="7" t="s">
        <v>526</v>
      </c>
      <c r="D152" s="7" t="s">
        <v>527</v>
      </c>
      <c r="E152" s="7" t="s">
        <v>514</v>
      </c>
      <c r="F152" s="7" t="s">
        <v>528</v>
      </c>
      <c r="G152" s="7" t="s">
        <v>529</v>
      </c>
    </row>
    <row r="153" spans="1:7" x14ac:dyDescent="0.3">
      <c r="A153">
        <v>134</v>
      </c>
      <c r="B153" s="7" t="s">
        <v>530</v>
      </c>
      <c r="C153" s="7" t="s">
        <v>531</v>
      </c>
      <c r="D153" s="7" t="s">
        <v>532</v>
      </c>
      <c r="E153" s="7" t="s">
        <v>514</v>
      </c>
      <c r="F153" s="7" t="s">
        <v>533</v>
      </c>
      <c r="G153" s="7">
        <v>0</v>
      </c>
    </row>
    <row r="154" spans="1:7" x14ac:dyDescent="0.3">
      <c r="A154">
        <v>135</v>
      </c>
      <c r="B154" s="7" t="s">
        <v>534</v>
      </c>
      <c r="C154" s="7" t="s">
        <v>535</v>
      </c>
      <c r="D154" s="7" t="s">
        <v>532</v>
      </c>
      <c r="E154" s="7" t="s">
        <v>514</v>
      </c>
      <c r="F154" s="7" t="s">
        <v>536</v>
      </c>
      <c r="G154" s="7">
        <v>0</v>
      </c>
    </row>
    <row r="155" spans="1:7" x14ac:dyDescent="0.3">
      <c r="A155">
        <v>136</v>
      </c>
      <c r="B155" s="7" t="s">
        <v>537</v>
      </c>
      <c r="C155" s="7" t="s">
        <v>538</v>
      </c>
      <c r="D155" s="7" t="s">
        <v>539</v>
      </c>
      <c r="E155" s="7" t="s">
        <v>514</v>
      </c>
      <c r="F155" s="7" t="s">
        <v>540</v>
      </c>
      <c r="G155" s="7" t="s">
        <v>541</v>
      </c>
    </row>
    <row r="156" spans="1:7" x14ac:dyDescent="0.3">
      <c r="A156">
        <v>137</v>
      </c>
      <c r="B156" s="7" t="s">
        <v>542</v>
      </c>
      <c r="C156" s="7" t="s">
        <v>543</v>
      </c>
      <c r="D156" s="7" t="s">
        <v>527</v>
      </c>
      <c r="E156" s="7" t="s">
        <v>514</v>
      </c>
      <c r="F156" s="7" t="s">
        <v>544</v>
      </c>
      <c r="G156" s="7" t="s">
        <v>545</v>
      </c>
    </row>
    <row r="157" spans="1:7" x14ac:dyDescent="0.3">
      <c r="A157">
        <v>138</v>
      </c>
      <c r="B157" s="7" t="s">
        <v>546</v>
      </c>
      <c r="C157" s="7" t="s">
        <v>547</v>
      </c>
      <c r="D157" s="7" t="s">
        <v>548</v>
      </c>
      <c r="E157" s="7" t="s">
        <v>514</v>
      </c>
      <c r="F157" s="7" t="s">
        <v>549</v>
      </c>
      <c r="G157" s="7">
        <v>0</v>
      </c>
    </row>
    <row r="158" spans="1:7" x14ac:dyDescent="0.3">
      <c r="A158">
        <v>139</v>
      </c>
      <c r="B158" s="7" t="s">
        <v>550</v>
      </c>
      <c r="C158" s="7" t="s">
        <v>551</v>
      </c>
      <c r="D158" s="7" t="s">
        <v>552</v>
      </c>
      <c r="E158" s="7" t="s">
        <v>514</v>
      </c>
      <c r="F158" s="7" t="s">
        <v>553</v>
      </c>
      <c r="G158" s="7" t="s">
        <v>554</v>
      </c>
    </row>
    <row r="159" spans="1:7" x14ac:dyDescent="0.3">
      <c r="A159">
        <v>140</v>
      </c>
      <c r="B159" s="7" t="s">
        <v>555</v>
      </c>
      <c r="C159" s="7" t="s">
        <v>556</v>
      </c>
      <c r="D159" s="7" t="s">
        <v>557</v>
      </c>
      <c r="E159" s="7" t="s">
        <v>514</v>
      </c>
      <c r="F159" s="7" t="s">
        <v>558</v>
      </c>
      <c r="G159" s="7" t="s">
        <v>559</v>
      </c>
    </row>
    <row r="160" spans="1:7" x14ac:dyDescent="0.3">
      <c r="A160">
        <v>141</v>
      </c>
      <c r="B160" s="7" t="s">
        <v>560</v>
      </c>
      <c r="C160" s="7" t="s">
        <v>561</v>
      </c>
      <c r="D160" s="7" t="s">
        <v>518</v>
      </c>
      <c r="E160" s="7" t="s">
        <v>514</v>
      </c>
      <c r="F160" s="7" t="s">
        <v>562</v>
      </c>
      <c r="G160" s="7">
        <v>0</v>
      </c>
    </row>
    <row r="161" spans="1:7" x14ac:dyDescent="0.3">
      <c r="A161">
        <v>142</v>
      </c>
      <c r="B161" s="7" t="s">
        <v>563</v>
      </c>
      <c r="C161" s="7" t="s">
        <v>564</v>
      </c>
      <c r="D161" s="7" t="s">
        <v>565</v>
      </c>
      <c r="E161" s="7" t="s">
        <v>514</v>
      </c>
      <c r="F161" s="7" t="s">
        <v>566</v>
      </c>
      <c r="G161" s="7">
        <v>0</v>
      </c>
    </row>
    <row r="162" spans="1:7" x14ac:dyDescent="0.3">
      <c r="A162">
        <v>143</v>
      </c>
      <c r="B162" s="7" t="s">
        <v>567</v>
      </c>
      <c r="C162" s="7" t="s">
        <v>568</v>
      </c>
      <c r="D162" s="7" t="s">
        <v>569</v>
      </c>
      <c r="E162" s="7" t="s">
        <v>514</v>
      </c>
      <c r="F162" s="7" t="s">
        <v>570</v>
      </c>
      <c r="G162" s="7">
        <v>0</v>
      </c>
    </row>
    <row r="163" spans="1:7" x14ac:dyDescent="0.3">
      <c r="A163">
        <v>144</v>
      </c>
      <c r="B163" s="7" t="s">
        <v>571</v>
      </c>
      <c r="C163" s="7" t="s">
        <v>572</v>
      </c>
      <c r="D163" s="7" t="s">
        <v>573</v>
      </c>
      <c r="E163" s="7" t="s">
        <v>514</v>
      </c>
      <c r="F163" s="7" t="s">
        <v>574</v>
      </c>
      <c r="G163" s="7" t="s">
        <v>575</v>
      </c>
    </row>
    <row r="164" spans="1:7" x14ac:dyDescent="0.3">
      <c r="A164">
        <v>145</v>
      </c>
      <c r="B164" s="7" t="s">
        <v>576</v>
      </c>
      <c r="C164" s="7" t="s">
        <v>577</v>
      </c>
      <c r="D164" s="7" t="s">
        <v>569</v>
      </c>
      <c r="E164" s="7" t="s">
        <v>514</v>
      </c>
      <c r="F164" s="7" t="s">
        <v>578</v>
      </c>
      <c r="G164" s="7">
        <v>0</v>
      </c>
    </row>
    <row r="165" spans="1:7" x14ac:dyDescent="0.3">
      <c r="A165">
        <v>146</v>
      </c>
      <c r="B165" s="7" t="s">
        <v>579</v>
      </c>
      <c r="C165" s="7" t="s">
        <v>580</v>
      </c>
      <c r="D165" s="7" t="s">
        <v>581</v>
      </c>
      <c r="E165" s="7" t="s">
        <v>582</v>
      </c>
      <c r="F165" s="7" t="s">
        <v>583</v>
      </c>
      <c r="G165" s="7">
        <v>0</v>
      </c>
    </row>
    <row r="166" spans="1:7" x14ac:dyDescent="0.3">
      <c r="A166">
        <v>147</v>
      </c>
      <c r="B166" s="7" t="s">
        <v>584</v>
      </c>
      <c r="C166" s="7" t="s">
        <v>585</v>
      </c>
      <c r="D166" s="7" t="s">
        <v>586</v>
      </c>
      <c r="E166" s="7" t="s">
        <v>582</v>
      </c>
      <c r="F166" s="7" t="s">
        <v>587</v>
      </c>
      <c r="G166" s="7" t="s">
        <v>588</v>
      </c>
    </row>
    <row r="167" spans="1:7" x14ac:dyDescent="0.3">
      <c r="A167">
        <v>148</v>
      </c>
      <c r="B167" s="7" t="s">
        <v>589</v>
      </c>
      <c r="C167" s="7" t="s">
        <v>590</v>
      </c>
      <c r="D167" s="7" t="s">
        <v>591</v>
      </c>
      <c r="E167" s="7" t="s">
        <v>582</v>
      </c>
      <c r="F167" s="7" t="s">
        <v>592</v>
      </c>
      <c r="G167" s="7" t="s">
        <v>593</v>
      </c>
    </row>
    <row r="168" spans="1:7" x14ac:dyDescent="0.3">
      <c r="A168">
        <v>149</v>
      </c>
      <c r="B168" s="7" t="s">
        <v>594</v>
      </c>
      <c r="C168" s="7" t="s">
        <v>595</v>
      </c>
      <c r="D168" s="7" t="s">
        <v>581</v>
      </c>
      <c r="E168" s="7" t="s">
        <v>582</v>
      </c>
      <c r="F168" s="7" t="s">
        <v>596</v>
      </c>
      <c r="G168" s="7">
        <v>0</v>
      </c>
    </row>
    <row r="169" spans="1:7" x14ac:dyDescent="0.3">
      <c r="A169">
        <v>150</v>
      </c>
      <c r="B169" s="7" t="s">
        <v>597</v>
      </c>
      <c r="C169" s="7" t="s">
        <v>598</v>
      </c>
      <c r="D169" s="7" t="s">
        <v>591</v>
      </c>
      <c r="E169" s="7" t="s">
        <v>582</v>
      </c>
      <c r="F169" s="7" t="s">
        <v>599</v>
      </c>
      <c r="G169" s="7" t="s">
        <v>600</v>
      </c>
    </row>
    <row r="170" spans="1:7" x14ac:dyDescent="0.3">
      <c r="A170">
        <v>151</v>
      </c>
      <c r="B170" s="7" t="s">
        <v>601</v>
      </c>
      <c r="C170" s="8" t="s">
        <v>602</v>
      </c>
      <c r="D170" s="8" t="s">
        <v>603</v>
      </c>
      <c r="E170" s="8" t="s">
        <v>604</v>
      </c>
      <c r="F170" s="8" t="s">
        <v>605</v>
      </c>
      <c r="G170" s="8">
        <v>0</v>
      </c>
    </row>
    <row r="171" spans="1:7" x14ac:dyDescent="0.3">
      <c r="A171">
        <v>152</v>
      </c>
      <c r="B171" s="7" t="s">
        <v>606</v>
      </c>
      <c r="C171" s="8" t="s">
        <v>607</v>
      </c>
      <c r="D171" s="8" t="s">
        <v>608</v>
      </c>
      <c r="E171" s="8" t="s">
        <v>582</v>
      </c>
      <c r="F171" s="8" t="s">
        <v>609</v>
      </c>
      <c r="G171" s="8">
        <v>0</v>
      </c>
    </row>
    <row r="172" spans="1:7" x14ac:dyDescent="0.3">
      <c r="A172">
        <v>153</v>
      </c>
      <c r="B172" s="7" t="s">
        <v>610</v>
      </c>
      <c r="C172" s="8" t="s">
        <v>611</v>
      </c>
      <c r="D172" s="8" t="s">
        <v>612</v>
      </c>
      <c r="E172" s="8" t="s">
        <v>582</v>
      </c>
      <c r="F172" s="8" t="s">
        <v>613</v>
      </c>
      <c r="G172" s="8">
        <v>0</v>
      </c>
    </row>
    <row r="173" spans="1:7" x14ac:dyDescent="0.3">
      <c r="A173">
        <v>154</v>
      </c>
      <c r="B173" s="7" t="s">
        <v>614</v>
      </c>
      <c r="C173" s="8" t="s">
        <v>615</v>
      </c>
      <c r="D173" s="8" t="s">
        <v>612</v>
      </c>
      <c r="E173" s="8" t="s">
        <v>582</v>
      </c>
      <c r="F173" s="8" t="s">
        <v>616</v>
      </c>
      <c r="G173" s="8" t="s">
        <v>617</v>
      </c>
    </row>
    <row r="174" spans="1:7" x14ac:dyDescent="0.3">
      <c r="A174">
        <v>155</v>
      </c>
      <c r="B174" s="7" t="s">
        <v>618</v>
      </c>
      <c r="C174" s="8" t="s">
        <v>619</v>
      </c>
      <c r="D174" s="8" t="s">
        <v>612</v>
      </c>
      <c r="E174" s="8" t="s">
        <v>582</v>
      </c>
      <c r="F174" s="8" t="s">
        <v>613</v>
      </c>
      <c r="G174" s="8">
        <v>0</v>
      </c>
    </row>
    <row r="175" spans="1:7" x14ac:dyDescent="0.3">
      <c r="A175">
        <v>156</v>
      </c>
      <c r="B175" s="7" t="s">
        <v>620</v>
      </c>
      <c r="C175" s="8" t="s">
        <v>621</v>
      </c>
      <c r="D175" s="8" t="s">
        <v>622</v>
      </c>
      <c r="E175" s="8" t="s">
        <v>582</v>
      </c>
      <c r="F175" s="8" t="s">
        <v>623</v>
      </c>
      <c r="G175" s="8" t="s">
        <v>624</v>
      </c>
    </row>
    <row r="176" spans="1:7" x14ac:dyDescent="0.3">
      <c r="A176">
        <v>157</v>
      </c>
      <c r="B176" s="7" t="s">
        <v>625</v>
      </c>
      <c r="C176" s="8" t="s">
        <v>626</v>
      </c>
      <c r="D176" s="8" t="s">
        <v>627</v>
      </c>
      <c r="E176" s="8" t="s">
        <v>582</v>
      </c>
      <c r="F176" s="8" t="s">
        <v>628</v>
      </c>
      <c r="G176" s="8" t="s">
        <v>629</v>
      </c>
    </row>
    <row r="177" spans="1:7" x14ac:dyDescent="0.3">
      <c r="A177">
        <v>158</v>
      </c>
      <c r="B177" s="7" t="s">
        <v>630</v>
      </c>
      <c r="C177" s="8" t="s">
        <v>631</v>
      </c>
      <c r="D177" s="8" t="s">
        <v>586</v>
      </c>
      <c r="E177" s="8" t="s">
        <v>582</v>
      </c>
      <c r="F177" s="8" t="s">
        <v>632</v>
      </c>
      <c r="G177" s="8" t="s">
        <v>633</v>
      </c>
    </row>
    <row r="178" spans="1:7" x14ac:dyDescent="0.3">
      <c r="A178">
        <v>159</v>
      </c>
      <c r="B178" s="7" t="s">
        <v>634</v>
      </c>
      <c r="C178" s="8" t="s">
        <v>635</v>
      </c>
      <c r="D178" s="8" t="s">
        <v>636</v>
      </c>
      <c r="E178" s="8" t="s">
        <v>582</v>
      </c>
      <c r="F178" s="8" t="s">
        <v>637</v>
      </c>
      <c r="G178" s="8" t="s">
        <v>638</v>
      </c>
    </row>
    <row r="179" spans="1:7" x14ac:dyDescent="0.3">
      <c r="A179">
        <v>160</v>
      </c>
      <c r="B179" s="7" t="s">
        <v>639</v>
      </c>
      <c r="C179" s="8" t="s">
        <v>640</v>
      </c>
      <c r="D179" s="8" t="s">
        <v>641</v>
      </c>
      <c r="E179" s="8" t="s">
        <v>582</v>
      </c>
      <c r="F179" s="8">
        <v>0</v>
      </c>
      <c r="G179" s="8" t="s">
        <v>642</v>
      </c>
    </row>
    <row r="180" spans="1:7" x14ac:dyDescent="0.3">
      <c r="A180">
        <v>161</v>
      </c>
      <c r="B180" s="7" t="s">
        <v>643</v>
      </c>
      <c r="C180" s="8" t="s">
        <v>644</v>
      </c>
      <c r="D180" s="8" t="s">
        <v>645</v>
      </c>
      <c r="E180" s="8" t="s">
        <v>582</v>
      </c>
      <c r="F180" s="8" t="s">
        <v>646</v>
      </c>
      <c r="G180" s="8" t="s">
        <v>647</v>
      </c>
    </row>
    <row r="181" spans="1:7" x14ac:dyDescent="0.3">
      <c r="A181">
        <v>162</v>
      </c>
      <c r="B181" s="7" t="s">
        <v>648</v>
      </c>
      <c r="C181" s="8" t="s">
        <v>649</v>
      </c>
      <c r="D181" s="8" t="s">
        <v>650</v>
      </c>
      <c r="E181" s="8" t="s">
        <v>582</v>
      </c>
      <c r="F181" s="8" t="s">
        <v>651</v>
      </c>
      <c r="G181" s="8" t="s">
        <v>652</v>
      </c>
    </row>
    <row r="182" spans="1:7" x14ac:dyDescent="0.3">
      <c r="A182">
        <v>163</v>
      </c>
      <c r="B182" s="7" t="s">
        <v>653</v>
      </c>
      <c r="C182" s="8" t="s">
        <v>654</v>
      </c>
      <c r="D182" s="8" t="s">
        <v>603</v>
      </c>
      <c r="E182" s="8" t="s">
        <v>582</v>
      </c>
      <c r="F182" s="8" t="s">
        <v>655</v>
      </c>
      <c r="G182" s="8">
        <v>0</v>
      </c>
    </row>
    <row r="183" spans="1:7" x14ac:dyDescent="0.3">
      <c r="A183">
        <v>164</v>
      </c>
      <c r="B183" s="7" t="s">
        <v>656</v>
      </c>
      <c r="C183" s="8" t="s">
        <v>657</v>
      </c>
      <c r="D183" s="8" t="s">
        <v>658</v>
      </c>
      <c r="E183" s="8" t="s">
        <v>582</v>
      </c>
      <c r="F183" s="8" t="s">
        <v>659</v>
      </c>
      <c r="G183" s="8" t="s">
        <v>660</v>
      </c>
    </row>
    <row r="184" spans="1:7" x14ac:dyDescent="0.3">
      <c r="A184">
        <v>165</v>
      </c>
      <c r="B184" s="7" t="s">
        <v>661</v>
      </c>
      <c r="C184" s="8" t="s">
        <v>662</v>
      </c>
      <c r="D184" s="8" t="s">
        <v>641</v>
      </c>
      <c r="E184" s="8" t="s">
        <v>582</v>
      </c>
      <c r="F184" s="8" t="s">
        <v>663</v>
      </c>
      <c r="G184" s="8" t="s">
        <v>664</v>
      </c>
    </row>
    <row r="185" spans="1:7" x14ac:dyDescent="0.3">
      <c r="A185">
        <v>166</v>
      </c>
      <c r="B185" s="7" t="s">
        <v>665</v>
      </c>
      <c r="C185" s="8" t="s">
        <v>666</v>
      </c>
      <c r="D185" s="8" t="s">
        <v>641</v>
      </c>
      <c r="E185" s="8" t="s">
        <v>582</v>
      </c>
      <c r="F185" s="8" t="s">
        <v>667</v>
      </c>
      <c r="G185" s="8" t="s">
        <v>668</v>
      </c>
    </row>
    <row r="186" spans="1:7" x14ac:dyDescent="0.3">
      <c r="A186">
        <v>167</v>
      </c>
      <c r="B186" s="7" t="s">
        <v>669</v>
      </c>
      <c r="C186" s="8" t="s">
        <v>670</v>
      </c>
      <c r="D186" s="8" t="s">
        <v>671</v>
      </c>
      <c r="E186" s="8" t="s">
        <v>582</v>
      </c>
      <c r="F186" s="8" t="s">
        <v>672</v>
      </c>
      <c r="G186" s="8">
        <v>0</v>
      </c>
    </row>
    <row r="187" spans="1:7" x14ac:dyDescent="0.3">
      <c r="A187">
        <v>168</v>
      </c>
      <c r="B187" s="7" t="s">
        <v>673</v>
      </c>
      <c r="C187" s="8" t="s">
        <v>674</v>
      </c>
      <c r="D187" s="8" t="s">
        <v>675</v>
      </c>
      <c r="E187" s="8" t="s">
        <v>582</v>
      </c>
      <c r="F187" s="8" t="s">
        <v>676</v>
      </c>
      <c r="G187" s="8" t="s">
        <v>677</v>
      </c>
    </row>
    <row r="188" spans="1:7" x14ac:dyDescent="0.3">
      <c r="A188">
        <v>169</v>
      </c>
      <c r="B188" s="7" t="s">
        <v>678</v>
      </c>
      <c r="C188" s="8" t="s">
        <v>679</v>
      </c>
      <c r="D188" s="8" t="s">
        <v>680</v>
      </c>
      <c r="E188" s="8" t="s">
        <v>582</v>
      </c>
      <c r="F188" s="8" t="s">
        <v>681</v>
      </c>
      <c r="G188" s="8">
        <v>0</v>
      </c>
    </row>
    <row r="189" spans="1:7" x14ac:dyDescent="0.3">
      <c r="A189">
        <v>170</v>
      </c>
      <c r="B189" s="7" t="s">
        <v>682</v>
      </c>
      <c r="C189" s="8" t="s">
        <v>683</v>
      </c>
      <c r="D189" s="8" t="s">
        <v>608</v>
      </c>
      <c r="E189" s="8" t="s">
        <v>582</v>
      </c>
      <c r="F189" s="8" t="s">
        <v>684</v>
      </c>
      <c r="G189" s="8" t="s">
        <v>685</v>
      </c>
    </row>
    <row r="190" spans="1:7" x14ac:dyDescent="0.3">
      <c r="A190">
        <v>171</v>
      </c>
      <c r="B190" s="7" t="s">
        <v>686</v>
      </c>
      <c r="C190" s="8" t="s">
        <v>687</v>
      </c>
      <c r="D190" s="8" t="s">
        <v>688</v>
      </c>
      <c r="E190" s="8" t="s">
        <v>689</v>
      </c>
      <c r="F190" s="8" t="s">
        <v>690</v>
      </c>
      <c r="G190" s="8">
        <v>0</v>
      </c>
    </row>
    <row r="191" spans="1:7" x14ac:dyDescent="0.3">
      <c r="A191">
        <v>172</v>
      </c>
      <c r="B191" s="7" t="s">
        <v>691</v>
      </c>
      <c r="C191" s="8" t="s">
        <v>692</v>
      </c>
      <c r="D191" s="8" t="s">
        <v>693</v>
      </c>
      <c r="E191" s="8" t="s">
        <v>689</v>
      </c>
      <c r="F191" s="8" t="s">
        <v>694</v>
      </c>
      <c r="G191" s="8">
        <v>0</v>
      </c>
    </row>
    <row r="192" spans="1:7" x14ac:dyDescent="0.3">
      <c r="A192">
        <v>173</v>
      </c>
      <c r="B192" s="7" t="s">
        <v>695</v>
      </c>
      <c r="C192" s="8" t="s">
        <v>696</v>
      </c>
      <c r="D192" s="8" t="s">
        <v>697</v>
      </c>
      <c r="E192" s="8" t="s">
        <v>689</v>
      </c>
      <c r="F192" s="8" t="s">
        <v>698</v>
      </c>
      <c r="G192" s="8">
        <v>0</v>
      </c>
    </row>
    <row r="193" spans="1:7" x14ac:dyDescent="0.3">
      <c r="A193">
        <v>174</v>
      </c>
      <c r="B193" s="7" t="s">
        <v>699</v>
      </c>
      <c r="C193" s="8" t="s">
        <v>700</v>
      </c>
      <c r="D193" s="8" t="s">
        <v>701</v>
      </c>
      <c r="E193" s="8" t="s">
        <v>689</v>
      </c>
      <c r="F193" s="8" t="s">
        <v>702</v>
      </c>
      <c r="G193" s="8">
        <v>0</v>
      </c>
    </row>
    <row r="194" spans="1:7" x14ac:dyDescent="0.3">
      <c r="A194">
        <v>175</v>
      </c>
      <c r="B194" s="7" t="s">
        <v>703</v>
      </c>
      <c r="C194" s="8" t="s">
        <v>704</v>
      </c>
      <c r="D194" s="8" t="s">
        <v>705</v>
      </c>
      <c r="E194" s="8" t="s">
        <v>689</v>
      </c>
      <c r="F194" s="8" t="s">
        <v>706</v>
      </c>
      <c r="G194" s="8" t="s">
        <v>707</v>
      </c>
    </row>
    <row r="195" spans="1:7" x14ac:dyDescent="0.3">
      <c r="A195">
        <v>176</v>
      </c>
      <c r="B195" s="7" t="s">
        <v>708</v>
      </c>
      <c r="C195" s="9" t="s">
        <v>709</v>
      </c>
      <c r="D195" s="9" t="s">
        <v>710</v>
      </c>
      <c r="E195" s="9" t="s">
        <v>689</v>
      </c>
      <c r="F195" s="9" t="s">
        <v>711</v>
      </c>
      <c r="G195" s="9">
        <v>0</v>
      </c>
    </row>
    <row r="196" spans="1:7" x14ac:dyDescent="0.3">
      <c r="A196">
        <v>177</v>
      </c>
      <c r="B196" s="7" t="s">
        <v>712</v>
      </c>
      <c r="C196" s="8" t="s">
        <v>713</v>
      </c>
      <c r="D196" s="8" t="s">
        <v>714</v>
      </c>
      <c r="E196" s="8" t="s">
        <v>689</v>
      </c>
      <c r="F196" s="8" t="s">
        <v>715</v>
      </c>
      <c r="G196" s="8">
        <v>0</v>
      </c>
    </row>
    <row r="197" spans="1:7" x14ac:dyDescent="0.3">
      <c r="A197">
        <v>178</v>
      </c>
      <c r="B197" s="7" t="s">
        <v>716</v>
      </c>
      <c r="C197" s="8" t="s">
        <v>717</v>
      </c>
      <c r="D197" s="8" t="s">
        <v>693</v>
      </c>
      <c r="E197" s="8" t="s">
        <v>689</v>
      </c>
      <c r="F197" s="8" t="s">
        <v>718</v>
      </c>
      <c r="G197" s="8">
        <v>0</v>
      </c>
    </row>
    <row r="198" spans="1:7" x14ac:dyDescent="0.3">
      <c r="A198">
        <v>179</v>
      </c>
      <c r="B198" s="7" t="s">
        <v>719</v>
      </c>
      <c r="C198" s="8" t="s">
        <v>720</v>
      </c>
      <c r="D198" s="8" t="s">
        <v>721</v>
      </c>
      <c r="E198" s="8" t="s">
        <v>689</v>
      </c>
      <c r="F198" s="8" t="s">
        <v>722</v>
      </c>
      <c r="G198" s="8">
        <v>0</v>
      </c>
    </row>
    <row r="199" spans="1:7" x14ac:dyDescent="0.3">
      <c r="A199">
        <v>180</v>
      </c>
      <c r="B199" s="7" t="s">
        <v>723</v>
      </c>
      <c r="C199" s="7" t="s">
        <v>724</v>
      </c>
      <c r="D199" s="7" t="s">
        <v>725</v>
      </c>
      <c r="E199" s="8" t="s">
        <v>689</v>
      </c>
      <c r="F199" s="8">
        <v>0</v>
      </c>
      <c r="G199" s="10">
        <v>0</v>
      </c>
    </row>
    <row r="200" spans="1:7" x14ac:dyDescent="0.3">
      <c r="A200">
        <v>181</v>
      </c>
      <c r="B200" s="7" t="s">
        <v>726</v>
      </c>
      <c r="C200" s="8" t="s">
        <v>727</v>
      </c>
      <c r="D200" s="8" t="s">
        <v>728</v>
      </c>
      <c r="E200" s="8" t="s">
        <v>729</v>
      </c>
      <c r="F200" s="8">
        <v>0</v>
      </c>
      <c r="G200" s="8" t="s">
        <v>730</v>
      </c>
    </row>
    <row r="201" spans="1:7" x14ac:dyDescent="0.3">
      <c r="A201">
        <v>182</v>
      </c>
      <c r="B201" s="7" t="s">
        <v>731</v>
      </c>
      <c r="C201" s="8" t="s">
        <v>732</v>
      </c>
      <c r="D201" s="8" t="s">
        <v>733</v>
      </c>
      <c r="E201" s="8" t="s">
        <v>729</v>
      </c>
      <c r="F201" s="8">
        <v>0</v>
      </c>
      <c r="G201" s="8" t="s">
        <v>730</v>
      </c>
    </row>
    <row r="202" spans="1:7" x14ac:dyDescent="0.3">
      <c r="A202">
        <v>183</v>
      </c>
      <c r="B202" s="7" t="s">
        <v>734</v>
      </c>
      <c r="C202" s="8" t="s">
        <v>735</v>
      </c>
      <c r="D202" s="8" t="s">
        <v>736</v>
      </c>
      <c r="E202" s="8" t="s">
        <v>729</v>
      </c>
      <c r="F202" s="8">
        <v>0</v>
      </c>
      <c r="G202" s="8" t="s">
        <v>730</v>
      </c>
    </row>
    <row r="203" spans="1:7" x14ac:dyDescent="0.3">
      <c r="A203">
        <v>184</v>
      </c>
      <c r="B203" s="7" t="s">
        <v>737</v>
      </c>
      <c r="C203" s="8" t="s">
        <v>738</v>
      </c>
      <c r="D203" s="8" t="s">
        <v>728</v>
      </c>
      <c r="E203" s="8" t="s">
        <v>729</v>
      </c>
      <c r="F203" s="8">
        <v>0</v>
      </c>
      <c r="G203" s="8" t="s">
        <v>730</v>
      </c>
    </row>
    <row r="204" spans="1:7" x14ac:dyDescent="0.3">
      <c r="A204">
        <v>185</v>
      </c>
      <c r="B204" s="7" t="s">
        <v>739</v>
      </c>
      <c r="C204" s="8" t="s">
        <v>740</v>
      </c>
      <c r="D204" s="8" t="s">
        <v>741</v>
      </c>
      <c r="E204" s="8" t="s">
        <v>729</v>
      </c>
      <c r="F204" s="8" t="s">
        <v>742</v>
      </c>
      <c r="G204" s="8" t="s">
        <v>743</v>
      </c>
    </row>
    <row r="205" spans="1:7" x14ac:dyDescent="0.3">
      <c r="A205">
        <v>186</v>
      </c>
      <c r="B205" s="7" t="s">
        <v>744</v>
      </c>
      <c r="C205" s="8" t="s">
        <v>745</v>
      </c>
      <c r="D205" s="8" t="s">
        <v>746</v>
      </c>
      <c r="E205" s="8" t="s">
        <v>729</v>
      </c>
      <c r="F205" s="8">
        <v>0</v>
      </c>
      <c r="G205" s="8">
        <v>0</v>
      </c>
    </row>
    <row r="206" spans="1:7" x14ac:dyDescent="0.3">
      <c r="A206">
        <v>187</v>
      </c>
      <c r="B206" s="7" t="s">
        <v>747</v>
      </c>
      <c r="C206" s="8" t="s">
        <v>748</v>
      </c>
      <c r="D206" s="8" t="s">
        <v>749</v>
      </c>
      <c r="E206" s="8" t="s">
        <v>729</v>
      </c>
      <c r="F206" s="8">
        <v>0</v>
      </c>
      <c r="G206" s="8" t="s">
        <v>730</v>
      </c>
    </row>
    <row r="207" spans="1:7" x14ac:dyDescent="0.3">
      <c r="A207">
        <v>188</v>
      </c>
      <c r="B207" s="7" t="s">
        <v>750</v>
      </c>
      <c r="C207" s="8" t="s">
        <v>751</v>
      </c>
      <c r="D207" s="8" t="s">
        <v>752</v>
      </c>
      <c r="E207" s="8" t="s">
        <v>729</v>
      </c>
      <c r="F207" s="8">
        <v>0</v>
      </c>
      <c r="G207" s="8" t="s">
        <v>730</v>
      </c>
    </row>
    <row r="208" spans="1:7" x14ac:dyDescent="0.3">
      <c r="A208">
        <v>189</v>
      </c>
      <c r="B208" s="7" t="s">
        <v>753</v>
      </c>
      <c r="C208" s="8" t="s">
        <v>754</v>
      </c>
      <c r="D208" s="8" t="s">
        <v>741</v>
      </c>
      <c r="E208" s="8" t="s">
        <v>729</v>
      </c>
      <c r="F208" s="8" t="s">
        <v>755</v>
      </c>
      <c r="G208" s="8" t="s">
        <v>756</v>
      </c>
    </row>
    <row r="209" spans="1:7" x14ac:dyDescent="0.3">
      <c r="A209">
        <v>190</v>
      </c>
      <c r="B209" s="7" t="s">
        <v>757</v>
      </c>
      <c r="C209" s="8" t="s">
        <v>758</v>
      </c>
      <c r="D209" s="8" t="s">
        <v>759</v>
      </c>
      <c r="E209" s="8" t="s">
        <v>729</v>
      </c>
      <c r="F209" s="8" t="s">
        <v>760</v>
      </c>
      <c r="G209" s="8" t="s">
        <v>761</v>
      </c>
    </row>
    <row r="210" spans="1:7" x14ac:dyDescent="0.3">
      <c r="A210">
        <v>191</v>
      </c>
      <c r="B210" s="7" t="s">
        <v>762</v>
      </c>
      <c r="C210" s="8" t="s">
        <v>763</v>
      </c>
      <c r="D210" s="8" t="s">
        <v>764</v>
      </c>
      <c r="E210" s="8" t="s">
        <v>729</v>
      </c>
      <c r="F210" s="8">
        <v>0</v>
      </c>
      <c r="G210" s="8" t="s">
        <v>765</v>
      </c>
    </row>
    <row r="211" spans="1:7" x14ac:dyDescent="0.3">
      <c r="A211">
        <v>192</v>
      </c>
      <c r="B211" s="7" t="s">
        <v>766</v>
      </c>
      <c r="C211" s="8" t="s">
        <v>767</v>
      </c>
      <c r="D211" s="8" t="s">
        <v>768</v>
      </c>
      <c r="E211" s="8" t="s">
        <v>729</v>
      </c>
      <c r="F211" s="8">
        <v>0</v>
      </c>
      <c r="G211" s="8">
        <v>0</v>
      </c>
    </row>
    <row r="212" spans="1:7" x14ac:dyDescent="0.3">
      <c r="A212">
        <v>193</v>
      </c>
      <c r="B212" s="7" t="s">
        <v>769</v>
      </c>
      <c r="C212" s="8" t="s">
        <v>770</v>
      </c>
      <c r="D212" s="8" t="s">
        <v>771</v>
      </c>
      <c r="E212" s="8" t="s">
        <v>729</v>
      </c>
      <c r="F212" s="8">
        <v>0</v>
      </c>
      <c r="G212" s="8" t="s">
        <v>730</v>
      </c>
    </row>
    <row r="213" spans="1:7" x14ac:dyDescent="0.3">
      <c r="A213">
        <v>194</v>
      </c>
      <c r="B213" s="7" t="s">
        <v>772</v>
      </c>
      <c r="C213" s="8" t="s">
        <v>773</v>
      </c>
      <c r="D213" s="8" t="s">
        <v>774</v>
      </c>
      <c r="E213" s="8" t="s">
        <v>729</v>
      </c>
      <c r="F213" s="8">
        <v>0</v>
      </c>
      <c r="G213" s="8" t="s">
        <v>730</v>
      </c>
    </row>
    <row r="214" spans="1:7" x14ac:dyDescent="0.3">
      <c r="A214">
        <v>195</v>
      </c>
      <c r="B214" s="7" t="s">
        <v>775</v>
      </c>
      <c r="C214" s="8" t="s">
        <v>776</v>
      </c>
      <c r="D214" s="8" t="s">
        <v>759</v>
      </c>
      <c r="E214" s="8" t="s">
        <v>729</v>
      </c>
      <c r="F214" s="8" t="s">
        <v>777</v>
      </c>
      <c r="G214" s="8" t="s">
        <v>778</v>
      </c>
    </row>
    <row r="215" spans="1:7" x14ac:dyDescent="0.3">
      <c r="A215">
        <v>196</v>
      </c>
      <c r="B215" s="7" t="s">
        <v>779</v>
      </c>
      <c r="C215" s="8" t="s">
        <v>780</v>
      </c>
      <c r="D215" s="8" t="s">
        <v>781</v>
      </c>
      <c r="E215" s="8" t="s">
        <v>729</v>
      </c>
      <c r="F215" s="8">
        <v>0</v>
      </c>
      <c r="G215" s="8">
        <v>0</v>
      </c>
    </row>
    <row r="216" spans="1:7" x14ac:dyDescent="0.3">
      <c r="A216">
        <v>197</v>
      </c>
      <c r="B216" s="7" t="s">
        <v>782</v>
      </c>
      <c r="C216" s="8" t="s">
        <v>783</v>
      </c>
      <c r="D216" s="8" t="s">
        <v>784</v>
      </c>
      <c r="E216" s="8" t="s">
        <v>729</v>
      </c>
      <c r="F216" s="8">
        <v>0</v>
      </c>
      <c r="G216" s="8" t="s">
        <v>730</v>
      </c>
    </row>
    <row r="217" spans="1:7" x14ac:dyDescent="0.3">
      <c r="A217">
        <v>198</v>
      </c>
      <c r="B217" s="7" t="s">
        <v>785</v>
      </c>
      <c r="C217" s="8" t="s">
        <v>786</v>
      </c>
      <c r="D217" s="8" t="s">
        <v>781</v>
      </c>
      <c r="E217" s="8" t="s">
        <v>729</v>
      </c>
      <c r="F217" s="8">
        <v>0</v>
      </c>
      <c r="G217" s="8" t="s">
        <v>787</v>
      </c>
    </row>
    <row r="218" spans="1:7" x14ac:dyDescent="0.3">
      <c r="A218">
        <v>199</v>
      </c>
      <c r="B218" s="7" t="s">
        <v>788</v>
      </c>
      <c r="C218" s="8" t="s">
        <v>789</v>
      </c>
      <c r="D218" s="8" t="s">
        <v>752</v>
      </c>
      <c r="E218" s="8" t="s">
        <v>729</v>
      </c>
      <c r="F218" s="8">
        <v>0</v>
      </c>
      <c r="G218" s="8" t="s">
        <v>730</v>
      </c>
    </row>
    <row r="219" spans="1:7" x14ac:dyDescent="0.3">
      <c r="A219">
        <v>200</v>
      </c>
      <c r="B219" s="7" t="s">
        <v>790</v>
      </c>
      <c r="C219" s="8" t="s">
        <v>791</v>
      </c>
      <c r="D219" s="8" t="s">
        <v>784</v>
      </c>
      <c r="E219" s="8" t="s">
        <v>729</v>
      </c>
      <c r="F219" s="8">
        <v>0</v>
      </c>
      <c r="G219" s="8" t="s">
        <v>730</v>
      </c>
    </row>
    <row r="220" spans="1:7" x14ac:dyDescent="0.3">
      <c r="A220">
        <v>201</v>
      </c>
      <c r="B220" s="7" t="s">
        <v>792</v>
      </c>
      <c r="C220" s="8" t="s">
        <v>793</v>
      </c>
      <c r="D220" s="8" t="s">
        <v>752</v>
      </c>
      <c r="E220" s="8" t="s">
        <v>729</v>
      </c>
      <c r="F220" s="8">
        <v>0</v>
      </c>
      <c r="G220" s="8" t="s">
        <v>730</v>
      </c>
    </row>
    <row r="221" spans="1:7" x14ac:dyDescent="0.3">
      <c r="A221">
        <v>202</v>
      </c>
      <c r="B221" s="7" t="s">
        <v>794</v>
      </c>
      <c r="C221" s="8" t="s">
        <v>795</v>
      </c>
      <c r="D221" s="8" t="s">
        <v>796</v>
      </c>
      <c r="E221" s="8" t="s">
        <v>729</v>
      </c>
      <c r="F221" s="8">
        <v>0</v>
      </c>
      <c r="G221" s="8" t="s">
        <v>730</v>
      </c>
    </row>
    <row r="222" spans="1:7" x14ac:dyDescent="0.3">
      <c r="A222">
        <v>203</v>
      </c>
      <c r="B222" s="7" t="s">
        <v>797</v>
      </c>
      <c r="C222" s="8" t="s">
        <v>798</v>
      </c>
      <c r="D222" s="8" t="s">
        <v>764</v>
      </c>
      <c r="E222" s="8" t="s">
        <v>729</v>
      </c>
      <c r="F222" s="8">
        <v>0</v>
      </c>
      <c r="G222" s="8" t="s">
        <v>765</v>
      </c>
    </row>
    <row r="223" spans="1:7" x14ac:dyDescent="0.3">
      <c r="A223">
        <v>204</v>
      </c>
      <c r="B223" s="7" t="s">
        <v>799</v>
      </c>
      <c r="C223" s="8" t="s">
        <v>800</v>
      </c>
      <c r="D223" s="8" t="s">
        <v>801</v>
      </c>
      <c r="E223" s="8" t="s">
        <v>729</v>
      </c>
      <c r="F223" s="8" t="s">
        <v>802</v>
      </c>
      <c r="G223" s="8" t="s">
        <v>803</v>
      </c>
    </row>
    <row r="224" spans="1:7" x14ac:dyDescent="0.3">
      <c r="A224">
        <v>205</v>
      </c>
      <c r="B224" s="7" t="s">
        <v>804</v>
      </c>
      <c r="C224" s="8" t="s">
        <v>805</v>
      </c>
      <c r="D224" s="8" t="s">
        <v>746</v>
      </c>
      <c r="E224" s="8" t="s">
        <v>729</v>
      </c>
      <c r="F224" s="8">
        <v>0</v>
      </c>
      <c r="G224" s="8" t="s">
        <v>787</v>
      </c>
    </row>
    <row r="225" spans="1:7" x14ac:dyDescent="0.3">
      <c r="A225">
        <v>206</v>
      </c>
      <c r="B225" s="7" t="s">
        <v>806</v>
      </c>
      <c r="C225" s="8" t="s">
        <v>807</v>
      </c>
      <c r="D225" s="8" t="s">
        <v>808</v>
      </c>
      <c r="E225" s="8" t="s">
        <v>809</v>
      </c>
      <c r="F225" s="8" t="s">
        <v>810</v>
      </c>
      <c r="G225" s="8" t="s">
        <v>811</v>
      </c>
    </row>
    <row r="226" spans="1:7" x14ac:dyDescent="0.3">
      <c r="A226">
        <v>207</v>
      </c>
      <c r="B226" s="7" t="s">
        <v>812</v>
      </c>
      <c r="C226" s="8" t="s">
        <v>813</v>
      </c>
      <c r="D226" s="8" t="s">
        <v>814</v>
      </c>
      <c r="E226" s="8" t="s">
        <v>809</v>
      </c>
      <c r="F226" s="8">
        <v>0</v>
      </c>
      <c r="G226" s="8" t="s">
        <v>815</v>
      </c>
    </row>
    <row r="227" spans="1:7" x14ac:dyDescent="0.3">
      <c r="A227">
        <v>208</v>
      </c>
      <c r="B227" s="7" t="s">
        <v>816</v>
      </c>
      <c r="C227" s="8" t="s">
        <v>817</v>
      </c>
      <c r="D227" s="8" t="s">
        <v>818</v>
      </c>
      <c r="E227" s="8" t="s">
        <v>809</v>
      </c>
      <c r="F227" s="8">
        <v>0</v>
      </c>
      <c r="G227" s="8" t="s">
        <v>819</v>
      </c>
    </row>
    <row r="228" spans="1:7" x14ac:dyDescent="0.3">
      <c r="A228">
        <v>209</v>
      </c>
      <c r="B228" s="7" t="s">
        <v>820</v>
      </c>
      <c r="C228" s="8" t="s">
        <v>821</v>
      </c>
      <c r="D228" s="8" t="s">
        <v>822</v>
      </c>
      <c r="E228" s="8" t="s">
        <v>809</v>
      </c>
      <c r="F228" s="8" t="s">
        <v>823</v>
      </c>
      <c r="G228" s="8" t="s">
        <v>824</v>
      </c>
    </row>
    <row r="229" spans="1:7" x14ac:dyDescent="0.3">
      <c r="A229">
        <v>210</v>
      </c>
      <c r="B229" s="7" t="s">
        <v>825</v>
      </c>
      <c r="C229" s="8" t="s">
        <v>826</v>
      </c>
      <c r="D229" s="8" t="s">
        <v>827</v>
      </c>
      <c r="E229" s="8" t="s">
        <v>809</v>
      </c>
      <c r="F229" s="8" t="s">
        <v>828</v>
      </c>
      <c r="G229" s="8" t="s">
        <v>829</v>
      </c>
    </row>
    <row r="230" spans="1:7" x14ac:dyDescent="0.3">
      <c r="A230">
        <v>211</v>
      </c>
      <c r="B230" s="7" t="s">
        <v>830</v>
      </c>
      <c r="C230" s="8" t="s">
        <v>831</v>
      </c>
      <c r="D230" s="8" t="s">
        <v>832</v>
      </c>
      <c r="E230" s="8" t="s">
        <v>833</v>
      </c>
      <c r="F230" s="8" t="s">
        <v>834</v>
      </c>
      <c r="G230" s="8">
        <v>0</v>
      </c>
    </row>
    <row r="231" spans="1:7" x14ac:dyDescent="0.3">
      <c r="A231">
        <v>212</v>
      </c>
      <c r="B231" s="7" t="s">
        <v>835</v>
      </c>
      <c r="C231" s="8" t="s">
        <v>836</v>
      </c>
      <c r="D231" s="8" t="s">
        <v>837</v>
      </c>
      <c r="E231" s="8" t="s">
        <v>833</v>
      </c>
      <c r="F231" s="8" t="s">
        <v>838</v>
      </c>
      <c r="G231" s="8" t="s">
        <v>839</v>
      </c>
    </row>
    <row r="232" spans="1:7" x14ac:dyDescent="0.3">
      <c r="A232">
        <v>213</v>
      </c>
      <c r="B232" s="7" t="s">
        <v>840</v>
      </c>
      <c r="C232" s="8" t="s">
        <v>841</v>
      </c>
      <c r="D232" s="8" t="s">
        <v>842</v>
      </c>
      <c r="E232" s="8" t="s">
        <v>833</v>
      </c>
      <c r="F232" s="8" t="s">
        <v>843</v>
      </c>
      <c r="G232" s="8">
        <v>0</v>
      </c>
    </row>
    <row r="233" spans="1:7" x14ac:dyDescent="0.3">
      <c r="A233">
        <v>214</v>
      </c>
      <c r="B233" s="7" t="s">
        <v>844</v>
      </c>
      <c r="C233" s="8" t="s">
        <v>845</v>
      </c>
      <c r="D233" s="8" t="s">
        <v>842</v>
      </c>
      <c r="E233" s="8" t="s">
        <v>833</v>
      </c>
      <c r="F233" s="8" t="s">
        <v>846</v>
      </c>
      <c r="G233" s="8">
        <v>0</v>
      </c>
    </row>
    <row r="234" spans="1:7" x14ac:dyDescent="0.3">
      <c r="A234">
        <v>215</v>
      </c>
      <c r="B234" s="7" t="s">
        <v>847</v>
      </c>
      <c r="C234" s="8" t="s">
        <v>848</v>
      </c>
      <c r="D234" s="8" t="s">
        <v>842</v>
      </c>
      <c r="E234" s="8" t="s">
        <v>833</v>
      </c>
      <c r="F234" s="8" t="s">
        <v>849</v>
      </c>
      <c r="G234" s="8">
        <v>0</v>
      </c>
    </row>
    <row r="235" spans="1:7" x14ac:dyDescent="0.3">
      <c r="A235">
        <v>216</v>
      </c>
      <c r="B235" s="7" t="s">
        <v>850</v>
      </c>
      <c r="C235" s="8" t="s">
        <v>851</v>
      </c>
      <c r="D235" s="8" t="s">
        <v>852</v>
      </c>
      <c r="E235" s="8" t="s">
        <v>833</v>
      </c>
      <c r="F235" s="8" t="s">
        <v>853</v>
      </c>
      <c r="G235" s="8">
        <v>0</v>
      </c>
    </row>
    <row r="236" spans="1:7" x14ac:dyDescent="0.3">
      <c r="A236">
        <v>217</v>
      </c>
      <c r="B236" s="7" t="s">
        <v>854</v>
      </c>
      <c r="C236" s="8" t="s">
        <v>855</v>
      </c>
      <c r="D236" s="8" t="s">
        <v>856</v>
      </c>
      <c r="E236" s="8" t="s">
        <v>833</v>
      </c>
      <c r="F236" s="8" t="s">
        <v>857</v>
      </c>
      <c r="G236" s="8">
        <v>0</v>
      </c>
    </row>
    <row r="237" spans="1:7" x14ac:dyDescent="0.3">
      <c r="A237">
        <v>218</v>
      </c>
      <c r="B237" s="7" t="s">
        <v>858</v>
      </c>
      <c r="C237" s="8" t="s">
        <v>859</v>
      </c>
      <c r="D237" s="8" t="s">
        <v>860</v>
      </c>
      <c r="E237" s="8" t="s">
        <v>833</v>
      </c>
      <c r="F237" s="8" t="s">
        <v>861</v>
      </c>
      <c r="G237" s="8">
        <v>0</v>
      </c>
    </row>
    <row r="238" spans="1:7" x14ac:dyDescent="0.3">
      <c r="A238">
        <v>219</v>
      </c>
      <c r="B238" s="7" t="s">
        <v>862</v>
      </c>
      <c r="C238" s="8" t="s">
        <v>863</v>
      </c>
      <c r="D238" s="8" t="s">
        <v>864</v>
      </c>
      <c r="E238" s="8" t="s">
        <v>833</v>
      </c>
      <c r="F238" s="8" t="s">
        <v>865</v>
      </c>
      <c r="G238" s="8">
        <v>0</v>
      </c>
    </row>
    <row r="239" spans="1:7" x14ac:dyDescent="0.3">
      <c r="A239">
        <v>220</v>
      </c>
      <c r="B239" s="7" t="s">
        <v>866</v>
      </c>
      <c r="C239" s="8" t="s">
        <v>867</v>
      </c>
      <c r="D239" s="8" t="s">
        <v>868</v>
      </c>
      <c r="E239" s="8" t="s">
        <v>833</v>
      </c>
      <c r="F239" s="8" t="s">
        <v>869</v>
      </c>
      <c r="G239" s="8">
        <v>0</v>
      </c>
    </row>
    <row r="240" spans="1:7" x14ac:dyDescent="0.3">
      <c r="A240">
        <v>221</v>
      </c>
      <c r="B240" s="7" t="s">
        <v>870</v>
      </c>
      <c r="C240" s="8" t="s">
        <v>871</v>
      </c>
      <c r="D240" s="8" t="s">
        <v>872</v>
      </c>
      <c r="E240" s="8" t="s">
        <v>833</v>
      </c>
      <c r="F240" s="8" t="s">
        <v>873</v>
      </c>
      <c r="G240" s="8" t="s">
        <v>874</v>
      </c>
    </row>
    <row r="241" spans="1:7" x14ac:dyDescent="0.3">
      <c r="A241">
        <v>222</v>
      </c>
      <c r="B241" s="7" t="s">
        <v>875</v>
      </c>
      <c r="C241" s="8" t="s">
        <v>876</v>
      </c>
      <c r="D241" s="8" t="s">
        <v>860</v>
      </c>
      <c r="E241" s="8" t="s">
        <v>833</v>
      </c>
      <c r="F241" s="8" t="s">
        <v>877</v>
      </c>
      <c r="G241" s="8">
        <v>0</v>
      </c>
    </row>
    <row r="242" spans="1:7" x14ac:dyDescent="0.3">
      <c r="A242">
        <v>223</v>
      </c>
      <c r="B242" s="7" t="s">
        <v>878</v>
      </c>
      <c r="C242" s="8" t="s">
        <v>879</v>
      </c>
      <c r="D242" s="8" t="s">
        <v>880</v>
      </c>
      <c r="E242" s="8" t="s">
        <v>833</v>
      </c>
      <c r="F242" s="8" t="s">
        <v>881</v>
      </c>
      <c r="G242" s="8">
        <v>0</v>
      </c>
    </row>
    <row r="243" spans="1:7" x14ac:dyDescent="0.3">
      <c r="A243">
        <v>224</v>
      </c>
      <c r="B243" s="7" t="s">
        <v>882</v>
      </c>
      <c r="C243" s="8" t="s">
        <v>883</v>
      </c>
      <c r="D243" s="8" t="s">
        <v>868</v>
      </c>
      <c r="E243" s="8" t="s">
        <v>833</v>
      </c>
      <c r="F243" s="8" t="s">
        <v>884</v>
      </c>
      <c r="G243" s="8">
        <v>0</v>
      </c>
    </row>
    <row r="244" spans="1:7" x14ac:dyDescent="0.3">
      <c r="A244">
        <v>225</v>
      </c>
      <c r="B244" s="7" t="s">
        <v>885</v>
      </c>
      <c r="C244" s="8" t="s">
        <v>886</v>
      </c>
      <c r="D244" s="8" t="s">
        <v>837</v>
      </c>
      <c r="E244" s="8" t="s">
        <v>833</v>
      </c>
      <c r="F244" s="8">
        <v>0</v>
      </c>
      <c r="G244" s="8" t="s">
        <v>839</v>
      </c>
    </row>
    <row r="245" spans="1:7" x14ac:dyDescent="0.3">
      <c r="A245">
        <v>226</v>
      </c>
      <c r="B245" s="7" t="s">
        <v>887</v>
      </c>
      <c r="C245" s="8" t="s">
        <v>888</v>
      </c>
      <c r="D245" s="8" t="s">
        <v>889</v>
      </c>
      <c r="E245" s="8" t="s">
        <v>833</v>
      </c>
      <c r="F245" s="8" t="s">
        <v>890</v>
      </c>
      <c r="G245" s="8">
        <v>0</v>
      </c>
    </row>
    <row r="246" spans="1:7" x14ac:dyDescent="0.3">
      <c r="A246">
        <v>227</v>
      </c>
      <c r="B246" s="7" t="s">
        <v>891</v>
      </c>
      <c r="C246" s="8" t="s">
        <v>892</v>
      </c>
      <c r="D246" s="8" t="s">
        <v>893</v>
      </c>
      <c r="E246" s="8" t="s">
        <v>833</v>
      </c>
      <c r="F246" s="8" t="s">
        <v>894</v>
      </c>
      <c r="G246" s="8">
        <v>0</v>
      </c>
    </row>
    <row r="247" spans="1:7" x14ac:dyDescent="0.3">
      <c r="A247">
        <v>228</v>
      </c>
      <c r="B247" s="7" t="s">
        <v>895</v>
      </c>
      <c r="C247" s="8" t="s">
        <v>896</v>
      </c>
      <c r="D247" s="8" t="s">
        <v>842</v>
      </c>
      <c r="E247" s="8" t="s">
        <v>833</v>
      </c>
      <c r="F247" s="8" t="s">
        <v>897</v>
      </c>
      <c r="G247" s="8" t="s">
        <v>898</v>
      </c>
    </row>
    <row r="248" spans="1:7" x14ac:dyDescent="0.3">
      <c r="A248">
        <v>229</v>
      </c>
      <c r="B248" s="7" t="s">
        <v>899</v>
      </c>
      <c r="C248" s="8" t="s">
        <v>900</v>
      </c>
      <c r="D248" s="8" t="s">
        <v>837</v>
      </c>
      <c r="E248" s="8" t="s">
        <v>833</v>
      </c>
      <c r="F248" s="8" t="s">
        <v>901</v>
      </c>
      <c r="G248" s="8" t="s">
        <v>839</v>
      </c>
    </row>
    <row r="249" spans="1:7" x14ac:dyDescent="0.3">
      <c r="A249">
        <v>230</v>
      </c>
      <c r="B249" s="7" t="s">
        <v>902</v>
      </c>
      <c r="C249" s="8" t="s">
        <v>619</v>
      </c>
      <c r="D249" s="8" t="s">
        <v>903</v>
      </c>
      <c r="E249" s="8" t="s">
        <v>833</v>
      </c>
      <c r="F249" s="8" t="s">
        <v>904</v>
      </c>
      <c r="G249" s="8">
        <v>0</v>
      </c>
    </row>
    <row r="250" spans="1:7" x14ac:dyDescent="0.3">
      <c r="A250">
        <v>231</v>
      </c>
      <c r="B250" s="7" t="s">
        <v>905</v>
      </c>
      <c r="C250" s="8" t="s">
        <v>906</v>
      </c>
      <c r="D250" s="8" t="s">
        <v>907</v>
      </c>
      <c r="E250" s="8" t="s">
        <v>833</v>
      </c>
      <c r="F250" s="8" t="s">
        <v>908</v>
      </c>
      <c r="G250" s="8">
        <v>0</v>
      </c>
    </row>
    <row r="251" spans="1:7" x14ac:dyDescent="0.3">
      <c r="A251">
        <v>232</v>
      </c>
      <c r="B251" s="7" t="s">
        <v>909</v>
      </c>
      <c r="C251" s="8" t="s">
        <v>910</v>
      </c>
      <c r="D251" s="8" t="s">
        <v>911</v>
      </c>
      <c r="E251" s="8" t="s">
        <v>833</v>
      </c>
      <c r="F251" s="8" t="s">
        <v>912</v>
      </c>
      <c r="G251" s="8">
        <v>0</v>
      </c>
    </row>
    <row r="252" spans="1:7" x14ac:dyDescent="0.3">
      <c r="A252">
        <v>233</v>
      </c>
      <c r="B252" s="7" t="s">
        <v>913</v>
      </c>
      <c r="C252" s="8" t="s">
        <v>914</v>
      </c>
      <c r="D252" s="8" t="s">
        <v>915</v>
      </c>
      <c r="E252" s="8" t="s">
        <v>916</v>
      </c>
      <c r="F252" s="8" t="s">
        <v>917</v>
      </c>
      <c r="G252" s="8" t="s">
        <v>918</v>
      </c>
    </row>
    <row r="253" spans="1:7" x14ac:dyDescent="0.3">
      <c r="A253">
        <v>234</v>
      </c>
      <c r="B253" s="7" t="s">
        <v>919</v>
      </c>
      <c r="C253" s="8" t="s">
        <v>920</v>
      </c>
      <c r="D253" s="8" t="s">
        <v>921</v>
      </c>
      <c r="E253" s="8" t="s">
        <v>916</v>
      </c>
      <c r="F253" s="8">
        <v>0</v>
      </c>
      <c r="G253" s="8">
        <v>0</v>
      </c>
    </row>
    <row r="254" spans="1:7" x14ac:dyDescent="0.3">
      <c r="A254">
        <v>235</v>
      </c>
      <c r="B254" s="7" t="s">
        <v>922</v>
      </c>
      <c r="C254" s="8" t="s">
        <v>923</v>
      </c>
      <c r="D254" s="8" t="s">
        <v>924</v>
      </c>
      <c r="E254" s="8" t="s">
        <v>916</v>
      </c>
      <c r="F254" s="8" t="s">
        <v>925</v>
      </c>
      <c r="G254" s="8" t="s">
        <v>926</v>
      </c>
    </row>
    <row r="255" spans="1:7" x14ac:dyDescent="0.3">
      <c r="A255">
        <v>236</v>
      </c>
      <c r="B255" s="7" t="s">
        <v>927</v>
      </c>
      <c r="C255" s="8" t="s">
        <v>928</v>
      </c>
      <c r="D255" s="8" t="s">
        <v>924</v>
      </c>
      <c r="E255" s="8" t="s">
        <v>916</v>
      </c>
      <c r="F255" s="8" t="s">
        <v>929</v>
      </c>
      <c r="G255" s="8">
        <v>0</v>
      </c>
    </row>
    <row r="256" spans="1:7" x14ac:dyDescent="0.3">
      <c r="A256">
        <v>237</v>
      </c>
      <c r="B256" s="7" t="s">
        <v>930</v>
      </c>
      <c r="C256" s="8" t="s">
        <v>931</v>
      </c>
      <c r="D256" s="8" t="s">
        <v>932</v>
      </c>
      <c r="E256" s="8" t="s">
        <v>916</v>
      </c>
      <c r="F256" s="8" t="s">
        <v>933</v>
      </c>
      <c r="G256" s="8" t="s">
        <v>934</v>
      </c>
    </row>
    <row r="257" spans="1:7" x14ac:dyDescent="0.3">
      <c r="A257">
        <v>238</v>
      </c>
      <c r="B257" s="7" t="s">
        <v>935</v>
      </c>
      <c r="C257" s="8" t="s">
        <v>936</v>
      </c>
      <c r="D257" s="8" t="s">
        <v>921</v>
      </c>
      <c r="E257" s="8" t="s">
        <v>916</v>
      </c>
      <c r="F257" s="8" t="s">
        <v>937</v>
      </c>
      <c r="G257" s="8">
        <v>0</v>
      </c>
    </row>
    <row r="258" spans="1:7" x14ac:dyDescent="0.3">
      <c r="A258">
        <v>239</v>
      </c>
      <c r="B258" s="7" t="s">
        <v>938</v>
      </c>
      <c r="C258" s="8" t="s">
        <v>939</v>
      </c>
      <c r="D258" s="8" t="s">
        <v>940</v>
      </c>
      <c r="E258" s="8" t="s">
        <v>916</v>
      </c>
      <c r="F258" s="8" t="s">
        <v>941</v>
      </c>
      <c r="G258" s="8">
        <v>0</v>
      </c>
    </row>
    <row r="259" spans="1:7" x14ac:dyDescent="0.3">
      <c r="A259">
        <v>240</v>
      </c>
      <c r="B259" s="7" t="s">
        <v>942</v>
      </c>
      <c r="C259" s="8" t="s">
        <v>943</v>
      </c>
      <c r="D259" s="8" t="s">
        <v>944</v>
      </c>
      <c r="E259" s="8" t="s">
        <v>916</v>
      </c>
      <c r="F259" s="8" t="s">
        <v>945</v>
      </c>
      <c r="G259" s="8">
        <v>0</v>
      </c>
    </row>
    <row r="260" spans="1:7" x14ac:dyDescent="0.3">
      <c r="A260">
        <v>241</v>
      </c>
      <c r="B260" s="7" t="s">
        <v>946</v>
      </c>
      <c r="C260" s="8" t="s">
        <v>947</v>
      </c>
      <c r="D260" s="8" t="s">
        <v>948</v>
      </c>
      <c r="E260" s="8" t="s">
        <v>689</v>
      </c>
      <c r="F260" s="8" t="s">
        <v>949</v>
      </c>
      <c r="G260" s="8">
        <v>0</v>
      </c>
    </row>
    <row r="261" spans="1:7" x14ac:dyDescent="0.3">
      <c r="A261">
        <v>242</v>
      </c>
      <c r="B261" s="7" t="s">
        <v>950</v>
      </c>
      <c r="C261" s="8" t="s">
        <v>951</v>
      </c>
      <c r="D261" s="8" t="s">
        <v>952</v>
      </c>
      <c r="E261" s="8" t="s">
        <v>689</v>
      </c>
      <c r="F261" s="8" t="s">
        <v>953</v>
      </c>
      <c r="G261" s="8">
        <v>0</v>
      </c>
    </row>
    <row r="262" spans="1:7" x14ac:dyDescent="0.3">
      <c r="A262">
        <v>243</v>
      </c>
      <c r="B262" s="7" t="s">
        <v>954</v>
      </c>
      <c r="C262" s="8" t="s">
        <v>955</v>
      </c>
      <c r="D262" s="8" t="s">
        <v>956</v>
      </c>
      <c r="E262" s="8" t="s">
        <v>689</v>
      </c>
      <c r="F262" s="8" t="s">
        <v>957</v>
      </c>
      <c r="G262" s="8">
        <v>0</v>
      </c>
    </row>
    <row r="263" spans="1:7" x14ac:dyDescent="0.3">
      <c r="A263">
        <v>244</v>
      </c>
      <c r="B263" s="7" t="s">
        <v>958</v>
      </c>
      <c r="C263" s="8" t="s">
        <v>959</v>
      </c>
      <c r="D263" s="8" t="s">
        <v>960</v>
      </c>
      <c r="E263" s="8" t="s">
        <v>689</v>
      </c>
      <c r="F263" s="8" t="s">
        <v>961</v>
      </c>
      <c r="G263" s="8">
        <v>0</v>
      </c>
    </row>
    <row r="264" spans="1:7" x14ac:dyDescent="0.3">
      <c r="A264">
        <v>245</v>
      </c>
      <c r="B264" s="7" t="s">
        <v>962</v>
      </c>
      <c r="C264" s="8" t="s">
        <v>963</v>
      </c>
      <c r="D264" s="8" t="s">
        <v>964</v>
      </c>
      <c r="E264" s="8" t="s">
        <v>689</v>
      </c>
      <c r="F264" s="8" t="s">
        <v>965</v>
      </c>
      <c r="G264" s="8">
        <v>0</v>
      </c>
    </row>
    <row r="265" spans="1:7" x14ac:dyDescent="0.3">
      <c r="A265">
        <v>246</v>
      </c>
      <c r="B265" s="7" t="s">
        <v>966</v>
      </c>
      <c r="C265" s="8" t="s">
        <v>967</v>
      </c>
      <c r="D265" s="8" t="s">
        <v>968</v>
      </c>
      <c r="E265" s="8" t="s">
        <v>689</v>
      </c>
      <c r="F265" s="8" t="s">
        <v>969</v>
      </c>
      <c r="G265" s="8">
        <v>0</v>
      </c>
    </row>
    <row r="266" spans="1:7" x14ac:dyDescent="0.3">
      <c r="A266">
        <v>247</v>
      </c>
      <c r="B266" s="7" t="s">
        <v>970</v>
      </c>
      <c r="C266" s="8" t="s">
        <v>971</v>
      </c>
      <c r="D266" s="8" t="s">
        <v>972</v>
      </c>
      <c r="E266" s="8" t="s">
        <v>689</v>
      </c>
      <c r="F266" s="8" t="s">
        <v>973</v>
      </c>
      <c r="G266" s="8">
        <v>0</v>
      </c>
    </row>
    <row r="267" spans="1:7" x14ac:dyDescent="0.3">
      <c r="A267">
        <v>248</v>
      </c>
      <c r="B267" s="7" t="s">
        <v>974</v>
      </c>
      <c r="C267" s="8" t="s">
        <v>975</v>
      </c>
      <c r="D267" s="8" t="s">
        <v>701</v>
      </c>
      <c r="E267" s="8" t="s">
        <v>689</v>
      </c>
      <c r="F267" s="8" t="s">
        <v>976</v>
      </c>
      <c r="G267" s="8">
        <v>0</v>
      </c>
    </row>
    <row r="268" spans="1:7" x14ac:dyDescent="0.3">
      <c r="A268">
        <v>249</v>
      </c>
      <c r="B268" s="7" t="s">
        <v>977</v>
      </c>
      <c r="C268" s="8" t="s">
        <v>978</v>
      </c>
      <c r="D268" s="8" t="s">
        <v>710</v>
      </c>
      <c r="E268" s="8" t="s">
        <v>689</v>
      </c>
      <c r="F268" s="8" t="s">
        <v>979</v>
      </c>
      <c r="G268" s="8">
        <v>0</v>
      </c>
    </row>
    <row r="269" spans="1:7" x14ac:dyDescent="0.3">
      <c r="A269">
        <v>250</v>
      </c>
      <c r="B269" s="7" t="s">
        <v>980</v>
      </c>
      <c r="C269" s="8" t="s">
        <v>981</v>
      </c>
      <c r="D269" s="8" t="s">
        <v>982</v>
      </c>
      <c r="E269" s="8" t="s">
        <v>689</v>
      </c>
      <c r="F269" s="8" t="s">
        <v>983</v>
      </c>
      <c r="G269" s="8">
        <v>0</v>
      </c>
    </row>
    <row r="270" spans="1:7" x14ac:dyDescent="0.3">
      <c r="A270">
        <v>251</v>
      </c>
      <c r="B270" s="7" t="s">
        <v>984</v>
      </c>
      <c r="C270" s="8" t="s">
        <v>985</v>
      </c>
      <c r="D270" s="8" t="s">
        <v>968</v>
      </c>
      <c r="E270" s="8" t="s">
        <v>689</v>
      </c>
      <c r="F270" s="8" t="s">
        <v>986</v>
      </c>
      <c r="G270" s="8">
        <v>0</v>
      </c>
    </row>
    <row r="271" spans="1:7" x14ac:dyDescent="0.3">
      <c r="A271">
        <v>252</v>
      </c>
      <c r="B271" s="7" t="s">
        <v>987</v>
      </c>
      <c r="C271" s="8" t="s">
        <v>988</v>
      </c>
      <c r="D271" s="8" t="s">
        <v>989</v>
      </c>
      <c r="E271" s="8" t="s">
        <v>809</v>
      </c>
      <c r="F271" s="8">
        <v>0</v>
      </c>
      <c r="G271" s="8">
        <v>0</v>
      </c>
    </row>
    <row r="272" spans="1:7" x14ac:dyDescent="0.3">
      <c r="A272">
        <v>253</v>
      </c>
      <c r="B272" s="7" t="s">
        <v>990</v>
      </c>
      <c r="C272" s="8" t="s">
        <v>991</v>
      </c>
      <c r="D272" s="8" t="s">
        <v>992</v>
      </c>
      <c r="E272" s="8" t="s">
        <v>809</v>
      </c>
      <c r="F272" s="8">
        <v>0</v>
      </c>
      <c r="G272" s="8" t="s">
        <v>993</v>
      </c>
    </row>
    <row r="273" spans="1:7" x14ac:dyDescent="0.3">
      <c r="A273">
        <v>254</v>
      </c>
      <c r="B273" s="7" t="s">
        <v>994</v>
      </c>
      <c r="C273" s="8" t="s">
        <v>995</v>
      </c>
      <c r="D273" s="8" t="s">
        <v>996</v>
      </c>
      <c r="E273" s="8" t="s">
        <v>809</v>
      </c>
      <c r="F273" s="8" t="s">
        <v>997</v>
      </c>
      <c r="G273" s="8" t="s">
        <v>998</v>
      </c>
    </row>
    <row r="274" spans="1:7" x14ac:dyDescent="0.3">
      <c r="A274">
        <v>255</v>
      </c>
      <c r="B274" s="7" t="s">
        <v>999</v>
      </c>
      <c r="C274" s="8" t="s">
        <v>1000</v>
      </c>
      <c r="D274" s="8" t="s">
        <v>1001</v>
      </c>
      <c r="E274" s="8" t="s">
        <v>809</v>
      </c>
      <c r="F274" s="8" t="s">
        <v>1002</v>
      </c>
      <c r="G274" s="8" t="s">
        <v>1003</v>
      </c>
    </row>
    <row r="275" spans="1:7" x14ac:dyDescent="0.3">
      <c r="A275">
        <v>256</v>
      </c>
      <c r="B275" s="7" t="s">
        <v>1004</v>
      </c>
      <c r="C275" s="8" t="s">
        <v>1005</v>
      </c>
      <c r="D275" s="8" t="s">
        <v>1006</v>
      </c>
      <c r="E275" s="8" t="s">
        <v>809</v>
      </c>
      <c r="F275" s="8">
        <v>0</v>
      </c>
      <c r="G275" s="8" t="s">
        <v>1007</v>
      </c>
    </row>
    <row r="276" spans="1:7" x14ac:dyDescent="0.3">
      <c r="A276">
        <v>257</v>
      </c>
      <c r="B276" s="7" t="s">
        <v>1008</v>
      </c>
      <c r="C276" s="8" t="s">
        <v>1009</v>
      </c>
      <c r="D276" s="8" t="s">
        <v>522</v>
      </c>
      <c r="E276" s="8" t="s">
        <v>809</v>
      </c>
      <c r="F276" s="8">
        <v>0</v>
      </c>
      <c r="G276" s="8" t="s">
        <v>1010</v>
      </c>
    </row>
    <row r="277" spans="1:7" x14ac:dyDescent="0.3">
      <c r="A277">
        <v>258</v>
      </c>
      <c r="B277" s="7" t="s">
        <v>1011</v>
      </c>
      <c r="C277" s="8" t="s">
        <v>1012</v>
      </c>
      <c r="D277" s="8" t="s">
        <v>1013</v>
      </c>
      <c r="E277" s="8" t="s">
        <v>809</v>
      </c>
      <c r="F277" s="8">
        <v>0</v>
      </c>
      <c r="G277" s="8" t="s">
        <v>1014</v>
      </c>
    </row>
    <row r="278" spans="1:7" x14ac:dyDescent="0.3">
      <c r="A278">
        <v>259</v>
      </c>
      <c r="B278" s="7" t="s">
        <v>1015</v>
      </c>
      <c r="C278" s="8" t="s">
        <v>1016</v>
      </c>
      <c r="D278" s="8" t="s">
        <v>996</v>
      </c>
      <c r="E278" s="8" t="s">
        <v>809</v>
      </c>
      <c r="F278" s="8">
        <v>0</v>
      </c>
      <c r="G278" s="8">
        <v>0</v>
      </c>
    </row>
    <row r="279" spans="1:7" x14ac:dyDescent="0.3">
      <c r="A279">
        <v>260</v>
      </c>
      <c r="B279" s="7" t="s">
        <v>1017</v>
      </c>
      <c r="C279" s="8" t="s">
        <v>1018</v>
      </c>
      <c r="D279" s="8" t="s">
        <v>1019</v>
      </c>
      <c r="E279" s="8" t="s">
        <v>809</v>
      </c>
      <c r="F279" s="8" t="s">
        <v>1020</v>
      </c>
      <c r="G279" s="8">
        <v>0</v>
      </c>
    </row>
    <row r="280" spans="1:7" x14ac:dyDescent="0.3">
      <c r="A280">
        <v>261</v>
      </c>
      <c r="B280" s="7" t="s">
        <v>1021</v>
      </c>
      <c r="C280" s="8" t="s">
        <v>1022</v>
      </c>
      <c r="D280" s="8" t="s">
        <v>1023</v>
      </c>
      <c r="E280" s="8" t="s">
        <v>916</v>
      </c>
      <c r="F280" s="8" t="s">
        <v>1024</v>
      </c>
      <c r="G280" s="8" t="s">
        <v>1025</v>
      </c>
    </row>
    <row r="281" spans="1:7" x14ac:dyDescent="0.3">
      <c r="A281">
        <v>262</v>
      </c>
      <c r="B281" s="7" t="s">
        <v>1026</v>
      </c>
      <c r="C281" s="8" t="s">
        <v>1027</v>
      </c>
      <c r="D281" s="8" t="s">
        <v>1028</v>
      </c>
      <c r="E281" s="8" t="s">
        <v>916</v>
      </c>
      <c r="F281" s="8" t="s">
        <v>1029</v>
      </c>
      <c r="G281" s="8">
        <v>0</v>
      </c>
    </row>
    <row r="282" spans="1:7" x14ac:dyDescent="0.3">
      <c r="A282">
        <v>263</v>
      </c>
      <c r="B282" s="7" t="s">
        <v>1030</v>
      </c>
      <c r="C282" s="8" t="s">
        <v>1031</v>
      </c>
      <c r="D282" s="8" t="s">
        <v>1032</v>
      </c>
      <c r="E282" s="8" t="s">
        <v>916</v>
      </c>
      <c r="F282" s="8">
        <v>0</v>
      </c>
      <c r="G282" s="8" t="s">
        <v>1033</v>
      </c>
    </row>
    <row r="283" spans="1:7" x14ac:dyDescent="0.3">
      <c r="A283">
        <v>264</v>
      </c>
      <c r="B283" s="7" t="s">
        <v>1034</v>
      </c>
      <c r="C283" s="8" t="s">
        <v>1035</v>
      </c>
      <c r="D283" s="8" t="s">
        <v>1036</v>
      </c>
      <c r="E283" s="8" t="s">
        <v>916</v>
      </c>
      <c r="F283" s="8">
        <v>0</v>
      </c>
      <c r="G283" s="8" t="s">
        <v>1037</v>
      </c>
    </row>
    <row r="284" spans="1:7" x14ac:dyDescent="0.3">
      <c r="A284">
        <v>265</v>
      </c>
      <c r="B284" s="7" t="s">
        <v>1038</v>
      </c>
      <c r="C284" s="8" t="s">
        <v>1039</v>
      </c>
      <c r="D284" s="8" t="s">
        <v>1040</v>
      </c>
      <c r="E284" s="8" t="s">
        <v>916</v>
      </c>
      <c r="F284" s="8" t="s">
        <v>1041</v>
      </c>
      <c r="G284" s="8" t="s">
        <v>1042</v>
      </c>
    </row>
    <row r="285" spans="1:7" x14ac:dyDescent="0.3">
      <c r="A285">
        <v>266</v>
      </c>
      <c r="B285" s="7" t="s">
        <v>1043</v>
      </c>
      <c r="C285" s="8" t="s">
        <v>1044</v>
      </c>
      <c r="D285" s="8" t="s">
        <v>940</v>
      </c>
      <c r="E285" s="8" t="s">
        <v>916</v>
      </c>
      <c r="F285" s="8" t="s">
        <v>1045</v>
      </c>
      <c r="G285" s="8">
        <v>0</v>
      </c>
    </row>
    <row r="286" spans="1:7" x14ac:dyDescent="0.3">
      <c r="A286">
        <v>267</v>
      </c>
      <c r="B286" s="7" t="s">
        <v>1046</v>
      </c>
      <c r="C286" s="8" t="s">
        <v>1047</v>
      </c>
      <c r="D286" s="8" t="s">
        <v>1048</v>
      </c>
      <c r="E286" s="8" t="s">
        <v>916</v>
      </c>
      <c r="F286" s="8" t="s">
        <v>1049</v>
      </c>
      <c r="G286" s="8">
        <v>0</v>
      </c>
    </row>
    <row r="287" spans="1:7" x14ac:dyDescent="0.3">
      <c r="A287">
        <v>268</v>
      </c>
      <c r="B287" s="7" t="s">
        <v>1050</v>
      </c>
      <c r="C287" s="8" t="s">
        <v>1051</v>
      </c>
      <c r="D287" s="8" t="s">
        <v>1052</v>
      </c>
      <c r="E287" s="8" t="s">
        <v>916</v>
      </c>
      <c r="F287" s="8">
        <v>0</v>
      </c>
      <c r="G287" s="8" t="s">
        <v>1053</v>
      </c>
    </row>
    <row r="288" spans="1:7" x14ac:dyDescent="0.3">
      <c r="A288">
        <v>269</v>
      </c>
      <c r="B288" s="7" t="s">
        <v>1054</v>
      </c>
      <c r="C288" s="8" t="s">
        <v>619</v>
      </c>
      <c r="D288" s="8" t="s">
        <v>1055</v>
      </c>
      <c r="E288" s="8" t="s">
        <v>916</v>
      </c>
      <c r="F288" s="8">
        <v>0</v>
      </c>
      <c r="G288" s="8">
        <v>0</v>
      </c>
    </row>
    <row r="289" spans="1:7" x14ac:dyDescent="0.3">
      <c r="A289">
        <v>270</v>
      </c>
      <c r="B289" s="11" t="s">
        <v>1056</v>
      </c>
      <c r="C289" s="12" t="s">
        <v>1057</v>
      </c>
      <c r="D289" s="12" t="s">
        <v>459</v>
      </c>
      <c r="E289" s="12" t="s">
        <v>418</v>
      </c>
      <c r="F289" s="13" t="s">
        <v>1058</v>
      </c>
      <c r="G289" s="14">
        <v>0</v>
      </c>
    </row>
    <row r="290" spans="1:7" x14ac:dyDescent="0.3">
      <c r="A290">
        <v>271</v>
      </c>
      <c r="B290" s="11" t="s">
        <v>1059</v>
      </c>
      <c r="C290" s="12" t="s">
        <v>1060</v>
      </c>
      <c r="D290" s="12" t="s">
        <v>428</v>
      </c>
      <c r="E290" s="12" t="s">
        <v>418</v>
      </c>
      <c r="F290" s="13" t="s">
        <v>1061</v>
      </c>
      <c r="G290" s="14">
        <v>0</v>
      </c>
    </row>
    <row r="291" spans="1:7" x14ac:dyDescent="0.3">
      <c r="A291">
        <v>272</v>
      </c>
      <c r="B291" s="11" t="s">
        <v>1062</v>
      </c>
      <c r="C291" s="12" t="s">
        <v>679</v>
      </c>
      <c r="D291" s="12" t="s">
        <v>417</v>
      </c>
      <c r="E291" s="12" t="s">
        <v>418</v>
      </c>
      <c r="F291" s="13" t="s">
        <v>1063</v>
      </c>
      <c r="G291" s="14" t="s">
        <v>1064</v>
      </c>
    </row>
    <row r="292" spans="1:7" x14ac:dyDescent="0.3">
      <c r="A292">
        <v>273</v>
      </c>
      <c r="B292" s="11" t="s">
        <v>1065</v>
      </c>
      <c r="C292" s="12" t="s">
        <v>1066</v>
      </c>
      <c r="D292" s="12" t="s">
        <v>466</v>
      </c>
      <c r="E292" s="12" t="s">
        <v>418</v>
      </c>
      <c r="F292" s="13" t="s">
        <v>1067</v>
      </c>
      <c r="G292" s="14">
        <v>0</v>
      </c>
    </row>
    <row r="293" spans="1:7" x14ac:dyDescent="0.3">
      <c r="A293">
        <v>274</v>
      </c>
      <c r="B293" s="11" t="s">
        <v>1068</v>
      </c>
      <c r="C293" s="12" t="s">
        <v>1069</v>
      </c>
      <c r="D293" s="12" t="s">
        <v>482</v>
      </c>
      <c r="E293" s="12" t="s">
        <v>418</v>
      </c>
      <c r="F293" s="13" t="s">
        <v>1070</v>
      </c>
      <c r="G293" s="14" t="s">
        <v>1071</v>
      </c>
    </row>
    <row r="294" spans="1:7" x14ac:dyDescent="0.3">
      <c r="A294">
        <v>275</v>
      </c>
      <c r="B294" s="11" t="s">
        <v>1072</v>
      </c>
      <c r="C294" s="12" t="s">
        <v>1073</v>
      </c>
      <c r="D294" s="12" t="s">
        <v>1074</v>
      </c>
      <c r="E294" s="12" t="s">
        <v>418</v>
      </c>
      <c r="F294" s="13" t="s">
        <v>1075</v>
      </c>
      <c r="G294" s="14" t="s">
        <v>1076</v>
      </c>
    </row>
    <row r="295" spans="1:7" x14ac:dyDescent="0.3">
      <c r="A295">
        <v>276</v>
      </c>
      <c r="B295" s="11" t="s">
        <v>1077</v>
      </c>
      <c r="C295" s="12" t="s">
        <v>1078</v>
      </c>
      <c r="D295" s="12" t="s">
        <v>1079</v>
      </c>
      <c r="E295" s="12" t="s">
        <v>418</v>
      </c>
      <c r="F295" s="13" t="s">
        <v>1080</v>
      </c>
      <c r="G295" s="14">
        <v>0</v>
      </c>
    </row>
    <row r="296" spans="1:7" x14ac:dyDescent="0.3">
      <c r="A296">
        <v>277</v>
      </c>
      <c r="B296" s="11" t="s">
        <v>1081</v>
      </c>
      <c r="C296" s="12" t="s">
        <v>1082</v>
      </c>
      <c r="D296" s="12" t="s">
        <v>422</v>
      </c>
      <c r="E296" s="12" t="s">
        <v>418</v>
      </c>
      <c r="F296" s="13" t="s">
        <v>1083</v>
      </c>
      <c r="G296" s="14">
        <v>0</v>
      </c>
    </row>
    <row r="297" spans="1:7" x14ac:dyDescent="0.3">
      <c r="A297">
        <v>278</v>
      </c>
      <c r="B297" s="11" t="s">
        <v>1084</v>
      </c>
      <c r="C297" s="12" t="s">
        <v>1085</v>
      </c>
      <c r="D297" s="12" t="s">
        <v>482</v>
      </c>
      <c r="E297" s="12" t="s">
        <v>418</v>
      </c>
      <c r="F297" s="13" t="s">
        <v>1086</v>
      </c>
      <c r="G297" s="14" t="s">
        <v>1087</v>
      </c>
    </row>
    <row r="298" spans="1:7" x14ac:dyDescent="0.3">
      <c r="A298">
        <v>279</v>
      </c>
      <c r="B298" s="11" t="s">
        <v>1088</v>
      </c>
      <c r="C298" s="12" t="s">
        <v>1089</v>
      </c>
      <c r="D298" s="12" t="s">
        <v>422</v>
      </c>
      <c r="E298" s="12" t="s">
        <v>418</v>
      </c>
      <c r="F298" s="13" t="s">
        <v>1090</v>
      </c>
      <c r="G298" s="14">
        <v>0</v>
      </c>
    </row>
    <row r="299" spans="1:7" x14ac:dyDescent="0.3">
      <c r="A299">
        <v>280</v>
      </c>
      <c r="B299" s="11" t="s">
        <v>1091</v>
      </c>
      <c r="C299" s="12" t="s">
        <v>1092</v>
      </c>
      <c r="D299" s="15" t="s">
        <v>1093</v>
      </c>
      <c r="E299" s="12" t="s">
        <v>582</v>
      </c>
      <c r="F299" s="13" t="s">
        <v>1094</v>
      </c>
      <c r="G299" s="14" t="s">
        <v>1095</v>
      </c>
    </row>
    <row r="300" spans="1:7" x14ac:dyDescent="0.3">
      <c r="A300">
        <v>281</v>
      </c>
      <c r="B300" s="11" t="s">
        <v>1096</v>
      </c>
      <c r="C300" s="12" t="s">
        <v>1097</v>
      </c>
      <c r="D300" s="15" t="s">
        <v>586</v>
      </c>
      <c r="E300" s="12" t="s">
        <v>582</v>
      </c>
      <c r="F300" s="13" t="s">
        <v>1098</v>
      </c>
      <c r="G300" s="14" t="s">
        <v>1099</v>
      </c>
    </row>
    <row r="301" spans="1:7" x14ac:dyDescent="0.3">
      <c r="A301">
        <v>282</v>
      </c>
      <c r="B301" s="11" t="s">
        <v>1100</v>
      </c>
      <c r="C301" s="12" t="s">
        <v>1101</v>
      </c>
      <c r="D301" s="15" t="s">
        <v>1102</v>
      </c>
      <c r="E301" s="12" t="s">
        <v>582</v>
      </c>
      <c r="F301" s="13" t="s">
        <v>1103</v>
      </c>
      <c r="G301" s="14" t="s">
        <v>1104</v>
      </c>
    </row>
    <row r="302" spans="1:7" x14ac:dyDescent="0.3">
      <c r="A302">
        <v>283</v>
      </c>
      <c r="B302" s="11" t="s">
        <v>1105</v>
      </c>
      <c r="C302" s="12" t="s">
        <v>1106</v>
      </c>
      <c r="D302" s="15" t="s">
        <v>622</v>
      </c>
      <c r="E302" s="12" t="s">
        <v>582</v>
      </c>
      <c r="F302" s="13" t="s">
        <v>1107</v>
      </c>
      <c r="G302" s="14">
        <v>0</v>
      </c>
    </row>
    <row r="303" spans="1:7" x14ac:dyDescent="0.3">
      <c r="A303">
        <v>284</v>
      </c>
      <c r="B303" s="11" t="s">
        <v>1108</v>
      </c>
      <c r="C303" s="12" t="s">
        <v>1109</v>
      </c>
      <c r="D303" s="15" t="s">
        <v>1110</v>
      </c>
      <c r="E303" s="12" t="s">
        <v>582</v>
      </c>
      <c r="F303" s="13" t="s">
        <v>1111</v>
      </c>
      <c r="G303" s="14" t="s">
        <v>1112</v>
      </c>
    </row>
    <row r="304" spans="1:7" x14ac:dyDescent="0.3">
      <c r="A304">
        <v>285</v>
      </c>
      <c r="B304" s="11" t="s">
        <v>1113</v>
      </c>
      <c r="C304" s="12" t="s">
        <v>1114</v>
      </c>
      <c r="D304" s="15" t="s">
        <v>1115</v>
      </c>
      <c r="E304" s="12" t="s">
        <v>582</v>
      </c>
      <c r="F304" s="13" t="s">
        <v>1116</v>
      </c>
      <c r="G304" s="14" t="s">
        <v>1117</v>
      </c>
    </row>
    <row r="305" spans="1:7" x14ac:dyDescent="0.3">
      <c r="A305">
        <v>286</v>
      </c>
      <c r="B305" s="11" t="s">
        <v>1118</v>
      </c>
      <c r="C305" s="12" t="s">
        <v>1119</v>
      </c>
      <c r="D305" s="15" t="s">
        <v>622</v>
      </c>
      <c r="E305" s="12" t="s">
        <v>582</v>
      </c>
      <c r="F305" s="13" t="s">
        <v>1120</v>
      </c>
      <c r="G305" s="14">
        <v>0</v>
      </c>
    </row>
    <row r="306" spans="1:7" x14ac:dyDescent="0.3">
      <c r="A306">
        <v>287</v>
      </c>
      <c r="B306" s="11" t="s">
        <v>1121</v>
      </c>
      <c r="C306" s="12" t="s">
        <v>1122</v>
      </c>
      <c r="D306" s="15" t="s">
        <v>1123</v>
      </c>
      <c r="E306" s="12" t="s">
        <v>582</v>
      </c>
      <c r="F306" s="13" t="s">
        <v>1124</v>
      </c>
      <c r="G306" s="14" t="s">
        <v>1125</v>
      </c>
    </row>
    <row r="307" spans="1:7" x14ac:dyDescent="0.3">
      <c r="A307">
        <v>288</v>
      </c>
      <c r="B307" s="11" t="s">
        <v>1126</v>
      </c>
      <c r="C307" s="12" t="s">
        <v>1127</v>
      </c>
      <c r="D307" s="15" t="s">
        <v>608</v>
      </c>
      <c r="E307" s="12" t="s">
        <v>582</v>
      </c>
      <c r="F307" s="13" t="s">
        <v>1128</v>
      </c>
      <c r="G307" s="14">
        <v>0</v>
      </c>
    </row>
    <row r="308" spans="1:7" x14ac:dyDescent="0.3">
      <c r="A308">
        <v>289</v>
      </c>
      <c r="B308" s="11" t="s">
        <v>1129</v>
      </c>
      <c r="C308" s="12" t="s">
        <v>1130</v>
      </c>
      <c r="D308" s="15" t="s">
        <v>680</v>
      </c>
      <c r="E308" s="12" t="s">
        <v>582</v>
      </c>
      <c r="F308" s="13" t="s">
        <v>1131</v>
      </c>
      <c r="G308" s="14" t="s">
        <v>1132</v>
      </c>
    </row>
    <row r="309" spans="1:7" x14ac:dyDescent="0.3">
      <c r="A309">
        <v>290</v>
      </c>
      <c r="B309" s="11" t="s">
        <v>1133</v>
      </c>
      <c r="C309" s="12" t="s">
        <v>1134</v>
      </c>
      <c r="D309" s="15" t="s">
        <v>522</v>
      </c>
      <c r="E309" s="12" t="s">
        <v>582</v>
      </c>
      <c r="F309" s="13" t="s">
        <v>1135</v>
      </c>
      <c r="G309" s="14" t="s">
        <v>1136</v>
      </c>
    </row>
    <row r="310" spans="1:7" x14ac:dyDescent="0.3">
      <c r="A310">
        <v>291</v>
      </c>
      <c r="B310" s="11" t="s">
        <v>1137</v>
      </c>
      <c r="C310" s="12" t="s">
        <v>1138</v>
      </c>
      <c r="D310" s="15" t="s">
        <v>591</v>
      </c>
      <c r="E310" s="12" t="s">
        <v>582</v>
      </c>
      <c r="F310" s="13" t="s">
        <v>1139</v>
      </c>
      <c r="G310" s="14" t="s">
        <v>1140</v>
      </c>
    </row>
  </sheetData>
  <mergeCells count="1">
    <mergeCell ref="A4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9CAD-330C-4EA3-9369-DC4EA02C6BD1}">
  <dimension ref="A1:M292"/>
  <sheetViews>
    <sheetView tabSelected="1" topLeftCell="J1" zoomScale="87" workbookViewId="0">
      <selection activeCell="M33" sqref="M33"/>
    </sheetView>
  </sheetViews>
  <sheetFormatPr defaultRowHeight="15.6" x14ac:dyDescent="0.3"/>
  <cols>
    <col min="1" max="1" width="4" bestFit="1" customWidth="1"/>
    <col min="2" max="2" width="13.3984375" bestFit="1" customWidth="1"/>
    <col min="3" max="3" width="27.5" bestFit="1" customWidth="1"/>
    <col min="4" max="4" width="47.8984375" bestFit="1" customWidth="1"/>
    <col min="5" max="5" width="18.59765625" bestFit="1" customWidth="1"/>
    <col min="6" max="6" width="13.796875" bestFit="1" customWidth="1"/>
    <col min="7" max="7" width="39.3984375" bestFit="1" customWidth="1"/>
    <col min="8" max="8" width="4.69921875" bestFit="1" customWidth="1"/>
    <col min="9" max="9" width="15" bestFit="1" customWidth="1"/>
    <col min="12" max="12" width="25" bestFit="1" customWidth="1"/>
    <col min="13" max="13" width="31.5" bestFit="1" customWidth="1"/>
  </cols>
  <sheetData>
    <row r="1" spans="1:13" x14ac:dyDescent="0.3">
      <c r="A1" s="5" t="s">
        <v>35</v>
      </c>
      <c r="B1" s="6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  <c r="H1" s="5" t="s">
        <v>1141</v>
      </c>
      <c r="I1" s="5" t="s">
        <v>1142</v>
      </c>
    </row>
    <row r="2" spans="1:13" x14ac:dyDescent="0.3">
      <c r="A2">
        <v>1</v>
      </c>
      <c r="B2" s="7" t="s">
        <v>42</v>
      </c>
      <c r="C2" s="8" t="s">
        <v>43</v>
      </c>
      <c r="D2" s="8" t="s">
        <v>44</v>
      </c>
      <c r="E2" s="8" t="s">
        <v>45</v>
      </c>
      <c r="F2" s="8">
        <v>0</v>
      </c>
      <c r="G2" s="8">
        <v>0</v>
      </c>
      <c r="H2" s="8">
        <f ca="1">RANDBETWEEN(20,40)</f>
        <v>27</v>
      </c>
      <c r="I2" s="16">
        <f ca="1">RANDBETWEEN(1, 5)</f>
        <v>1</v>
      </c>
      <c r="L2" s="20" t="s">
        <v>1143</v>
      </c>
      <c r="M2" s="20" t="s">
        <v>1144</v>
      </c>
    </row>
    <row r="3" spans="1:13" x14ac:dyDescent="0.3">
      <c r="A3">
        <v>2</v>
      </c>
      <c r="B3" s="7" t="s">
        <v>46</v>
      </c>
      <c r="C3" s="8" t="s">
        <v>47</v>
      </c>
      <c r="D3" s="8" t="s">
        <v>48</v>
      </c>
      <c r="E3" s="8" t="s">
        <v>45</v>
      </c>
      <c r="F3" s="8" t="s">
        <v>49</v>
      </c>
      <c r="G3" s="8">
        <v>0</v>
      </c>
      <c r="H3" s="8">
        <f t="shared" ref="H3:H66" ca="1" si="0">RANDBETWEEN(20,40)</f>
        <v>24</v>
      </c>
      <c r="I3" s="16">
        <f t="shared" ref="I3:I66" ca="1" si="1">RANDBETWEEN(1, 5)</f>
        <v>1</v>
      </c>
      <c r="L3" s="18" t="s">
        <v>1145</v>
      </c>
      <c r="M3" s="16"/>
    </row>
    <row r="4" spans="1:13" x14ac:dyDescent="0.3">
      <c r="A4">
        <v>3</v>
      </c>
      <c r="B4" s="7" t="s">
        <v>50</v>
      </c>
      <c r="C4" s="8" t="s">
        <v>51</v>
      </c>
      <c r="D4" s="8" t="s">
        <v>52</v>
      </c>
      <c r="E4" s="8" t="s">
        <v>45</v>
      </c>
      <c r="F4" s="8" t="s">
        <v>53</v>
      </c>
      <c r="G4" s="8">
        <v>0</v>
      </c>
      <c r="H4" s="8">
        <f t="shared" ca="1" si="0"/>
        <v>39</v>
      </c>
      <c r="I4" s="16">
        <f t="shared" ca="1" si="1"/>
        <v>1</v>
      </c>
      <c r="L4" s="19" t="s">
        <v>1146</v>
      </c>
      <c r="M4" s="21" t="s">
        <v>74</v>
      </c>
    </row>
    <row r="5" spans="1:13" x14ac:dyDescent="0.3">
      <c r="A5">
        <v>4</v>
      </c>
      <c r="B5" s="7" t="s">
        <v>54</v>
      </c>
      <c r="C5" s="8" t="s">
        <v>55</v>
      </c>
      <c r="D5" s="8" t="s">
        <v>56</v>
      </c>
      <c r="E5" s="8" t="s">
        <v>45</v>
      </c>
      <c r="F5" s="8" t="s">
        <v>57</v>
      </c>
      <c r="G5" s="8">
        <v>0</v>
      </c>
      <c r="H5" s="8">
        <f t="shared" ca="1" si="0"/>
        <v>37</v>
      </c>
      <c r="I5" s="16">
        <f t="shared" ca="1" si="1"/>
        <v>2</v>
      </c>
      <c r="L5" s="16" t="s">
        <v>1147</v>
      </c>
      <c r="M5" s="16" t="str">
        <f>VLOOKUP(M4,C2:G292,3,FALSE)</f>
        <v>Kec. Ujungpangkah</v>
      </c>
    </row>
    <row r="6" spans="1:13" x14ac:dyDescent="0.3">
      <c r="A6">
        <v>5</v>
      </c>
      <c r="B6" s="7" t="s">
        <v>58</v>
      </c>
      <c r="C6" s="8" t="s">
        <v>59</v>
      </c>
      <c r="D6" s="8" t="s">
        <v>60</v>
      </c>
      <c r="E6" s="8" t="s">
        <v>45</v>
      </c>
      <c r="F6" s="8" t="s">
        <v>61</v>
      </c>
      <c r="G6" s="8">
        <v>0</v>
      </c>
      <c r="H6" s="8">
        <f t="shared" ca="1" si="0"/>
        <v>22</v>
      </c>
      <c r="I6" s="16">
        <f t="shared" ca="1" si="1"/>
        <v>4</v>
      </c>
      <c r="L6" s="16" t="s">
        <v>11</v>
      </c>
      <c r="M6" s="16" t="str">
        <f>VLOOKUP(M4,C2:D292,2,FALSE)</f>
        <v>TK MUSLIMAT NU 22 AL MUNIROH 1</v>
      </c>
    </row>
    <row r="7" spans="1:13" x14ac:dyDescent="0.3">
      <c r="A7">
        <v>6</v>
      </c>
      <c r="B7" s="7" t="s">
        <v>62</v>
      </c>
      <c r="C7" s="8" t="s">
        <v>63</v>
      </c>
      <c r="D7" s="8" t="s">
        <v>64</v>
      </c>
      <c r="E7" s="8" t="s">
        <v>45</v>
      </c>
      <c r="F7" s="8">
        <v>0</v>
      </c>
      <c r="G7" s="8">
        <v>0</v>
      </c>
      <c r="H7" s="8">
        <f t="shared" ca="1" si="0"/>
        <v>24</v>
      </c>
      <c r="I7" s="16">
        <f t="shared" ca="1" si="1"/>
        <v>3</v>
      </c>
      <c r="L7" s="16" t="s">
        <v>1148</v>
      </c>
      <c r="M7" s="16">
        <f ca="1">VLOOKUP(M4,C2:H292,6,FALSE)</f>
        <v>38</v>
      </c>
    </row>
    <row r="8" spans="1:13" x14ac:dyDescent="0.3">
      <c r="A8">
        <v>7</v>
      </c>
      <c r="B8" s="7" t="s">
        <v>65</v>
      </c>
      <c r="C8" s="8" t="s">
        <v>66</v>
      </c>
      <c r="D8" s="8" t="s">
        <v>67</v>
      </c>
      <c r="E8" s="8" t="s">
        <v>45</v>
      </c>
      <c r="F8" s="8" t="s">
        <v>68</v>
      </c>
      <c r="G8" s="8">
        <v>0</v>
      </c>
      <c r="H8" s="8">
        <f t="shared" ca="1" si="0"/>
        <v>30</v>
      </c>
      <c r="I8" s="16">
        <f t="shared" ca="1" si="1"/>
        <v>2</v>
      </c>
      <c r="L8" s="16" t="s">
        <v>1149</v>
      </c>
      <c r="M8" s="16">
        <f ca="1">VLOOKUP(M4,C2:I292,7,FALSE)</f>
        <v>3</v>
      </c>
    </row>
    <row r="9" spans="1:13" x14ac:dyDescent="0.3">
      <c r="A9">
        <v>8</v>
      </c>
      <c r="B9" s="7" t="s">
        <v>69</v>
      </c>
      <c r="C9" s="8" t="s">
        <v>70</v>
      </c>
      <c r="D9" s="8" t="s">
        <v>71</v>
      </c>
      <c r="E9" s="8" t="s">
        <v>45</v>
      </c>
      <c r="F9" s="8" t="s">
        <v>72</v>
      </c>
      <c r="G9" s="8">
        <v>0</v>
      </c>
      <c r="H9" s="8">
        <f t="shared" ca="1" si="0"/>
        <v>27</v>
      </c>
      <c r="I9" s="16">
        <f t="shared" ca="1" si="1"/>
        <v>2</v>
      </c>
      <c r="L9" s="16"/>
      <c r="M9" s="16"/>
    </row>
    <row r="10" spans="1:13" x14ac:dyDescent="0.3">
      <c r="A10">
        <v>9</v>
      </c>
      <c r="B10" s="7" t="s">
        <v>73</v>
      </c>
      <c r="C10" s="8" t="s">
        <v>74</v>
      </c>
      <c r="D10" s="8" t="s">
        <v>75</v>
      </c>
      <c r="E10" s="8" t="s">
        <v>45</v>
      </c>
      <c r="F10" s="8">
        <v>0</v>
      </c>
      <c r="G10" s="8">
        <v>0</v>
      </c>
      <c r="H10" s="8">
        <f t="shared" ca="1" si="0"/>
        <v>38</v>
      </c>
      <c r="I10" s="16">
        <f t="shared" ca="1" si="1"/>
        <v>3</v>
      </c>
      <c r="L10" s="18" t="s">
        <v>1153</v>
      </c>
      <c r="M10" s="16"/>
    </row>
    <row r="11" spans="1:13" x14ac:dyDescent="0.3">
      <c r="A11">
        <v>10</v>
      </c>
      <c r="B11" s="7" t="s">
        <v>76</v>
      </c>
      <c r="C11" s="8" t="s">
        <v>77</v>
      </c>
      <c r="D11" s="8" t="s">
        <v>75</v>
      </c>
      <c r="E11" s="8" t="s">
        <v>45</v>
      </c>
      <c r="F11" s="8" t="s">
        <v>78</v>
      </c>
      <c r="G11" s="8">
        <v>0</v>
      </c>
      <c r="H11" s="8">
        <f t="shared" ca="1" si="0"/>
        <v>37</v>
      </c>
      <c r="I11" s="16">
        <f t="shared" ca="1" si="1"/>
        <v>3</v>
      </c>
      <c r="L11" s="16" t="s">
        <v>1150</v>
      </c>
      <c r="M11" s="16" t="str">
        <f>IF(VLOOKUP(M4,C2:I292,4,FALSE) =0,"TIDAK PUNYA","PUNYA")</f>
        <v>TIDAK PUNYA</v>
      </c>
    </row>
    <row r="12" spans="1:13" x14ac:dyDescent="0.3">
      <c r="A12">
        <v>11</v>
      </c>
      <c r="B12" s="7" t="s">
        <v>79</v>
      </c>
      <c r="C12" s="8" t="s">
        <v>80</v>
      </c>
      <c r="D12" s="8" t="s">
        <v>67</v>
      </c>
      <c r="E12" s="8" t="s">
        <v>45</v>
      </c>
      <c r="F12" s="8" t="s">
        <v>81</v>
      </c>
      <c r="G12" s="8">
        <v>0</v>
      </c>
      <c r="H12" s="8">
        <f t="shared" ca="1" si="0"/>
        <v>33</v>
      </c>
      <c r="I12" s="16">
        <f t="shared" ca="1" si="1"/>
        <v>5</v>
      </c>
      <c r="L12" s="16" t="s">
        <v>1151</v>
      </c>
      <c r="M12" s="16" t="str">
        <f>IF(VLOOKUP(M4,C2:I292,5,FALSE) =0,"TIDAK PUNYA","PUNYA")</f>
        <v>TIDAK PUNYA</v>
      </c>
    </row>
    <row r="13" spans="1:13" x14ac:dyDescent="0.3">
      <c r="A13">
        <v>12</v>
      </c>
      <c r="B13" s="7" t="s">
        <v>82</v>
      </c>
      <c r="C13" s="8" t="s">
        <v>83</v>
      </c>
      <c r="D13" s="8" t="s">
        <v>84</v>
      </c>
      <c r="E13" s="8" t="s">
        <v>45</v>
      </c>
      <c r="F13" s="8" t="s">
        <v>85</v>
      </c>
      <c r="G13" s="8">
        <v>0</v>
      </c>
      <c r="H13" s="8">
        <f t="shared" ca="1" si="0"/>
        <v>22</v>
      </c>
      <c r="I13" s="16">
        <f t="shared" ca="1" si="1"/>
        <v>1</v>
      </c>
      <c r="L13" s="16"/>
      <c r="M13" s="16"/>
    </row>
    <row r="14" spans="1:13" x14ac:dyDescent="0.3">
      <c r="A14">
        <v>13</v>
      </c>
      <c r="B14" s="7" t="s">
        <v>86</v>
      </c>
      <c r="C14" s="8" t="s">
        <v>87</v>
      </c>
      <c r="D14" s="8" t="s">
        <v>71</v>
      </c>
      <c r="E14" s="8" t="s">
        <v>45</v>
      </c>
      <c r="F14" s="8">
        <v>0</v>
      </c>
      <c r="G14" s="8">
        <v>0</v>
      </c>
      <c r="H14" s="8">
        <f t="shared" ca="1" si="0"/>
        <v>25</v>
      </c>
      <c r="I14" s="16">
        <f t="shared" ca="1" si="1"/>
        <v>3</v>
      </c>
      <c r="L14" s="18" t="s">
        <v>1152</v>
      </c>
      <c r="M14" s="16"/>
    </row>
    <row r="15" spans="1:13" x14ac:dyDescent="0.3">
      <c r="A15">
        <v>14</v>
      </c>
      <c r="B15" s="7" t="s">
        <v>88</v>
      </c>
      <c r="C15" s="8" t="s">
        <v>89</v>
      </c>
      <c r="D15" s="8" t="s">
        <v>84</v>
      </c>
      <c r="E15" s="8" t="s">
        <v>45</v>
      </c>
      <c r="F15" s="8">
        <v>0</v>
      </c>
      <c r="G15" s="8">
        <v>0</v>
      </c>
      <c r="H15" s="8">
        <f t="shared" ca="1" si="0"/>
        <v>25</v>
      </c>
      <c r="I15" s="16">
        <f t="shared" ca="1" si="1"/>
        <v>2</v>
      </c>
      <c r="L15" s="16" t="s">
        <v>1154</v>
      </c>
      <c r="M15" s="16" t="str">
        <f>IF(LEFT(VLOOKUP(M4,C2:I293,2,FALSE),3)="TKM","TKM","TK REGULER")</f>
        <v>TK REGULER</v>
      </c>
    </row>
    <row r="16" spans="1:13" x14ac:dyDescent="0.3">
      <c r="A16">
        <v>15</v>
      </c>
      <c r="B16" s="7" t="s">
        <v>90</v>
      </c>
      <c r="C16" s="8" t="s">
        <v>91</v>
      </c>
      <c r="D16" s="8" t="s">
        <v>75</v>
      </c>
      <c r="E16" s="8" t="s">
        <v>45</v>
      </c>
      <c r="F16" s="8" t="s">
        <v>92</v>
      </c>
      <c r="G16" s="8">
        <v>0</v>
      </c>
      <c r="H16" s="8">
        <f t="shared" ca="1" si="0"/>
        <v>38</v>
      </c>
      <c r="I16" s="16">
        <f t="shared" ca="1" si="1"/>
        <v>2</v>
      </c>
      <c r="L16" s="16" t="s">
        <v>1155</v>
      </c>
      <c r="M16" s="16" t="str">
        <f>IF(LEFT(VLOOKUP(M4,C2:I293,2,FALSE),16)="TK DHARMA WANITA","YA","BUKAN")</f>
        <v>BUKAN</v>
      </c>
    </row>
    <row r="17" spans="1:13" x14ac:dyDescent="0.3">
      <c r="A17">
        <v>16</v>
      </c>
      <c r="B17" s="7" t="s">
        <v>93</v>
      </c>
      <c r="C17" s="8" t="s">
        <v>94</v>
      </c>
      <c r="D17" s="8" t="s">
        <v>60</v>
      </c>
      <c r="E17" s="8" t="s">
        <v>45</v>
      </c>
      <c r="F17" s="8" t="s">
        <v>95</v>
      </c>
      <c r="G17" s="8">
        <v>0</v>
      </c>
      <c r="H17" s="8">
        <f t="shared" ca="1" si="0"/>
        <v>24</v>
      </c>
      <c r="I17" s="16">
        <f t="shared" ca="1" si="1"/>
        <v>4</v>
      </c>
      <c r="L17" s="16" t="s">
        <v>1156</v>
      </c>
      <c r="M17" s="16" t="str">
        <f>IF(LEFT(VLOOKUP(M4,C2:I293,2,FALSE),11)="TK MUSLIMAT","YA","BUKAN")</f>
        <v>YA</v>
      </c>
    </row>
    <row r="18" spans="1:13" x14ac:dyDescent="0.3">
      <c r="A18">
        <v>17</v>
      </c>
      <c r="B18" s="7" t="s">
        <v>96</v>
      </c>
      <c r="C18" s="8" t="s">
        <v>97</v>
      </c>
      <c r="D18" s="8" t="s">
        <v>98</v>
      </c>
      <c r="E18" s="8" t="s">
        <v>45</v>
      </c>
      <c r="F18" s="8" t="s">
        <v>99</v>
      </c>
      <c r="G18" s="8">
        <v>0</v>
      </c>
      <c r="H18" s="8">
        <f t="shared" ca="1" si="0"/>
        <v>28</v>
      </c>
      <c r="I18" s="16">
        <f t="shared" ca="1" si="1"/>
        <v>1</v>
      </c>
      <c r="L18" s="16" t="s">
        <v>1157</v>
      </c>
      <c r="M18" s="16" t="str">
        <f>IF(LEFT(VLOOKUP(M4,C2:I293,2,FALSE),11)="TK AISYIYAH","YA","BUKAN")</f>
        <v>BUKAN</v>
      </c>
    </row>
    <row r="19" spans="1:13" x14ac:dyDescent="0.3">
      <c r="A19">
        <v>18</v>
      </c>
      <c r="B19" s="7" t="s">
        <v>100</v>
      </c>
      <c r="C19" s="8" t="s">
        <v>101</v>
      </c>
      <c r="D19" s="8" t="s">
        <v>56</v>
      </c>
      <c r="E19" s="8" t="s">
        <v>45</v>
      </c>
      <c r="F19" s="8" t="s">
        <v>102</v>
      </c>
      <c r="G19" s="8">
        <v>0</v>
      </c>
      <c r="H19" s="8">
        <f t="shared" ca="1" si="0"/>
        <v>23</v>
      </c>
      <c r="I19" s="16">
        <f t="shared" ca="1" si="1"/>
        <v>2</v>
      </c>
      <c r="L19" s="16" t="s">
        <v>1158</v>
      </c>
      <c r="M19" s="16" t="str">
        <f>IF(RIGHT(VLOOKUP(M4,C2:I293,5,FALSE),11)="hotmail.com","HOTMAIL",IF(RIGHT(VLOOKUP(M4,C2:I293,5,FALSE),13)="hotmail.co.id","HOTMAIL",IF(RIGHT(VLOOKUP(M4,C2:I293,5,FALSE),9)="gmail.com","GMAIL",IF(RIGHT(VLOOKUP(M4,C2:I293,5,FALSE),11)="gmail.co.id","GMAIL",IF(RIGHT(VLOOKUP(M4,C2:I293,5,FALSE),9)="yahoo.com","YAHOO",IF(RIGHT(VLOOKUP(M4,C2:I293,5,FALSE),11)="yahoo.co.id","YAHOO","LAINNYA"))))))</f>
        <v>LAINNYA</v>
      </c>
    </row>
    <row r="20" spans="1:13" x14ac:dyDescent="0.3">
      <c r="A20">
        <v>19</v>
      </c>
      <c r="B20" s="7" t="s">
        <v>103</v>
      </c>
      <c r="C20" s="8" t="s">
        <v>104</v>
      </c>
      <c r="D20" s="8" t="s">
        <v>52</v>
      </c>
      <c r="E20" s="8" t="s">
        <v>45</v>
      </c>
      <c r="F20" s="8" t="s">
        <v>105</v>
      </c>
      <c r="G20" s="8">
        <v>0</v>
      </c>
      <c r="H20" s="8">
        <f t="shared" ca="1" si="0"/>
        <v>34</v>
      </c>
      <c r="I20" s="16">
        <f t="shared" ca="1" si="1"/>
        <v>1</v>
      </c>
      <c r="L20" s="16" t="s">
        <v>1159</v>
      </c>
      <c r="M20" s="16" t="str">
        <f>IF(RIGHT(VLOOKUP(M4,C2:I293,5,FALSE),11)="hotmail.com","HOTMAIL",IF(RIGHT(VLOOKUP(M4,C2:I293,5,FALSE),13)="hotmail.co.id","HOTMAIL",IF(RIGHT(VLOOKUP(M4,C2:I293,5,FALSE),9)="gmail.com","GMAIL",IF(RIGHT(VLOOKUP(M4,C2:I293,5,FALSE),11)="gmail.co.id","GMAIL",IF(RIGHT(VLOOKUP(M4,C2:I293,5,FALSE),9)="yahoo.com","YAHOO",IF(RIGHT(VLOOKUP(M4,C2:I293,5,FALSE),11)="yahoo.co.id","YAHOO","LAINNYA"))))))</f>
        <v>LAINNYA</v>
      </c>
    </row>
    <row r="21" spans="1:13" x14ac:dyDescent="0.3">
      <c r="A21">
        <v>20</v>
      </c>
      <c r="B21" s="7" t="s">
        <v>106</v>
      </c>
      <c r="C21" s="8" t="s">
        <v>107</v>
      </c>
      <c r="D21" s="8" t="s">
        <v>108</v>
      </c>
      <c r="E21" s="8" t="s">
        <v>45</v>
      </c>
      <c r="F21" s="8" t="s">
        <v>109</v>
      </c>
      <c r="G21" s="8">
        <v>0</v>
      </c>
      <c r="H21" s="8">
        <f t="shared" ca="1" si="0"/>
        <v>22</v>
      </c>
      <c r="I21" s="16">
        <f t="shared" ca="1" si="1"/>
        <v>4</v>
      </c>
      <c r="L21" s="16"/>
      <c r="M21" s="16"/>
    </row>
    <row r="22" spans="1:13" x14ac:dyDescent="0.3">
      <c r="A22">
        <v>21</v>
      </c>
      <c r="B22" s="7" t="s">
        <v>110</v>
      </c>
      <c r="C22" s="8" t="s">
        <v>111</v>
      </c>
      <c r="D22" s="8" t="s">
        <v>112</v>
      </c>
      <c r="E22" s="8" t="s">
        <v>45</v>
      </c>
      <c r="F22" s="8" t="s">
        <v>113</v>
      </c>
      <c r="G22" s="8">
        <v>0</v>
      </c>
      <c r="H22" s="8">
        <f t="shared" ca="1" si="0"/>
        <v>40</v>
      </c>
      <c r="I22" s="16">
        <f t="shared" ca="1" si="1"/>
        <v>1</v>
      </c>
      <c r="L22" s="18" t="s">
        <v>1160</v>
      </c>
      <c r="M22" s="16"/>
    </row>
    <row r="23" spans="1:13" x14ac:dyDescent="0.3">
      <c r="A23">
        <v>22</v>
      </c>
      <c r="B23" s="7" t="s">
        <v>114</v>
      </c>
      <c r="C23" s="8" t="s">
        <v>115</v>
      </c>
      <c r="D23" s="8" t="s">
        <v>48</v>
      </c>
      <c r="E23" s="8" t="s">
        <v>45</v>
      </c>
      <c r="F23" s="8" t="s">
        <v>116</v>
      </c>
      <c r="G23" s="8">
        <v>0</v>
      </c>
      <c r="H23" s="8">
        <f t="shared" ca="1" si="0"/>
        <v>26</v>
      </c>
      <c r="I23" s="16">
        <f t="shared" ca="1" si="1"/>
        <v>4</v>
      </c>
      <c r="L23" s="16" t="s">
        <v>1161</v>
      </c>
      <c r="M23" s="16" t="str">
        <f ca="1">IF(VLOOKUP(M4,C2:I292,6,FALSE)&gt;=38,"TUA","MUDA")</f>
        <v>TUA</v>
      </c>
    </row>
    <row r="24" spans="1:13" x14ac:dyDescent="0.3">
      <c r="A24">
        <v>23</v>
      </c>
      <c r="B24" s="7" t="s">
        <v>117</v>
      </c>
      <c r="C24" s="8" t="s">
        <v>118</v>
      </c>
      <c r="D24" s="8" t="s">
        <v>67</v>
      </c>
      <c r="E24" s="8" t="s">
        <v>45</v>
      </c>
      <c r="F24" s="8">
        <v>0</v>
      </c>
      <c r="G24" s="8">
        <v>0</v>
      </c>
      <c r="H24" s="8">
        <f t="shared" ca="1" si="0"/>
        <v>33</v>
      </c>
      <c r="I24" s="16">
        <f t="shared" ca="1" si="1"/>
        <v>2</v>
      </c>
      <c r="L24" s="16" t="s">
        <v>1162</v>
      </c>
      <c r="M24" s="16" t="str">
        <f ca="1">IF(VLOOKUP(M4,C2:I292,7,FALSE)&lt;=2,"PEMULA",IF(VLOOKUP(M4,C2:I292,7,FALSE)&gt;=5,"SENIOR",IF(VLOOKUP(M4,C2:I292,7,FALSE)&gt;=5,"SEDANG","SENIOR")))</f>
        <v>SENIOR</v>
      </c>
    </row>
    <row r="25" spans="1:13" x14ac:dyDescent="0.3">
      <c r="A25">
        <v>24</v>
      </c>
      <c r="B25" s="7" t="s">
        <v>119</v>
      </c>
      <c r="C25" s="8" t="s">
        <v>97</v>
      </c>
      <c r="D25" s="8" t="s">
        <v>64</v>
      </c>
      <c r="E25" s="8" t="s">
        <v>45</v>
      </c>
      <c r="F25" s="8" t="s">
        <v>120</v>
      </c>
      <c r="G25" s="8">
        <v>0</v>
      </c>
      <c r="H25" s="8">
        <f t="shared" ca="1" si="0"/>
        <v>25</v>
      </c>
      <c r="I25" s="16">
        <f t="shared" ca="1" si="1"/>
        <v>4</v>
      </c>
      <c r="L25" s="16"/>
      <c r="M25" s="16"/>
    </row>
    <row r="26" spans="1:13" x14ac:dyDescent="0.3">
      <c r="A26">
        <v>25</v>
      </c>
      <c r="B26" s="7" t="s">
        <v>121</v>
      </c>
      <c r="C26" s="8" t="s">
        <v>122</v>
      </c>
      <c r="D26" s="8" t="s">
        <v>123</v>
      </c>
      <c r="E26" s="8" t="s">
        <v>124</v>
      </c>
      <c r="F26" s="8" t="s">
        <v>125</v>
      </c>
      <c r="G26" s="8" t="s">
        <v>126</v>
      </c>
      <c r="H26" s="8">
        <f t="shared" ca="1" si="0"/>
        <v>26</v>
      </c>
      <c r="I26" s="16">
        <f t="shared" ca="1" si="1"/>
        <v>2</v>
      </c>
      <c r="L26" s="18" t="s">
        <v>1163</v>
      </c>
      <c r="M26" s="16"/>
    </row>
    <row r="27" spans="1:13" x14ac:dyDescent="0.3">
      <c r="A27">
        <v>26</v>
      </c>
      <c r="B27" s="7" t="s">
        <v>127</v>
      </c>
      <c r="C27" s="8" t="s">
        <v>128</v>
      </c>
      <c r="D27" s="8" t="s">
        <v>129</v>
      </c>
      <c r="E27" s="8" t="s">
        <v>124</v>
      </c>
      <c r="F27" s="8">
        <v>0</v>
      </c>
      <c r="G27" s="8">
        <v>0</v>
      </c>
      <c r="H27" s="8">
        <f t="shared" ca="1" si="0"/>
        <v>32</v>
      </c>
      <c r="I27" s="16">
        <f t="shared" ca="1" si="1"/>
        <v>1</v>
      </c>
      <c r="L27" s="16" t="s">
        <v>1164</v>
      </c>
      <c r="M27" s="16">
        <f>COUNTA(C2:C292)</f>
        <v>291</v>
      </c>
    </row>
    <row r="28" spans="1:13" x14ac:dyDescent="0.3">
      <c r="A28">
        <v>27</v>
      </c>
      <c r="B28" s="7" t="s">
        <v>130</v>
      </c>
      <c r="C28" s="8" t="s">
        <v>131</v>
      </c>
      <c r="D28" s="8" t="s">
        <v>132</v>
      </c>
      <c r="E28" s="8" t="s">
        <v>124</v>
      </c>
      <c r="F28" s="8" t="s">
        <v>133</v>
      </c>
      <c r="G28" s="8">
        <v>0</v>
      </c>
      <c r="H28" s="8">
        <f t="shared" ca="1" si="0"/>
        <v>32</v>
      </c>
      <c r="I28" s="16">
        <f t="shared" ca="1" si="1"/>
        <v>3</v>
      </c>
      <c r="L28" s="16"/>
      <c r="M28" s="16"/>
    </row>
    <row r="29" spans="1:13" x14ac:dyDescent="0.3">
      <c r="A29">
        <v>28</v>
      </c>
      <c r="B29" s="7" t="s">
        <v>134</v>
      </c>
      <c r="C29" s="8" t="s">
        <v>135</v>
      </c>
      <c r="D29" s="8" t="s">
        <v>136</v>
      </c>
      <c r="E29" s="8" t="s">
        <v>124</v>
      </c>
      <c r="F29" s="8">
        <v>0</v>
      </c>
      <c r="G29" s="8">
        <v>0</v>
      </c>
      <c r="H29" s="8">
        <f t="shared" ca="1" si="0"/>
        <v>20</v>
      </c>
      <c r="I29" s="16">
        <f t="shared" ca="1" si="1"/>
        <v>3</v>
      </c>
      <c r="L29" s="18" t="s">
        <v>1165</v>
      </c>
      <c r="M29" s="16"/>
    </row>
    <row r="30" spans="1:13" x14ac:dyDescent="0.3">
      <c r="A30">
        <v>29</v>
      </c>
      <c r="B30" s="7" t="s">
        <v>137</v>
      </c>
      <c r="C30" s="8" t="s">
        <v>138</v>
      </c>
      <c r="D30" s="8" t="s">
        <v>136</v>
      </c>
      <c r="E30" s="8" t="s">
        <v>124</v>
      </c>
      <c r="F30" s="8">
        <v>0</v>
      </c>
      <c r="G30" s="8">
        <v>0</v>
      </c>
      <c r="H30" s="8">
        <f t="shared" ca="1" si="0"/>
        <v>29</v>
      </c>
      <c r="I30" s="16">
        <f t="shared" ca="1" si="1"/>
        <v>3</v>
      </c>
      <c r="L30" s="16" t="s">
        <v>1166</v>
      </c>
      <c r="M30" s="16">
        <f>COUNTIF(E2:E292,"Kec. Panceng")</f>
        <v>16</v>
      </c>
    </row>
    <row r="31" spans="1:13" x14ac:dyDescent="0.3">
      <c r="A31">
        <v>30</v>
      </c>
      <c r="B31" s="7" t="s">
        <v>139</v>
      </c>
      <c r="C31" s="8" t="s">
        <v>140</v>
      </c>
      <c r="D31" s="8" t="s">
        <v>141</v>
      </c>
      <c r="E31" s="8" t="s">
        <v>124</v>
      </c>
      <c r="F31" s="8" t="s">
        <v>142</v>
      </c>
      <c r="G31" s="8">
        <v>0</v>
      </c>
      <c r="H31" s="8">
        <f t="shared" ca="1" si="0"/>
        <v>23</v>
      </c>
      <c r="I31" s="16">
        <f t="shared" ca="1" si="1"/>
        <v>2</v>
      </c>
      <c r="L31" s="16" t="s">
        <v>1167</v>
      </c>
      <c r="M31" s="16">
        <f>COUNTIFS(E2:E292,"Kec. Panceng",F2:F292,0)</f>
        <v>4</v>
      </c>
    </row>
    <row r="32" spans="1:13" x14ac:dyDescent="0.3">
      <c r="A32">
        <v>31</v>
      </c>
      <c r="B32" s="7" t="s">
        <v>143</v>
      </c>
      <c r="C32" s="8" t="s">
        <v>144</v>
      </c>
      <c r="D32" s="8" t="s">
        <v>145</v>
      </c>
      <c r="E32" s="8" t="s">
        <v>124</v>
      </c>
      <c r="F32" s="8" t="s">
        <v>146</v>
      </c>
      <c r="G32" s="8">
        <v>0</v>
      </c>
      <c r="H32" s="8">
        <f t="shared" ca="1" si="0"/>
        <v>31</v>
      </c>
      <c r="I32" s="16">
        <f t="shared" ca="1" si="1"/>
        <v>2</v>
      </c>
      <c r="L32" s="16" t="s">
        <v>1169</v>
      </c>
      <c r="M32" s="16">
        <f>COUNTIFS(E2:E292,"Kec. Panceng",G2:G292,"&lt;&gt;0")</f>
        <v>2</v>
      </c>
    </row>
    <row r="33" spans="1:13" x14ac:dyDescent="0.3">
      <c r="A33">
        <v>32</v>
      </c>
      <c r="B33" s="7" t="s">
        <v>147</v>
      </c>
      <c r="C33" s="8" t="s">
        <v>148</v>
      </c>
      <c r="D33" s="8" t="s">
        <v>123</v>
      </c>
      <c r="E33" s="8" t="s">
        <v>124</v>
      </c>
      <c r="F33" s="8" t="s">
        <v>149</v>
      </c>
      <c r="G33" s="8" t="s">
        <v>150</v>
      </c>
      <c r="H33" s="8">
        <f t="shared" ca="1" si="0"/>
        <v>33</v>
      </c>
      <c r="I33" s="16">
        <f t="shared" ca="1" si="1"/>
        <v>4</v>
      </c>
      <c r="L33" s="16" t="s">
        <v>1168</v>
      </c>
      <c r="M33" s="16">
        <f>COUNTIFS(E2:E292,"Kec. Manyar",G2:G292,"&lt;&gt;0")</f>
        <v>9</v>
      </c>
    </row>
    <row r="34" spans="1:13" x14ac:dyDescent="0.3">
      <c r="A34">
        <v>33</v>
      </c>
      <c r="B34" s="7" t="s">
        <v>151</v>
      </c>
      <c r="C34" s="8" t="s">
        <v>152</v>
      </c>
      <c r="D34" s="8" t="s">
        <v>129</v>
      </c>
      <c r="E34" s="8" t="s">
        <v>124</v>
      </c>
      <c r="F34" s="8">
        <v>0</v>
      </c>
      <c r="G34" s="8">
        <v>0</v>
      </c>
      <c r="H34" s="8">
        <f t="shared" ca="1" si="0"/>
        <v>22</v>
      </c>
      <c r="I34" s="16">
        <f t="shared" ca="1" si="1"/>
        <v>5</v>
      </c>
    </row>
    <row r="35" spans="1:13" x14ac:dyDescent="0.3">
      <c r="A35">
        <v>34</v>
      </c>
      <c r="B35" s="7" t="s">
        <v>153</v>
      </c>
      <c r="C35" s="8" t="s">
        <v>154</v>
      </c>
      <c r="D35" s="8" t="s">
        <v>129</v>
      </c>
      <c r="E35" s="8" t="s">
        <v>124</v>
      </c>
      <c r="F35" s="8" t="s">
        <v>155</v>
      </c>
      <c r="G35" s="8">
        <v>0</v>
      </c>
      <c r="H35" s="8">
        <f t="shared" ca="1" si="0"/>
        <v>21</v>
      </c>
      <c r="I35" s="16">
        <f t="shared" ca="1" si="1"/>
        <v>5</v>
      </c>
    </row>
    <row r="36" spans="1:13" x14ac:dyDescent="0.3">
      <c r="A36">
        <v>35</v>
      </c>
      <c r="B36" s="7" t="s">
        <v>156</v>
      </c>
      <c r="C36" s="8" t="s">
        <v>157</v>
      </c>
      <c r="D36" s="8" t="s">
        <v>158</v>
      </c>
      <c r="E36" s="8" t="s">
        <v>124</v>
      </c>
      <c r="F36" s="8" t="s">
        <v>159</v>
      </c>
      <c r="G36" s="8">
        <v>0</v>
      </c>
      <c r="H36" s="8">
        <f t="shared" ca="1" si="0"/>
        <v>38</v>
      </c>
      <c r="I36" s="16">
        <f t="shared" ca="1" si="1"/>
        <v>5</v>
      </c>
    </row>
    <row r="37" spans="1:13" x14ac:dyDescent="0.3">
      <c r="A37">
        <v>36</v>
      </c>
      <c r="B37" s="7" t="s">
        <v>160</v>
      </c>
      <c r="C37" s="8" t="s">
        <v>161</v>
      </c>
      <c r="D37" s="8" t="s">
        <v>162</v>
      </c>
      <c r="E37" s="8" t="s">
        <v>124</v>
      </c>
      <c r="F37" s="8" t="s">
        <v>163</v>
      </c>
      <c r="G37" s="8">
        <v>0</v>
      </c>
      <c r="H37" s="8">
        <f t="shared" ca="1" si="0"/>
        <v>29</v>
      </c>
      <c r="I37" s="16">
        <f t="shared" ca="1" si="1"/>
        <v>4</v>
      </c>
    </row>
    <row r="38" spans="1:13" x14ac:dyDescent="0.3">
      <c r="A38">
        <v>37</v>
      </c>
      <c r="B38" s="7" t="s">
        <v>164</v>
      </c>
      <c r="C38" s="8" t="s">
        <v>165</v>
      </c>
      <c r="D38" s="8" t="s">
        <v>166</v>
      </c>
      <c r="E38" s="8" t="s">
        <v>124</v>
      </c>
      <c r="F38" s="8" t="s">
        <v>167</v>
      </c>
      <c r="G38" s="8">
        <v>0</v>
      </c>
      <c r="H38" s="8">
        <f t="shared" ca="1" si="0"/>
        <v>20</v>
      </c>
      <c r="I38" s="16">
        <f t="shared" ca="1" si="1"/>
        <v>4</v>
      </c>
    </row>
    <row r="39" spans="1:13" x14ac:dyDescent="0.3">
      <c r="A39">
        <v>38</v>
      </c>
      <c r="B39" s="7" t="s">
        <v>168</v>
      </c>
      <c r="C39" s="8" t="s">
        <v>169</v>
      </c>
      <c r="D39" s="8" t="s">
        <v>132</v>
      </c>
      <c r="E39" s="8" t="s">
        <v>124</v>
      </c>
      <c r="F39" s="8" t="s">
        <v>170</v>
      </c>
      <c r="G39" s="8">
        <v>0</v>
      </c>
      <c r="H39" s="8">
        <f t="shared" ca="1" si="0"/>
        <v>27</v>
      </c>
      <c r="I39" s="16">
        <f t="shared" ca="1" si="1"/>
        <v>5</v>
      </c>
    </row>
    <row r="40" spans="1:13" x14ac:dyDescent="0.3">
      <c r="A40">
        <v>39</v>
      </c>
      <c r="B40" s="7" t="s">
        <v>171</v>
      </c>
      <c r="C40" s="8" t="s">
        <v>172</v>
      </c>
      <c r="D40" s="8" t="s">
        <v>158</v>
      </c>
      <c r="E40" s="8" t="s">
        <v>124</v>
      </c>
      <c r="F40" s="8" t="s">
        <v>173</v>
      </c>
      <c r="G40" s="8">
        <v>0</v>
      </c>
      <c r="H40" s="8">
        <f t="shared" ca="1" si="0"/>
        <v>35</v>
      </c>
      <c r="I40" s="16">
        <f t="shared" ca="1" si="1"/>
        <v>5</v>
      </c>
    </row>
    <row r="41" spans="1:13" x14ac:dyDescent="0.3">
      <c r="A41">
        <v>40</v>
      </c>
      <c r="B41" s="7" t="s">
        <v>174</v>
      </c>
      <c r="C41" s="8" t="s">
        <v>175</v>
      </c>
      <c r="D41" s="8" t="s">
        <v>132</v>
      </c>
      <c r="E41" s="8" t="s">
        <v>124</v>
      </c>
      <c r="F41" s="8" t="s">
        <v>176</v>
      </c>
      <c r="G41" s="8">
        <v>0</v>
      </c>
      <c r="H41" s="8">
        <f t="shared" ca="1" si="0"/>
        <v>32</v>
      </c>
      <c r="I41" s="16">
        <f t="shared" ca="1" si="1"/>
        <v>5</v>
      </c>
    </row>
    <row r="42" spans="1:13" x14ac:dyDescent="0.3">
      <c r="A42">
        <v>41</v>
      </c>
      <c r="B42" s="7" t="s">
        <v>177</v>
      </c>
      <c r="C42" s="8" t="s">
        <v>178</v>
      </c>
      <c r="D42" s="8" t="s">
        <v>179</v>
      </c>
      <c r="E42" s="8" t="s">
        <v>180</v>
      </c>
      <c r="F42" s="8" t="s">
        <v>181</v>
      </c>
      <c r="G42" s="8">
        <v>0</v>
      </c>
      <c r="H42" s="8">
        <f t="shared" ca="1" si="0"/>
        <v>37</v>
      </c>
      <c r="I42" s="16">
        <f t="shared" ca="1" si="1"/>
        <v>5</v>
      </c>
    </row>
    <row r="43" spans="1:13" x14ac:dyDescent="0.3">
      <c r="A43">
        <v>42</v>
      </c>
      <c r="B43" s="7" t="s">
        <v>182</v>
      </c>
      <c r="C43" s="8" t="s">
        <v>183</v>
      </c>
      <c r="D43" s="8" t="s">
        <v>184</v>
      </c>
      <c r="E43" s="8" t="s">
        <v>180</v>
      </c>
      <c r="F43" s="8" t="s">
        <v>185</v>
      </c>
      <c r="G43" s="8" t="s">
        <v>186</v>
      </c>
      <c r="H43" s="8">
        <f t="shared" ca="1" si="0"/>
        <v>27</v>
      </c>
      <c r="I43" s="16">
        <f t="shared" ca="1" si="1"/>
        <v>2</v>
      </c>
    </row>
    <row r="44" spans="1:13" x14ac:dyDescent="0.3">
      <c r="A44">
        <v>43</v>
      </c>
      <c r="B44" s="7" t="s">
        <v>187</v>
      </c>
      <c r="C44" s="8" t="s">
        <v>188</v>
      </c>
      <c r="D44" s="8" t="s">
        <v>189</v>
      </c>
      <c r="E44" s="8" t="s">
        <v>180</v>
      </c>
      <c r="F44" s="8" t="s">
        <v>190</v>
      </c>
      <c r="G44" s="8">
        <v>0</v>
      </c>
      <c r="H44" s="8">
        <f t="shared" ca="1" si="0"/>
        <v>24</v>
      </c>
      <c r="I44" s="16">
        <f t="shared" ca="1" si="1"/>
        <v>4</v>
      </c>
    </row>
    <row r="45" spans="1:13" x14ac:dyDescent="0.3">
      <c r="A45">
        <v>44</v>
      </c>
      <c r="B45" s="7" t="s">
        <v>191</v>
      </c>
      <c r="C45" s="8" t="s">
        <v>192</v>
      </c>
      <c r="D45" s="8" t="s">
        <v>193</v>
      </c>
      <c r="E45" s="8" t="s">
        <v>180</v>
      </c>
      <c r="F45" s="8" t="s">
        <v>194</v>
      </c>
      <c r="G45" s="8">
        <v>0</v>
      </c>
      <c r="H45" s="8">
        <f t="shared" ca="1" si="0"/>
        <v>32</v>
      </c>
      <c r="I45" s="16">
        <f t="shared" ca="1" si="1"/>
        <v>3</v>
      </c>
    </row>
    <row r="46" spans="1:13" x14ac:dyDescent="0.3">
      <c r="A46">
        <v>45</v>
      </c>
      <c r="B46" s="7" t="s">
        <v>195</v>
      </c>
      <c r="C46" s="8" t="s">
        <v>196</v>
      </c>
      <c r="D46" s="8" t="s">
        <v>193</v>
      </c>
      <c r="E46" s="8" t="s">
        <v>180</v>
      </c>
      <c r="F46" s="8" t="s">
        <v>197</v>
      </c>
      <c r="G46" s="8">
        <v>0</v>
      </c>
      <c r="H46" s="8">
        <f t="shared" ca="1" si="0"/>
        <v>22</v>
      </c>
      <c r="I46" s="16">
        <f t="shared" ca="1" si="1"/>
        <v>4</v>
      </c>
    </row>
    <row r="47" spans="1:13" x14ac:dyDescent="0.3">
      <c r="A47">
        <v>46</v>
      </c>
      <c r="B47" s="7" t="s">
        <v>198</v>
      </c>
      <c r="C47" s="8" t="s">
        <v>199</v>
      </c>
      <c r="D47" s="8" t="s">
        <v>200</v>
      </c>
      <c r="E47" s="8" t="s">
        <v>180</v>
      </c>
      <c r="F47" s="8" t="s">
        <v>201</v>
      </c>
      <c r="G47" s="8" t="s">
        <v>202</v>
      </c>
      <c r="H47" s="8">
        <f t="shared" ca="1" si="0"/>
        <v>32</v>
      </c>
      <c r="I47" s="16">
        <f t="shared" ca="1" si="1"/>
        <v>1</v>
      </c>
    </row>
    <row r="48" spans="1:13" x14ac:dyDescent="0.3">
      <c r="A48">
        <v>47</v>
      </c>
      <c r="B48" s="7" t="s">
        <v>203</v>
      </c>
      <c r="C48" s="8" t="s">
        <v>204</v>
      </c>
      <c r="D48" s="8" t="s">
        <v>205</v>
      </c>
      <c r="E48" s="8" t="s">
        <v>180</v>
      </c>
      <c r="F48" s="8" t="s">
        <v>206</v>
      </c>
      <c r="G48" s="8">
        <v>0</v>
      </c>
      <c r="H48" s="8">
        <f t="shared" ca="1" si="0"/>
        <v>31</v>
      </c>
      <c r="I48" s="16">
        <f t="shared" ca="1" si="1"/>
        <v>1</v>
      </c>
    </row>
    <row r="49" spans="1:9" x14ac:dyDescent="0.3">
      <c r="A49">
        <v>48</v>
      </c>
      <c r="B49" s="7" t="s">
        <v>207</v>
      </c>
      <c r="C49" s="8" t="s">
        <v>208</v>
      </c>
      <c r="D49" s="8" t="s">
        <v>209</v>
      </c>
      <c r="E49" s="8" t="s">
        <v>180</v>
      </c>
      <c r="F49" s="8" t="s">
        <v>210</v>
      </c>
      <c r="G49" s="8">
        <v>0</v>
      </c>
      <c r="H49" s="8">
        <f t="shared" ca="1" si="0"/>
        <v>26</v>
      </c>
      <c r="I49" s="16">
        <f t="shared" ca="1" si="1"/>
        <v>2</v>
      </c>
    </row>
    <row r="50" spans="1:9" x14ac:dyDescent="0.3">
      <c r="A50">
        <v>49</v>
      </c>
      <c r="B50" s="7" t="s">
        <v>211</v>
      </c>
      <c r="C50" s="8" t="s">
        <v>212</v>
      </c>
      <c r="D50" s="8" t="s">
        <v>209</v>
      </c>
      <c r="E50" s="8" t="s">
        <v>180</v>
      </c>
      <c r="F50" s="8" t="s">
        <v>213</v>
      </c>
      <c r="G50" s="8">
        <v>0</v>
      </c>
      <c r="H50" s="8">
        <f t="shared" ca="1" si="0"/>
        <v>33</v>
      </c>
      <c r="I50" s="16">
        <f t="shared" ca="1" si="1"/>
        <v>4</v>
      </c>
    </row>
    <row r="51" spans="1:9" x14ac:dyDescent="0.3">
      <c r="A51">
        <v>50</v>
      </c>
      <c r="B51" s="7" t="s">
        <v>214</v>
      </c>
      <c r="C51" s="8" t="s">
        <v>215</v>
      </c>
      <c r="D51" s="8" t="s">
        <v>216</v>
      </c>
      <c r="E51" s="8" t="s">
        <v>180</v>
      </c>
      <c r="F51" s="8" t="s">
        <v>217</v>
      </c>
      <c r="G51" s="8" t="s">
        <v>218</v>
      </c>
      <c r="H51" s="8">
        <f t="shared" ca="1" si="0"/>
        <v>30</v>
      </c>
      <c r="I51" s="16">
        <f t="shared" ca="1" si="1"/>
        <v>2</v>
      </c>
    </row>
    <row r="52" spans="1:9" x14ac:dyDescent="0.3">
      <c r="A52">
        <v>51</v>
      </c>
      <c r="B52" s="7" t="s">
        <v>219</v>
      </c>
      <c r="C52" s="8" t="s">
        <v>220</v>
      </c>
      <c r="D52" s="8" t="s">
        <v>221</v>
      </c>
      <c r="E52" s="8" t="s">
        <v>180</v>
      </c>
      <c r="F52" s="8" t="s">
        <v>222</v>
      </c>
      <c r="G52" s="8">
        <v>0</v>
      </c>
      <c r="H52" s="8">
        <f t="shared" ca="1" si="0"/>
        <v>35</v>
      </c>
      <c r="I52" s="16">
        <f t="shared" ca="1" si="1"/>
        <v>1</v>
      </c>
    </row>
    <row r="53" spans="1:9" x14ac:dyDescent="0.3">
      <c r="A53">
        <v>52</v>
      </c>
      <c r="B53" s="7" t="s">
        <v>223</v>
      </c>
      <c r="C53" s="8" t="s">
        <v>224</v>
      </c>
      <c r="D53" s="8" t="s">
        <v>225</v>
      </c>
      <c r="E53" s="8" t="s">
        <v>180</v>
      </c>
      <c r="F53" s="8" t="s">
        <v>226</v>
      </c>
      <c r="G53" s="8" t="s">
        <v>227</v>
      </c>
      <c r="H53" s="8">
        <f t="shared" ca="1" si="0"/>
        <v>37</v>
      </c>
      <c r="I53" s="16">
        <f t="shared" ca="1" si="1"/>
        <v>4</v>
      </c>
    </row>
    <row r="54" spans="1:9" x14ac:dyDescent="0.3">
      <c r="A54">
        <v>53</v>
      </c>
      <c r="B54" s="7" t="s">
        <v>228</v>
      </c>
      <c r="C54" s="8" t="s">
        <v>229</v>
      </c>
      <c r="D54" s="8" t="s">
        <v>230</v>
      </c>
      <c r="E54" s="8" t="s">
        <v>180</v>
      </c>
      <c r="F54" s="8" t="s">
        <v>231</v>
      </c>
      <c r="G54" s="8">
        <v>0</v>
      </c>
      <c r="H54" s="8">
        <f t="shared" ca="1" si="0"/>
        <v>37</v>
      </c>
      <c r="I54" s="16">
        <f t="shared" ca="1" si="1"/>
        <v>3</v>
      </c>
    </row>
    <row r="55" spans="1:9" x14ac:dyDescent="0.3">
      <c r="A55">
        <v>54</v>
      </c>
      <c r="B55" s="7" t="s">
        <v>232</v>
      </c>
      <c r="C55" s="8" t="s">
        <v>233</v>
      </c>
      <c r="D55" s="8" t="s">
        <v>234</v>
      </c>
      <c r="E55" s="8" t="s">
        <v>180</v>
      </c>
      <c r="F55" s="8" t="s">
        <v>235</v>
      </c>
      <c r="G55" s="8">
        <v>0</v>
      </c>
      <c r="H55" s="8">
        <f t="shared" ca="1" si="0"/>
        <v>25</v>
      </c>
      <c r="I55" s="16">
        <f t="shared" ca="1" si="1"/>
        <v>5</v>
      </c>
    </row>
    <row r="56" spans="1:9" x14ac:dyDescent="0.3">
      <c r="A56">
        <v>55</v>
      </c>
      <c r="B56" s="7" t="s">
        <v>236</v>
      </c>
      <c r="C56" s="8" t="s">
        <v>237</v>
      </c>
      <c r="D56" s="8" t="s">
        <v>238</v>
      </c>
      <c r="E56" s="8" t="s">
        <v>180</v>
      </c>
      <c r="F56" s="8" t="s">
        <v>239</v>
      </c>
      <c r="G56" s="8">
        <v>0</v>
      </c>
      <c r="H56" s="8">
        <f t="shared" ca="1" si="0"/>
        <v>22</v>
      </c>
      <c r="I56" s="16">
        <f t="shared" ca="1" si="1"/>
        <v>3</v>
      </c>
    </row>
    <row r="57" spans="1:9" x14ac:dyDescent="0.3">
      <c r="A57">
        <v>56</v>
      </c>
      <c r="B57" s="7" t="s">
        <v>240</v>
      </c>
      <c r="C57" s="8" t="s">
        <v>241</v>
      </c>
      <c r="D57" s="8" t="s">
        <v>242</v>
      </c>
      <c r="E57" s="8" t="s">
        <v>180</v>
      </c>
      <c r="F57" s="8" t="s">
        <v>243</v>
      </c>
      <c r="G57" s="8">
        <v>0</v>
      </c>
      <c r="H57" s="8">
        <f t="shared" ca="1" si="0"/>
        <v>30</v>
      </c>
      <c r="I57" s="16">
        <f t="shared" ca="1" si="1"/>
        <v>3</v>
      </c>
    </row>
    <row r="58" spans="1:9" x14ac:dyDescent="0.3">
      <c r="A58">
        <v>57</v>
      </c>
      <c r="B58" s="7" t="s">
        <v>244</v>
      </c>
      <c r="C58" s="8" t="s">
        <v>245</v>
      </c>
      <c r="D58" s="8" t="s">
        <v>246</v>
      </c>
      <c r="E58" s="8" t="s">
        <v>180</v>
      </c>
      <c r="F58" s="8" t="s">
        <v>247</v>
      </c>
      <c r="G58" s="8" t="s">
        <v>248</v>
      </c>
      <c r="H58" s="8">
        <f t="shared" ca="1" si="0"/>
        <v>25</v>
      </c>
      <c r="I58" s="16">
        <f t="shared" ca="1" si="1"/>
        <v>2</v>
      </c>
    </row>
    <row r="59" spans="1:9" x14ac:dyDescent="0.3">
      <c r="A59">
        <v>58</v>
      </c>
      <c r="B59" s="7" t="s">
        <v>249</v>
      </c>
      <c r="C59" s="8" t="s">
        <v>250</v>
      </c>
      <c r="D59" s="8" t="s">
        <v>251</v>
      </c>
      <c r="E59" s="8" t="s">
        <v>180</v>
      </c>
      <c r="F59" s="8" t="s">
        <v>252</v>
      </c>
      <c r="G59" s="8">
        <v>0</v>
      </c>
      <c r="H59" s="8">
        <f t="shared" ca="1" si="0"/>
        <v>29</v>
      </c>
      <c r="I59" s="16">
        <f t="shared" ca="1" si="1"/>
        <v>2</v>
      </c>
    </row>
    <row r="60" spans="1:9" x14ac:dyDescent="0.3">
      <c r="A60">
        <v>59</v>
      </c>
      <c r="B60" s="7" t="s">
        <v>253</v>
      </c>
      <c r="C60" s="8" t="s">
        <v>254</v>
      </c>
      <c r="D60" s="8" t="s">
        <v>255</v>
      </c>
      <c r="E60" s="8" t="s">
        <v>180</v>
      </c>
      <c r="F60" s="8" t="s">
        <v>256</v>
      </c>
      <c r="G60" s="8">
        <v>0</v>
      </c>
      <c r="H60" s="8">
        <f t="shared" ca="1" si="0"/>
        <v>33</v>
      </c>
      <c r="I60" s="16">
        <f t="shared" ca="1" si="1"/>
        <v>5</v>
      </c>
    </row>
    <row r="61" spans="1:9" x14ac:dyDescent="0.3">
      <c r="A61">
        <v>60</v>
      </c>
      <c r="B61" s="7" t="s">
        <v>257</v>
      </c>
      <c r="C61" s="8" t="s">
        <v>258</v>
      </c>
      <c r="D61" s="8" t="s">
        <v>246</v>
      </c>
      <c r="E61" s="8" t="s">
        <v>180</v>
      </c>
      <c r="F61" s="8" t="s">
        <v>259</v>
      </c>
      <c r="G61" s="8">
        <v>0</v>
      </c>
      <c r="H61" s="8">
        <f t="shared" ca="1" si="0"/>
        <v>36</v>
      </c>
      <c r="I61" s="16">
        <f t="shared" ca="1" si="1"/>
        <v>1</v>
      </c>
    </row>
    <row r="62" spans="1:9" x14ac:dyDescent="0.3">
      <c r="A62">
        <v>61</v>
      </c>
      <c r="B62" s="7" t="s">
        <v>260</v>
      </c>
      <c r="C62" s="8" t="s">
        <v>261</v>
      </c>
      <c r="D62" s="8" t="s">
        <v>262</v>
      </c>
      <c r="E62" s="8" t="s">
        <v>263</v>
      </c>
      <c r="F62" s="8" t="s">
        <v>264</v>
      </c>
      <c r="G62" s="8">
        <v>0</v>
      </c>
      <c r="H62" s="8">
        <f t="shared" ca="1" si="0"/>
        <v>40</v>
      </c>
      <c r="I62" s="16">
        <f t="shared" ca="1" si="1"/>
        <v>3</v>
      </c>
    </row>
    <row r="63" spans="1:9" x14ac:dyDescent="0.3">
      <c r="A63">
        <v>62</v>
      </c>
      <c r="B63" s="7" t="s">
        <v>265</v>
      </c>
      <c r="C63" s="8" t="s">
        <v>266</v>
      </c>
      <c r="D63" s="8" t="s">
        <v>267</v>
      </c>
      <c r="E63" s="8" t="s">
        <v>263</v>
      </c>
      <c r="F63" s="8" t="s">
        <v>268</v>
      </c>
      <c r="G63" s="8">
        <v>0</v>
      </c>
      <c r="H63" s="8">
        <f t="shared" ca="1" si="0"/>
        <v>32</v>
      </c>
      <c r="I63" s="16">
        <f t="shared" ca="1" si="1"/>
        <v>4</v>
      </c>
    </row>
    <row r="64" spans="1:9" x14ac:dyDescent="0.3">
      <c r="A64">
        <v>63</v>
      </c>
      <c r="B64" s="7" t="s">
        <v>269</v>
      </c>
      <c r="C64" s="8" t="s">
        <v>270</v>
      </c>
      <c r="D64" s="8" t="s">
        <v>271</v>
      </c>
      <c r="E64" s="8" t="s">
        <v>263</v>
      </c>
      <c r="F64" s="8" t="s">
        <v>272</v>
      </c>
      <c r="G64" s="8">
        <v>0</v>
      </c>
      <c r="H64" s="8">
        <f t="shared" ca="1" si="0"/>
        <v>37</v>
      </c>
      <c r="I64" s="16">
        <f t="shared" ca="1" si="1"/>
        <v>5</v>
      </c>
    </row>
    <row r="65" spans="1:9" x14ac:dyDescent="0.3">
      <c r="A65">
        <v>64</v>
      </c>
      <c r="B65" s="7" t="s">
        <v>273</v>
      </c>
      <c r="C65" s="8" t="s">
        <v>274</v>
      </c>
      <c r="D65" s="8" t="s">
        <v>275</v>
      </c>
      <c r="E65" s="8" t="s">
        <v>263</v>
      </c>
      <c r="F65" s="8" t="s">
        <v>276</v>
      </c>
      <c r="G65" s="8">
        <v>0</v>
      </c>
      <c r="H65" s="8">
        <f t="shared" ca="1" si="0"/>
        <v>34</v>
      </c>
      <c r="I65" s="16">
        <f t="shared" ca="1" si="1"/>
        <v>5</v>
      </c>
    </row>
    <row r="66" spans="1:9" x14ac:dyDescent="0.3">
      <c r="A66">
        <v>65</v>
      </c>
      <c r="B66" s="7" t="s">
        <v>277</v>
      </c>
      <c r="C66" s="8" t="s">
        <v>278</v>
      </c>
      <c r="D66" s="8" t="s">
        <v>279</v>
      </c>
      <c r="E66" s="8" t="s">
        <v>263</v>
      </c>
      <c r="F66" s="8" t="s">
        <v>280</v>
      </c>
      <c r="G66" s="8">
        <v>0</v>
      </c>
      <c r="H66" s="8">
        <f t="shared" ca="1" si="0"/>
        <v>22</v>
      </c>
      <c r="I66" s="16">
        <f t="shared" ca="1" si="1"/>
        <v>1</v>
      </c>
    </row>
    <row r="67" spans="1:9" x14ac:dyDescent="0.3">
      <c r="A67">
        <v>66</v>
      </c>
      <c r="B67" s="7" t="s">
        <v>281</v>
      </c>
      <c r="C67" s="8" t="s">
        <v>282</v>
      </c>
      <c r="D67" s="8" t="s">
        <v>283</v>
      </c>
      <c r="E67" s="8" t="s">
        <v>263</v>
      </c>
      <c r="F67" s="8" t="s">
        <v>284</v>
      </c>
      <c r="G67" s="8">
        <v>0</v>
      </c>
      <c r="H67" s="8">
        <f t="shared" ref="H67:H130" ca="1" si="2">RANDBETWEEN(20,40)</f>
        <v>25</v>
      </c>
      <c r="I67" s="16">
        <f t="shared" ref="I67:I130" ca="1" si="3">RANDBETWEEN(1, 5)</f>
        <v>3</v>
      </c>
    </row>
    <row r="68" spans="1:9" x14ac:dyDescent="0.3">
      <c r="A68">
        <v>67</v>
      </c>
      <c r="B68" s="7" t="s">
        <v>285</v>
      </c>
      <c r="C68" s="8" t="s">
        <v>286</v>
      </c>
      <c r="D68" s="8" t="s">
        <v>287</v>
      </c>
      <c r="E68" s="8" t="s">
        <v>263</v>
      </c>
      <c r="F68" s="8" t="s">
        <v>288</v>
      </c>
      <c r="G68" s="8">
        <v>0</v>
      </c>
      <c r="H68" s="8">
        <f t="shared" ca="1" si="2"/>
        <v>38</v>
      </c>
      <c r="I68" s="16">
        <f t="shared" ca="1" si="3"/>
        <v>5</v>
      </c>
    </row>
    <row r="69" spans="1:9" x14ac:dyDescent="0.3">
      <c r="A69">
        <v>68</v>
      </c>
      <c r="B69" s="7" t="s">
        <v>289</v>
      </c>
      <c r="C69" s="8" t="s">
        <v>290</v>
      </c>
      <c r="D69" s="8" t="s">
        <v>291</v>
      </c>
      <c r="E69" s="8" t="s">
        <v>263</v>
      </c>
      <c r="F69" s="8" t="s">
        <v>292</v>
      </c>
      <c r="G69" s="8">
        <v>0</v>
      </c>
      <c r="H69" s="8">
        <f t="shared" ca="1" si="2"/>
        <v>39</v>
      </c>
      <c r="I69" s="16">
        <f t="shared" ca="1" si="3"/>
        <v>1</v>
      </c>
    </row>
    <row r="70" spans="1:9" x14ac:dyDescent="0.3">
      <c r="A70">
        <v>69</v>
      </c>
      <c r="B70" s="7" t="s">
        <v>293</v>
      </c>
      <c r="C70" s="8" t="s">
        <v>294</v>
      </c>
      <c r="D70" s="8" t="s">
        <v>295</v>
      </c>
      <c r="E70" s="8" t="s">
        <v>263</v>
      </c>
      <c r="F70" s="8" t="s">
        <v>296</v>
      </c>
      <c r="G70" s="8">
        <v>0</v>
      </c>
      <c r="H70" s="8">
        <f t="shared" ca="1" si="2"/>
        <v>23</v>
      </c>
      <c r="I70" s="16">
        <f t="shared" ca="1" si="3"/>
        <v>3</v>
      </c>
    </row>
    <row r="71" spans="1:9" x14ac:dyDescent="0.3">
      <c r="A71">
        <v>70</v>
      </c>
      <c r="B71" s="7" t="s">
        <v>297</v>
      </c>
      <c r="C71" s="8" t="s">
        <v>298</v>
      </c>
      <c r="D71" s="8" t="s">
        <v>299</v>
      </c>
      <c r="E71" s="8" t="s">
        <v>263</v>
      </c>
      <c r="F71" s="8" t="s">
        <v>300</v>
      </c>
      <c r="G71" s="8">
        <v>0</v>
      </c>
      <c r="H71" s="8">
        <f t="shared" ca="1" si="2"/>
        <v>21</v>
      </c>
      <c r="I71" s="16">
        <f t="shared" ca="1" si="3"/>
        <v>5</v>
      </c>
    </row>
    <row r="72" spans="1:9" x14ac:dyDescent="0.3">
      <c r="A72">
        <v>71</v>
      </c>
      <c r="B72" s="7" t="s">
        <v>301</v>
      </c>
      <c r="C72" s="8" t="s">
        <v>302</v>
      </c>
      <c r="D72" s="8" t="s">
        <v>287</v>
      </c>
      <c r="E72" s="8" t="s">
        <v>263</v>
      </c>
      <c r="F72" s="8" t="s">
        <v>303</v>
      </c>
      <c r="G72" s="8">
        <v>0</v>
      </c>
      <c r="H72" s="8">
        <f t="shared" ca="1" si="2"/>
        <v>32</v>
      </c>
      <c r="I72" s="16">
        <f t="shared" ca="1" si="3"/>
        <v>3</v>
      </c>
    </row>
    <row r="73" spans="1:9" x14ac:dyDescent="0.3">
      <c r="A73">
        <v>72</v>
      </c>
      <c r="B73" s="7" t="s">
        <v>304</v>
      </c>
      <c r="C73" s="8" t="s">
        <v>305</v>
      </c>
      <c r="D73" s="8" t="s">
        <v>262</v>
      </c>
      <c r="E73" s="8" t="s">
        <v>263</v>
      </c>
      <c r="F73" s="8" t="s">
        <v>306</v>
      </c>
      <c r="G73" s="8">
        <v>0</v>
      </c>
      <c r="H73" s="8">
        <f t="shared" ca="1" si="2"/>
        <v>25</v>
      </c>
      <c r="I73" s="16">
        <f t="shared" ca="1" si="3"/>
        <v>3</v>
      </c>
    </row>
    <row r="74" spans="1:9" x14ac:dyDescent="0.3">
      <c r="A74">
        <v>73</v>
      </c>
      <c r="B74" s="7" t="s">
        <v>307</v>
      </c>
      <c r="C74" s="8" t="s">
        <v>308</v>
      </c>
      <c r="D74" s="8" t="s">
        <v>262</v>
      </c>
      <c r="E74" s="8" t="s">
        <v>263</v>
      </c>
      <c r="F74" s="8" t="s">
        <v>309</v>
      </c>
      <c r="G74" s="8">
        <v>0</v>
      </c>
      <c r="H74" s="8">
        <f t="shared" ca="1" si="2"/>
        <v>28</v>
      </c>
      <c r="I74" s="16">
        <f t="shared" ca="1" si="3"/>
        <v>5</v>
      </c>
    </row>
    <row r="75" spans="1:9" x14ac:dyDescent="0.3">
      <c r="A75">
        <v>74</v>
      </c>
      <c r="B75" s="7" t="s">
        <v>310</v>
      </c>
      <c r="C75" s="8" t="s">
        <v>311</v>
      </c>
      <c r="D75" s="8" t="s">
        <v>271</v>
      </c>
      <c r="E75" s="8" t="s">
        <v>263</v>
      </c>
      <c r="F75" s="8" t="s">
        <v>312</v>
      </c>
      <c r="G75" s="8">
        <v>0</v>
      </c>
      <c r="H75" s="8">
        <f t="shared" ca="1" si="2"/>
        <v>26</v>
      </c>
      <c r="I75" s="16">
        <f t="shared" ca="1" si="3"/>
        <v>4</v>
      </c>
    </row>
    <row r="76" spans="1:9" x14ac:dyDescent="0.3">
      <c r="A76">
        <v>75</v>
      </c>
      <c r="B76" s="7" t="s">
        <v>313</v>
      </c>
      <c r="C76" s="8" t="s">
        <v>314</v>
      </c>
      <c r="D76" s="8" t="s">
        <v>315</v>
      </c>
      <c r="E76" s="8" t="s">
        <v>263</v>
      </c>
      <c r="F76" s="8" t="s">
        <v>316</v>
      </c>
      <c r="G76" s="8">
        <v>0</v>
      </c>
      <c r="H76" s="8">
        <f t="shared" ca="1" si="2"/>
        <v>39</v>
      </c>
      <c r="I76" s="16">
        <f t="shared" ca="1" si="3"/>
        <v>3</v>
      </c>
    </row>
    <row r="77" spans="1:9" x14ac:dyDescent="0.3">
      <c r="A77">
        <v>76</v>
      </c>
      <c r="B77" s="7" t="s">
        <v>317</v>
      </c>
      <c r="C77" s="8" t="s">
        <v>318</v>
      </c>
      <c r="D77" s="8" t="s">
        <v>299</v>
      </c>
      <c r="E77" s="8" t="s">
        <v>263</v>
      </c>
      <c r="F77" s="8" t="s">
        <v>319</v>
      </c>
      <c r="G77" s="8">
        <v>0</v>
      </c>
      <c r="H77" s="8">
        <f t="shared" ca="1" si="2"/>
        <v>33</v>
      </c>
      <c r="I77" s="16">
        <f t="shared" ca="1" si="3"/>
        <v>4</v>
      </c>
    </row>
    <row r="78" spans="1:9" x14ac:dyDescent="0.3">
      <c r="A78">
        <v>77</v>
      </c>
      <c r="B78" s="7" t="s">
        <v>320</v>
      </c>
      <c r="C78" s="8" t="s">
        <v>321</v>
      </c>
      <c r="D78" s="8" t="s">
        <v>322</v>
      </c>
      <c r="E78" s="8" t="s">
        <v>263</v>
      </c>
      <c r="F78" s="8" t="s">
        <v>323</v>
      </c>
      <c r="G78" s="8">
        <v>0</v>
      </c>
      <c r="H78" s="8">
        <f t="shared" ca="1" si="2"/>
        <v>33</v>
      </c>
      <c r="I78" s="16">
        <f t="shared" ca="1" si="3"/>
        <v>5</v>
      </c>
    </row>
    <row r="79" spans="1:9" x14ac:dyDescent="0.3">
      <c r="A79">
        <v>78</v>
      </c>
      <c r="B79" s="7" t="s">
        <v>324</v>
      </c>
      <c r="C79" s="8" t="s">
        <v>325</v>
      </c>
      <c r="D79" s="8" t="s">
        <v>326</v>
      </c>
      <c r="E79" s="8" t="s">
        <v>263</v>
      </c>
      <c r="F79" s="8" t="s">
        <v>327</v>
      </c>
      <c r="G79" s="8">
        <v>0</v>
      </c>
      <c r="H79" s="8">
        <f t="shared" ca="1" si="2"/>
        <v>27</v>
      </c>
      <c r="I79" s="16">
        <f t="shared" ca="1" si="3"/>
        <v>1</v>
      </c>
    </row>
    <row r="80" spans="1:9" x14ac:dyDescent="0.3">
      <c r="A80">
        <v>79</v>
      </c>
      <c r="B80" s="7" t="s">
        <v>328</v>
      </c>
      <c r="C80" s="8" t="s">
        <v>329</v>
      </c>
      <c r="D80" s="8" t="s">
        <v>330</v>
      </c>
      <c r="E80" s="8" t="s">
        <v>263</v>
      </c>
      <c r="F80" s="8" t="s">
        <v>331</v>
      </c>
      <c r="G80" s="8">
        <v>0</v>
      </c>
      <c r="H80" s="8">
        <f t="shared" ca="1" si="2"/>
        <v>26</v>
      </c>
      <c r="I80" s="16">
        <f t="shared" ca="1" si="3"/>
        <v>3</v>
      </c>
    </row>
    <row r="81" spans="1:9" x14ac:dyDescent="0.3">
      <c r="A81">
        <v>80</v>
      </c>
      <c r="B81" s="7" t="s">
        <v>332</v>
      </c>
      <c r="C81" s="8" t="s">
        <v>333</v>
      </c>
      <c r="D81" s="8" t="s">
        <v>291</v>
      </c>
      <c r="E81" s="8" t="s">
        <v>263</v>
      </c>
      <c r="F81" s="8" t="s">
        <v>334</v>
      </c>
      <c r="G81" s="8">
        <v>0</v>
      </c>
      <c r="H81" s="8">
        <f t="shared" ca="1" si="2"/>
        <v>31</v>
      </c>
      <c r="I81" s="16">
        <f t="shared" ca="1" si="3"/>
        <v>2</v>
      </c>
    </row>
    <row r="82" spans="1:9" x14ac:dyDescent="0.3">
      <c r="A82">
        <v>81</v>
      </c>
      <c r="B82" s="7" t="s">
        <v>335</v>
      </c>
      <c r="C82" s="8" t="s">
        <v>336</v>
      </c>
      <c r="D82" s="8" t="s">
        <v>287</v>
      </c>
      <c r="E82" s="8" t="s">
        <v>263</v>
      </c>
      <c r="F82" s="8" t="s">
        <v>337</v>
      </c>
      <c r="G82" s="8">
        <v>0</v>
      </c>
      <c r="H82" s="8">
        <f t="shared" ca="1" si="2"/>
        <v>38</v>
      </c>
      <c r="I82" s="16">
        <f t="shared" ca="1" si="3"/>
        <v>2</v>
      </c>
    </row>
    <row r="83" spans="1:9" x14ac:dyDescent="0.3">
      <c r="A83">
        <v>82</v>
      </c>
      <c r="B83" s="7" t="s">
        <v>338</v>
      </c>
      <c r="C83" s="8" t="s">
        <v>339</v>
      </c>
      <c r="D83" s="8" t="s">
        <v>340</v>
      </c>
      <c r="E83" s="8" t="s">
        <v>341</v>
      </c>
      <c r="F83" s="8" t="s">
        <v>342</v>
      </c>
      <c r="G83" s="8">
        <v>0</v>
      </c>
      <c r="H83" s="8">
        <f t="shared" ca="1" si="2"/>
        <v>36</v>
      </c>
      <c r="I83" s="16">
        <f t="shared" ca="1" si="3"/>
        <v>2</v>
      </c>
    </row>
    <row r="84" spans="1:9" x14ac:dyDescent="0.3">
      <c r="A84">
        <v>83</v>
      </c>
      <c r="B84" s="7" t="s">
        <v>343</v>
      </c>
      <c r="C84" s="8" t="s">
        <v>344</v>
      </c>
      <c r="D84" s="8" t="s">
        <v>345</v>
      </c>
      <c r="E84" s="8" t="s">
        <v>341</v>
      </c>
      <c r="F84" s="8" t="s">
        <v>346</v>
      </c>
      <c r="G84" s="8">
        <v>0</v>
      </c>
      <c r="H84" s="8">
        <f t="shared" ca="1" si="2"/>
        <v>39</v>
      </c>
      <c r="I84" s="16">
        <f t="shared" ca="1" si="3"/>
        <v>4</v>
      </c>
    </row>
    <row r="85" spans="1:9" x14ac:dyDescent="0.3">
      <c r="A85">
        <v>84</v>
      </c>
      <c r="B85" s="7" t="s">
        <v>347</v>
      </c>
      <c r="C85" s="8" t="s">
        <v>348</v>
      </c>
      <c r="D85" s="8" t="s">
        <v>340</v>
      </c>
      <c r="E85" s="8" t="s">
        <v>341</v>
      </c>
      <c r="F85" s="8" t="s">
        <v>349</v>
      </c>
      <c r="G85" s="8">
        <v>0</v>
      </c>
      <c r="H85" s="8">
        <f t="shared" ca="1" si="2"/>
        <v>35</v>
      </c>
      <c r="I85" s="16">
        <f t="shared" ca="1" si="3"/>
        <v>5</v>
      </c>
    </row>
    <row r="86" spans="1:9" x14ac:dyDescent="0.3">
      <c r="A86">
        <v>85</v>
      </c>
      <c r="B86" s="7" t="s">
        <v>350</v>
      </c>
      <c r="C86" s="8" t="s">
        <v>351</v>
      </c>
      <c r="D86" s="8" t="s">
        <v>352</v>
      </c>
      <c r="E86" s="8" t="s">
        <v>341</v>
      </c>
      <c r="F86" s="8" t="s">
        <v>353</v>
      </c>
      <c r="G86" s="8">
        <v>0</v>
      </c>
      <c r="H86" s="8">
        <f t="shared" ca="1" si="2"/>
        <v>25</v>
      </c>
      <c r="I86" s="16">
        <f t="shared" ca="1" si="3"/>
        <v>5</v>
      </c>
    </row>
    <row r="87" spans="1:9" x14ac:dyDescent="0.3">
      <c r="A87">
        <v>86</v>
      </c>
      <c r="B87" s="7" t="s">
        <v>354</v>
      </c>
      <c r="C87" s="8" t="s">
        <v>355</v>
      </c>
      <c r="D87" s="8" t="s">
        <v>356</v>
      </c>
      <c r="E87" s="8" t="s">
        <v>341</v>
      </c>
      <c r="F87" s="8">
        <v>0</v>
      </c>
      <c r="G87" s="8">
        <v>0</v>
      </c>
      <c r="H87" s="8">
        <f t="shared" ca="1" si="2"/>
        <v>37</v>
      </c>
      <c r="I87" s="16">
        <f t="shared" ca="1" si="3"/>
        <v>2</v>
      </c>
    </row>
    <row r="88" spans="1:9" x14ac:dyDescent="0.3">
      <c r="A88">
        <v>87</v>
      </c>
      <c r="B88" s="7" t="s">
        <v>357</v>
      </c>
      <c r="C88" s="8" t="s">
        <v>358</v>
      </c>
      <c r="D88" s="8" t="s">
        <v>359</v>
      </c>
      <c r="E88" s="8" t="s">
        <v>341</v>
      </c>
      <c r="F88" s="8" t="s">
        <v>360</v>
      </c>
      <c r="G88" s="8" t="s">
        <v>361</v>
      </c>
      <c r="H88" s="8">
        <f t="shared" ca="1" si="2"/>
        <v>39</v>
      </c>
      <c r="I88" s="16">
        <f t="shared" ca="1" si="3"/>
        <v>4</v>
      </c>
    </row>
    <row r="89" spans="1:9" x14ac:dyDescent="0.3">
      <c r="A89">
        <v>88</v>
      </c>
      <c r="B89" s="7" t="s">
        <v>362</v>
      </c>
      <c r="C89" s="8" t="s">
        <v>363</v>
      </c>
      <c r="D89" s="8" t="s">
        <v>364</v>
      </c>
      <c r="E89" s="8" t="s">
        <v>341</v>
      </c>
      <c r="F89" s="8" t="s">
        <v>365</v>
      </c>
      <c r="G89" s="8">
        <v>0</v>
      </c>
      <c r="H89" s="8">
        <f t="shared" ca="1" si="2"/>
        <v>40</v>
      </c>
      <c r="I89" s="16">
        <f t="shared" ca="1" si="3"/>
        <v>5</v>
      </c>
    </row>
    <row r="90" spans="1:9" x14ac:dyDescent="0.3">
      <c r="A90">
        <v>89</v>
      </c>
      <c r="B90" s="7" t="s">
        <v>366</v>
      </c>
      <c r="C90" s="8" t="s">
        <v>367</v>
      </c>
      <c r="D90" s="8" t="s">
        <v>356</v>
      </c>
      <c r="E90" s="8" t="s">
        <v>341</v>
      </c>
      <c r="F90" s="8">
        <v>0</v>
      </c>
      <c r="G90" s="8">
        <v>0</v>
      </c>
      <c r="H90" s="8">
        <f t="shared" ca="1" si="2"/>
        <v>30</v>
      </c>
      <c r="I90" s="16">
        <f t="shared" ca="1" si="3"/>
        <v>5</v>
      </c>
    </row>
    <row r="91" spans="1:9" x14ac:dyDescent="0.3">
      <c r="A91">
        <v>90</v>
      </c>
      <c r="B91" s="7" t="s">
        <v>368</v>
      </c>
      <c r="C91" s="8" t="s">
        <v>369</v>
      </c>
      <c r="D91" s="8" t="s">
        <v>370</v>
      </c>
      <c r="E91" s="8" t="s">
        <v>341</v>
      </c>
      <c r="F91" s="8" t="s">
        <v>371</v>
      </c>
      <c r="G91" s="8">
        <v>0</v>
      </c>
      <c r="H91" s="8">
        <f t="shared" ca="1" si="2"/>
        <v>31</v>
      </c>
      <c r="I91" s="16">
        <f t="shared" ca="1" si="3"/>
        <v>5</v>
      </c>
    </row>
    <row r="92" spans="1:9" x14ac:dyDescent="0.3">
      <c r="A92">
        <v>91</v>
      </c>
      <c r="B92" s="7" t="s">
        <v>372</v>
      </c>
      <c r="C92" s="8" t="s">
        <v>373</v>
      </c>
      <c r="D92" s="8" t="s">
        <v>374</v>
      </c>
      <c r="E92" s="8" t="s">
        <v>341</v>
      </c>
      <c r="F92" s="8" t="s">
        <v>375</v>
      </c>
      <c r="G92" s="8">
        <v>0</v>
      </c>
      <c r="H92" s="8">
        <f t="shared" ca="1" si="2"/>
        <v>28</v>
      </c>
      <c r="I92" s="16">
        <f t="shared" ca="1" si="3"/>
        <v>5</v>
      </c>
    </row>
    <row r="93" spans="1:9" x14ac:dyDescent="0.3">
      <c r="A93">
        <v>92</v>
      </c>
      <c r="B93" s="7" t="s">
        <v>376</v>
      </c>
      <c r="C93" s="8" t="s">
        <v>377</v>
      </c>
      <c r="D93" s="8" t="s">
        <v>340</v>
      </c>
      <c r="E93" s="8" t="s">
        <v>341</v>
      </c>
      <c r="F93" s="8" t="s">
        <v>378</v>
      </c>
      <c r="G93" s="8">
        <v>0</v>
      </c>
      <c r="H93" s="8">
        <f t="shared" ca="1" si="2"/>
        <v>34</v>
      </c>
      <c r="I93" s="16">
        <f t="shared" ca="1" si="3"/>
        <v>3</v>
      </c>
    </row>
    <row r="94" spans="1:9" x14ac:dyDescent="0.3">
      <c r="A94">
        <v>93</v>
      </c>
      <c r="B94" s="7" t="s">
        <v>379</v>
      </c>
      <c r="C94" s="8" t="s">
        <v>380</v>
      </c>
      <c r="D94" s="8" t="s">
        <v>381</v>
      </c>
      <c r="E94" s="8" t="s">
        <v>341</v>
      </c>
      <c r="F94" s="8" t="s">
        <v>382</v>
      </c>
      <c r="G94" s="8">
        <v>0</v>
      </c>
      <c r="H94" s="8">
        <f t="shared" ca="1" si="2"/>
        <v>25</v>
      </c>
      <c r="I94" s="16">
        <f t="shared" ca="1" si="3"/>
        <v>5</v>
      </c>
    </row>
    <row r="95" spans="1:9" x14ac:dyDescent="0.3">
      <c r="A95">
        <v>94</v>
      </c>
      <c r="B95" s="7" t="s">
        <v>383</v>
      </c>
      <c r="C95" s="8" t="s">
        <v>384</v>
      </c>
      <c r="D95" s="8" t="s">
        <v>352</v>
      </c>
      <c r="E95" s="8" t="s">
        <v>341</v>
      </c>
      <c r="F95" s="8" t="s">
        <v>385</v>
      </c>
      <c r="G95" s="8">
        <v>0</v>
      </c>
      <c r="H95" s="8">
        <f t="shared" ca="1" si="2"/>
        <v>34</v>
      </c>
      <c r="I95" s="16">
        <f t="shared" ca="1" si="3"/>
        <v>3</v>
      </c>
    </row>
    <row r="96" spans="1:9" x14ac:dyDescent="0.3">
      <c r="A96">
        <v>95</v>
      </c>
      <c r="B96" s="7" t="s">
        <v>386</v>
      </c>
      <c r="C96" s="8" t="s">
        <v>387</v>
      </c>
      <c r="D96" s="8" t="s">
        <v>388</v>
      </c>
      <c r="E96" s="8" t="s">
        <v>341</v>
      </c>
      <c r="F96" s="8" t="s">
        <v>389</v>
      </c>
      <c r="G96" s="8">
        <v>0</v>
      </c>
      <c r="H96" s="8">
        <f t="shared" ca="1" si="2"/>
        <v>39</v>
      </c>
      <c r="I96" s="16">
        <f t="shared" ca="1" si="3"/>
        <v>3</v>
      </c>
    </row>
    <row r="97" spans="1:9" x14ac:dyDescent="0.3">
      <c r="A97">
        <v>96</v>
      </c>
      <c r="B97" s="7" t="s">
        <v>390</v>
      </c>
      <c r="C97" s="8" t="s">
        <v>391</v>
      </c>
      <c r="D97" s="8" t="s">
        <v>345</v>
      </c>
      <c r="E97" s="8" t="s">
        <v>341</v>
      </c>
      <c r="F97" s="8">
        <v>0</v>
      </c>
      <c r="G97" s="8">
        <v>0</v>
      </c>
      <c r="H97" s="8">
        <f t="shared" ca="1" si="2"/>
        <v>28</v>
      </c>
      <c r="I97" s="16">
        <f t="shared" ca="1" si="3"/>
        <v>4</v>
      </c>
    </row>
    <row r="98" spans="1:9" x14ac:dyDescent="0.3">
      <c r="A98">
        <v>97</v>
      </c>
      <c r="B98" s="7" t="s">
        <v>392</v>
      </c>
      <c r="C98" s="8" t="s">
        <v>393</v>
      </c>
      <c r="D98" s="8" t="s">
        <v>394</v>
      </c>
      <c r="E98" s="8" t="s">
        <v>341</v>
      </c>
      <c r="F98" s="8" t="s">
        <v>395</v>
      </c>
      <c r="G98" s="8">
        <v>0</v>
      </c>
      <c r="H98" s="8">
        <f t="shared" ca="1" si="2"/>
        <v>31</v>
      </c>
      <c r="I98" s="16">
        <f t="shared" ca="1" si="3"/>
        <v>5</v>
      </c>
    </row>
    <row r="99" spans="1:9" x14ac:dyDescent="0.3">
      <c r="A99">
        <v>98</v>
      </c>
      <c r="B99" s="7" t="s">
        <v>396</v>
      </c>
      <c r="C99" s="8" t="s">
        <v>397</v>
      </c>
      <c r="D99" s="8" t="s">
        <v>398</v>
      </c>
      <c r="E99" s="8" t="s">
        <v>341</v>
      </c>
      <c r="F99" s="8">
        <v>0</v>
      </c>
      <c r="G99" s="8">
        <v>0</v>
      </c>
      <c r="H99" s="8">
        <f t="shared" ca="1" si="2"/>
        <v>30</v>
      </c>
      <c r="I99" s="16">
        <f t="shared" ca="1" si="3"/>
        <v>1</v>
      </c>
    </row>
    <row r="100" spans="1:9" x14ac:dyDescent="0.3">
      <c r="A100">
        <v>99</v>
      </c>
      <c r="B100" s="7" t="s">
        <v>399</v>
      </c>
      <c r="C100" s="8" t="s">
        <v>400</v>
      </c>
      <c r="D100" s="8" t="s">
        <v>388</v>
      </c>
      <c r="E100" s="8" t="s">
        <v>341</v>
      </c>
      <c r="F100" s="8" t="s">
        <v>401</v>
      </c>
      <c r="G100" s="8">
        <v>0</v>
      </c>
      <c r="H100" s="8">
        <f t="shared" ca="1" si="2"/>
        <v>37</v>
      </c>
      <c r="I100" s="16">
        <f t="shared" ca="1" si="3"/>
        <v>4</v>
      </c>
    </row>
    <row r="101" spans="1:9" x14ac:dyDescent="0.3">
      <c r="A101">
        <v>100</v>
      </c>
      <c r="B101" s="7" t="s">
        <v>402</v>
      </c>
      <c r="C101" s="8" t="s">
        <v>403</v>
      </c>
      <c r="D101" s="8" t="s">
        <v>404</v>
      </c>
      <c r="E101" s="8" t="s">
        <v>341</v>
      </c>
      <c r="F101" s="8" t="s">
        <v>405</v>
      </c>
      <c r="G101" s="8">
        <v>0</v>
      </c>
      <c r="H101" s="8">
        <f t="shared" ca="1" si="2"/>
        <v>28</v>
      </c>
      <c r="I101" s="16">
        <f t="shared" ca="1" si="3"/>
        <v>2</v>
      </c>
    </row>
    <row r="102" spans="1:9" x14ac:dyDescent="0.3">
      <c r="A102">
        <v>101</v>
      </c>
      <c r="B102" s="7" t="s">
        <v>406</v>
      </c>
      <c r="C102" s="8" t="s">
        <v>407</v>
      </c>
      <c r="D102" s="8" t="s">
        <v>356</v>
      </c>
      <c r="E102" s="8" t="s">
        <v>341</v>
      </c>
      <c r="F102" s="8">
        <v>0</v>
      </c>
      <c r="G102" s="8">
        <v>0</v>
      </c>
      <c r="H102" s="8">
        <f t="shared" ca="1" si="2"/>
        <v>36</v>
      </c>
      <c r="I102" s="16">
        <f t="shared" ca="1" si="3"/>
        <v>2</v>
      </c>
    </row>
    <row r="103" spans="1:9" x14ac:dyDescent="0.3">
      <c r="A103">
        <v>102</v>
      </c>
      <c r="B103" s="7" t="s">
        <v>408</v>
      </c>
      <c r="C103" s="8" t="s">
        <v>409</v>
      </c>
      <c r="D103" s="8" t="s">
        <v>394</v>
      </c>
      <c r="E103" s="8" t="s">
        <v>341</v>
      </c>
      <c r="F103" s="8" t="s">
        <v>410</v>
      </c>
      <c r="G103" s="8">
        <v>0</v>
      </c>
      <c r="H103" s="8">
        <f t="shared" ca="1" si="2"/>
        <v>39</v>
      </c>
      <c r="I103" s="16">
        <f t="shared" ca="1" si="3"/>
        <v>5</v>
      </c>
    </row>
    <row r="104" spans="1:9" x14ac:dyDescent="0.3">
      <c r="A104">
        <v>103</v>
      </c>
      <c r="B104" s="7" t="s">
        <v>411</v>
      </c>
      <c r="C104" s="8" t="s">
        <v>412</v>
      </c>
      <c r="D104" s="8" t="s">
        <v>413</v>
      </c>
      <c r="E104" s="8" t="s">
        <v>341</v>
      </c>
      <c r="F104" s="8" t="s">
        <v>414</v>
      </c>
      <c r="G104" s="8">
        <v>0</v>
      </c>
      <c r="H104" s="8">
        <f t="shared" ca="1" si="2"/>
        <v>38</v>
      </c>
      <c r="I104" s="16">
        <f t="shared" ca="1" si="3"/>
        <v>5</v>
      </c>
    </row>
    <row r="105" spans="1:9" x14ac:dyDescent="0.3">
      <c r="A105">
        <v>104</v>
      </c>
      <c r="B105" s="7" t="s">
        <v>415</v>
      </c>
      <c r="C105" s="8" t="s">
        <v>416</v>
      </c>
      <c r="D105" s="8" t="s">
        <v>417</v>
      </c>
      <c r="E105" s="8" t="s">
        <v>418</v>
      </c>
      <c r="F105" s="8">
        <v>0</v>
      </c>
      <c r="G105" s="8" t="s">
        <v>419</v>
      </c>
      <c r="H105" s="8">
        <f t="shared" ca="1" si="2"/>
        <v>27</v>
      </c>
      <c r="I105" s="16">
        <f t="shared" ca="1" si="3"/>
        <v>5</v>
      </c>
    </row>
    <row r="106" spans="1:9" x14ac:dyDescent="0.3">
      <c r="A106">
        <v>105</v>
      </c>
      <c r="B106" s="7" t="s">
        <v>420</v>
      </c>
      <c r="C106" s="8" t="s">
        <v>421</v>
      </c>
      <c r="D106" s="8" t="s">
        <v>422</v>
      </c>
      <c r="E106" s="8" t="s">
        <v>418</v>
      </c>
      <c r="F106" s="8">
        <v>0</v>
      </c>
      <c r="G106" s="8">
        <v>0</v>
      </c>
      <c r="H106" s="8">
        <f t="shared" ca="1" si="2"/>
        <v>27</v>
      </c>
      <c r="I106" s="16">
        <f t="shared" ca="1" si="3"/>
        <v>4</v>
      </c>
    </row>
    <row r="107" spans="1:9" x14ac:dyDescent="0.3">
      <c r="A107">
        <v>106</v>
      </c>
      <c r="B107" s="7" t="s">
        <v>423</v>
      </c>
      <c r="C107" s="8" t="s">
        <v>424</v>
      </c>
      <c r="D107" s="8" t="s">
        <v>422</v>
      </c>
      <c r="E107" s="8" t="s">
        <v>418</v>
      </c>
      <c r="F107" s="8" t="s">
        <v>425</v>
      </c>
      <c r="G107" s="8">
        <v>0</v>
      </c>
      <c r="H107" s="8">
        <f t="shared" ca="1" si="2"/>
        <v>26</v>
      </c>
      <c r="I107" s="16">
        <f t="shared" ca="1" si="3"/>
        <v>3</v>
      </c>
    </row>
    <row r="108" spans="1:9" x14ac:dyDescent="0.3">
      <c r="A108">
        <v>107</v>
      </c>
      <c r="B108" s="7" t="s">
        <v>426</v>
      </c>
      <c r="C108" s="8" t="s">
        <v>427</v>
      </c>
      <c r="D108" s="8" t="s">
        <v>428</v>
      </c>
      <c r="E108" s="8" t="s">
        <v>418</v>
      </c>
      <c r="F108" s="8" t="s">
        <v>429</v>
      </c>
      <c r="G108" s="8">
        <v>0</v>
      </c>
      <c r="H108" s="8">
        <f t="shared" ca="1" si="2"/>
        <v>25</v>
      </c>
      <c r="I108" s="16">
        <f t="shared" ca="1" si="3"/>
        <v>3</v>
      </c>
    </row>
    <row r="109" spans="1:9" x14ac:dyDescent="0.3">
      <c r="A109">
        <v>108</v>
      </c>
      <c r="B109" s="7" t="s">
        <v>430</v>
      </c>
      <c r="C109" s="8" t="s">
        <v>431</v>
      </c>
      <c r="D109" s="8" t="s">
        <v>432</v>
      </c>
      <c r="E109" s="8" t="s">
        <v>418</v>
      </c>
      <c r="F109" s="8" t="s">
        <v>433</v>
      </c>
      <c r="G109" s="8">
        <v>0</v>
      </c>
      <c r="H109" s="8">
        <f t="shared" ca="1" si="2"/>
        <v>40</v>
      </c>
      <c r="I109" s="16">
        <f t="shared" ca="1" si="3"/>
        <v>5</v>
      </c>
    </row>
    <row r="110" spans="1:9" x14ac:dyDescent="0.3">
      <c r="A110">
        <v>109</v>
      </c>
      <c r="B110" s="7" t="s">
        <v>434</v>
      </c>
      <c r="C110" s="8" t="s">
        <v>435</v>
      </c>
      <c r="D110" s="8" t="s">
        <v>436</v>
      </c>
      <c r="E110" s="8" t="s">
        <v>418</v>
      </c>
      <c r="F110" s="8">
        <v>0</v>
      </c>
      <c r="G110" s="8">
        <v>0</v>
      </c>
      <c r="H110" s="8">
        <f t="shared" ca="1" si="2"/>
        <v>28</v>
      </c>
      <c r="I110" s="16">
        <f t="shared" ca="1" si="3"/>
        <v>2</v>
      </c>
    </row>
    <row r="111" spans="1:9" x14ac:dyDescent="0.3">
      <c r="A111">
        <v>110</v>
      </c>
      <c r="B111" s="7" t="s">
        <v>437</v>
      </c>
      <c r="C111" s="8" t="s">
        <v>438</v>
      </c>
      <c r="D111" s="8" t="s">
        <v>439</v>
      </c>
      <c r="E111" s="8" t="s">
        <v>418</v>
      </c>
      <c r="F111" s="8" t="s">
        <v>440</v>
      </c>
      <c r="G111" s="8">
        <v>0</v>
      </c>
      <c r="H111" s="8">
        <f t="shared" ca="1" si="2"/>
        <v>32</v>
      </c>
      <c r="I111" s="16">
        <f t="shared" ca="1" si="3"/>
        <v>3</v>
      </c>
    </row>
    <row r="112" spans="1:9" x14ac:dyDescent="0.3">
      <c r="A112">
        <v>111</v>
      </c>
      <c r="B112" s="7" t="s">
        <v>441</v>
      </c>
      <c r="C112" s="8" t="s">
        <v>442</v>
      </c>
      <c r="D112" s="8" t="s">
        <v>443</v>
      </c>
      <c r="E112" s="8" t="s">
        <v>418</v>
      </c>
      <c r="F112" s="8" t="s">
        <v>444</v>
      </c>
      <c r="G112" s="8" t="s">
        <v>445</v>
      </c>
      <c r="H112" s="8">
        <f t="shared" ca="1" si="2"/>
        <v>29</v>
      </c>
      <c r="I112" s="16">
        <f t="shared" ca="1" si="3"/>
        <v>3</v>
      </c>
    </row>
    <row r="113" spans="1:9" x14ac:dyDescent="0.3">
      <c r="A113">
        <v>112</v>
      </c>
      <c r="B113" s="7" t="s">
        <v>446</v>
      </c>
      <c r="C113" s="8" t="s">
        <v>447</v>
      </c>
      <c r="D113" s="8" t="s">
        <v>448</v>
      </c>
      <c r="E113" s="8" t="s">
        <v>418</v>
      </c>
      <c r="F113" s="8" t="s">
        <v>449</v>
      </c>
      <c r="G113" s="8" t="s">
        <v>450</v>
      </c>
      <c r="H113" s="8">
        <f t="shared" ca="1" si="2"/>
        <v>35</v>
      </c>
      <c r="I113" s="16">
        <f t="shared" ca="1" si="3"/>
        <v>3</v>
      </c>
    </row>
    <row r="114" spans="1:9" x14ac:dyDescent="0.3">
      <c r="A114">
        <v>113</v>
      </c>
      <c r="B114" s="7" t="s">
        <v>451</v>
      </c>
      <c r="C114" s="8" t="s">
        <v>452</v>
      </c>
      <c r="D114" s="8" t="s">
        <v>453</v>
      </c>
      <c r="E114" s="8" t="s">
        <v>418</v>
      </c>
      <c r="F114" s="8" t="s">
        <v>454</v>
      </c>
      <c r="G114" s="8">
        <v>0</v>
      </c>
      <c r="H114" s="8">
        <f t="shared" ca="1" si="2"/>
        <v>30</v>
      </c>
      <c r="I114" s="16">
        <f t="shared" ca="1" si="3"/>
        <v>1</v>
      </c>
    </row>
    <row r="115" spans="1:9" x14ac:dyDescent="0.3">
      <c r="A115">
        <v>114</v>
      </c>
      <c r="B115" s="7" t="s">
        <v>455</v>
      </c>
      <c r="C115" s="8" t="s">
        <v>456</v>
      </c>
      <c r="D115" s="8" t="s">
        <v>417</v>
      </c>
      <c r="E115" s="8" t="s">
        <v>418</v>
      </c>
      <c r="F115" s="8">
        <v>0</v>
      </c>
      <c r="G115" s="8">
        <v>0</v>
      </c>
      <c r="H115" s="8">
        <f t="shared" ca="1" si="2"/>
        <v>27</v>
      </c>
      <c r="I115" s="16">
        <f t="shared" ca="1" si="3"/>
        <v>5</v>
      </c>
    </row>
    <row r="116" spans="1:9" x14ac:dyDescent="0.3">
      <c r="A116">
        <v>115</v>
      </c>
      <c r="B116" s="7" t="s">
        <v>457</v>
      </c>
      <c r="C116" s="8" t="s">
        <v>458</v>
      </c>
      <c r="D116" s="8" t="s">
        <v>459</v>
      </c>
      <c r="E116" s="8" t="s">
        <v>418</v>
      </c>
      <c r="F116" s="8" t="s">
        <v>460</v>
      </c>
      <c r="G116" s="8">
        <v>0</v>
      </c>
      <c r="H116" s="8">
        <f t="shared" ca="1" si="2"/>
        <v>31</v>
      </c>
      <c r="I116" s="16">
        <f t="shared" ca="1" si="3"/>
        <v>3</v>
      </c>
    </row>
    <row r="117" spans="1:9" x14ac:dyDescent="0.3">
      <c r="A117">
        <v>116</v>
      </c>
      <c r="B117" s="7" t="s">
        <v>461</v>
      </c>
      <c r="C117" s="8" t="s">
        <v>462</v>
      </c>
      <c r="D117" s="8" t="s">
        <v>422</v>
      </c>
      <c r="E117" s="8" t="s">
        <v>418</v>
      </c>
      <c r="F117" s="8" t="s">
        <v>463</v>
      </c>
      <c r="G117" s="8">
        <v>0</v>
      </c>
      <c r="H117" s="8">
        <f t="shared" ca="1" si="2"/>
        <v>28</v>
      </c>
      <c r="I117" s="16">
        <f t="shared" ca="1" si="3"/>
        <v>3</v>
      </c>
    </row>
    <row r="118" spans="1:9" x14ac:dyDescent="0.3">
      <c r="A118">
        <v>117</v>
      </c>
      <c r="B118" s="7" t="s">
        <v>464</v>
      </c>
      <c r="C118" s="8" t="s">
        <v>465</v>
      </c>
      <c r="D118" s="8" t="s">
        <v>466</v>
      </c>
      <c r="E118" s="8" t="s">
        <v>418</v>
      </c>
      <c r="F118" s="8" t="s">
        <v>467</v>
      </c>
      <c r="G118" s="8">
        <v>0</v>
      </c>
      <c r="H118" s="8">
        <f t="shared" ca="1" si="2"/>
        <v>36</v>
      </c>
      <c r="I118" s="16">
        <f t="shared" ca="1" si="3"/>
        <v>1</v>
      </c>
    </row>
    <row r="119" spans="1:9" x14ac:dyDescent="0.3">
      <c r="A119">
        <v>118</v>
      </c>
      <c r="B119" s="7" t="s">
        <v>468</v>
      </c>
      <c r="C119" s="8" t="s">
        <v>469</v>
      </c>
      <c r="D119" s="8" t="s">
        <v>470</v>
      </c>
      <c r="E119" s="8" t="s">
        <v>418</v>
      </c>
      <c r="F119" s="8" t="s">
        <v>471</v>
      </c>
      <c r="G119" s="8">
        <v>0</v>
      </c>
      <c r="H119" s="8">
        <f t="shared" ca="1" si="2"/>
        <v>40</v>
      </c>
      <c r="I119" s="16">
        <f t="shared" ca="1" si="3"/>
        <v>3</v>
      </c>
    </row>
    <row r="120" spans="1:9" x14ac:dyDescent="0.3">
      <c r="A120">
        <v>119</v>
      </c>
      <c r="B120" s="7" t="s">
        <v>472</v>
      </c>
      <c r="C120" s="8" t="s">
        <v>473</v>
      </c>
      <c r="D120" s="8" t="s">
        <v>474</v>
      </c>
      <c r="E120" s="8" t="s">
        <v>418</v>
      </c>
      <c r="F120" s="8" t="s">
        <v>475</v>
      </c>
      <c r="G120" s="8">
        <v>0</v>
      </c>
      <c r="H120" s="8">
        <f t="shared" ca="1" si="2"/>
        <v>22</v>
      </c>
      <c r="I120" s="16">
        <f t="shared" ca="1" si="3"/>
        <v>3</v>
      </c>
    </row>
    <row r="121" spans="1:9" x14ac:dyDescent="0.3">
      <c r="A121">
        <v>120</v>
      </c>
      <c r="B121" s="7" t="s">
        <v>476</v>
      </c>
      <c r="C121" s="8" t="s">
        <v>477</v>
      </c>
      <c r="D121" s="8" t="s">
        <v>478</v>
      </c>
      <c r="E121" s="8" t="s">
        <v>418</v>
      </c>
      <c r="F121" s="8" t="s">
        <v>479</v>
      </c>
      <c r="G121" s="8">
        <v>0</v>
      </c>
      <c r="H121" s="8">
        <f t="shared" ca="1" si="2"/>
        <v>22</v>
      </c>
      <c r="I121" s="16">
        <f t="shared" ca="1" si="3"/>
        <v>2</v>
      </c>
    </row>
    <row r="122" spans="1:9" x14ac:dyDescent="0.3">
      <c r="A122">
        <v>121</v>
      </c>
      <c r="B122" s="7" t="s">
        <v>480</v>
      </c>
      <c r="C122" s="7" t="s">
        <v>481</v>
      </c>
      <c r="D122" s="7" t="s">
        <v>482</v>
      </c>
      <c r="E122" s="7" t="s">
        <v>418</v>
      </c>
      <c r="F122" s="7" t="s">
        <v>483</v>
      </c>
      <c r="G122" s="7" t="s">
        <v>484</v>
      </c>
      <c r="H122" s="8">
        <f t="shared" ca="1" si="2"/>
        <v>23</v>
      </c>
      <c r="I122" s="16">
        <f t="shared" ca="1" si="3"/>
        <v>5</v>
      </c>
    </row>
    <row r="123" spans="1:9" x14ac:dyDescent="0.3">
      <c r="A123">
        <v>122</v>
      </c>
      <c r="B123" s="7" t="s">
        <v>485</v>
      </c>
      <c r="C123" s="7" t="s">
        <v>486</v>
      </c>
      <c r="D123" s="7" t="s">
        <v>487</v>
      </c>
      <c r="E123" s="7" t="s">
        <v>418</v>
      </c>
      <c r="F123" s="7" t="s">
        <v>488</v>
      </c>
      <c r="G123" s="7">
        <v>0</v>
      </c>
      <c r="H123" s="8">
        <f t="shared" ca="1" si="2"/>
        <v>33</v>
      </c>
      <c r="I123" s="16">
        <f t="shared" ca="1" si="3"/>
        <v>5</v>
      </c>
    </row>
    <row r="124" spans="1:9" x14ac:dyDescent="0.3">
      <c r="A124">
        <v>123</v>
      </c>
      <c r="B124" s="7" t="s">
        <v>489</v>
      </c>
      <c r="C124" s="7" t="s">
        <v>490</v>
      </c>
      <c r="D124" s="7" t="s">
        <v>474</v>
      </c>
      <c r="E124" s="7" t="s">
        <v>418</v>
      </c>
      <c r="F124" s="7" t="s">
        <v>491</v>
      </c>
      <c r="G124" s="7">
        <v>0</v>
      </c>
      <c r="H124" s="8">
        <f t="shared" ca="1" si="2"/>
        <v>37</v>
      </c>
      <c r="I124" s="16">
        <f t="shared" ca="1" si="3"/>
        <v>4</v>
      </c>
    </row>
    <row r="125" spans="1:9" x14ac:dyDescent="0.3">
      <c r="A125">
        <v>124</v>
      </c>
      <c r="B125" s="7" t="s">
        <v>492</v>
      </c>
      <c r="C125" s="7" t="s">
        <v>493</v>
      </c>
      <c r="D125" s="7" t="s">
        <v>494</v>
      </c>
      <c r="E125" s="7" t="s">
        <v>418</v>
      </c>
      <c r="F125" s="7">
        <v>0</v>
      </c>
      <c r="G125" s="7">
        <v>0</v>
      </c>
      <c r="H125" s="8">
        <f t="shared" ca="1" si="2"/>
        <v>24</v>
      </c>
      <c r="I125" s="16">
        <f t="shared" ca="1" si="3"/>
        <v>5</v>
      </c>
    </row>
    <row r="126" spans="1:9" x14ac:dyDescent="0.3">
      <c r="A126">
        <v>125</v>
      </c>
      <c r="B126" s="7" t="s">
        <v>495</v>
      </c>
      <c r="C126" s="7" t="s">
        <v>496</v>
      </c>
      <c r="D126" s="7" t="s">
        <v>422</v>
      </c>
      <c r="E126" s="7" t="s">
        <v>418</v>
      </c>
      <c r="F126" s="7" t="s">
        <v>497</v>
      </c>
      <c r="G126" s="7">
        <v>0</v>
      </c>
      <c r="H126" s="8">
        <f t="shared" ca="1" si="2"/>
        <v>34</v>
      </c>
      <c r="I126" s="16">
        <f t="shared" ca="1" si="3"/>
        <v>1</v>
      </c>
    </row>
    <row r="127" spans="1:9" x14ac:dyDescent="0.3">
      <c r="A127">
        <v>126</v>
      </c>
      <c r="B127" s="7" t="s">
        <v>498</v>
      </c>
      <c r="C127" s="7" t="s">
        <v>499</v>
      </c>
      <c r="D127" s="7" t="s">
        <v>474</v>
      </c>
      <c r="E127" s="7" t="s">
        <v>418</v>
      </c>
      <c r="F127" s="7" t="s">
        <v>500</v>
      </c>
      <c r="G127" s="7">
        <v>0</v>
      </c>
      <c r="H127" s="8">
        <f t="shared" ca="1" si="2"/>
        <v>34</v>
      </c>
      <c r="I127" s="16">
        <f t="shared" ca="1" si="3"/>
        <v>3</v>
      </c>
    </row>
    <row r="128" spans="1:9" x14ac:dyDescent="0.3">
      <c r="A128">
        <v>127</v>
      </c>
      <c r="B128" s="7" t="s">
        <v>501</v>
      </c>
      <c r="C128" s="7" t="s">
        <v>502</v>
      </c>
      <c r="D128" s="7" t="s">
        <v>478</v>
      </c>
      <c r="E128" s="7" t="s">
        <v>418</v>
      </c>
      <c r="F128" s="7" t="s">
        <v>503</v>
      </c>
      <c r="G128" s="7">
        <v>0</v>
      </c>
      <c r="H128" s="8">
        <f t="shared" ca="1" si="2"/>
        <v>25</v>
      </c>
      <c r="I128" s="16">
        <f t="shared" ca="1" si="3"/>
        <v>2</v>
      </c>
    </row>
    <row r="129" spans="1:9" x14ac:dyDescent="0.3">
      <c r="A129">
        <v>128</v>
      </c>
      <c r="B129" s="7" t="s">
        <v>504</v>
      </c>
      <c r="C129" s="7" t="s">
        <v>505</v>
      </c>
      <c r="D129" s="7" t="s">
        <v>506</v>
      </c>
      <c r="E129" s="7" t="s">
        <v>418</v>
      </c>
      <c r="F129" s="7">
        <v>0</v>
      </c>
      <c r="G129" s="7">
        <v>0</v>
      </c>
      <c r="H129" s="8">
        <f t="shared" ca="1" si="2"/>
        <v>32</v>
      </c>
      <c r="I129" s="16">
        <f t="shared" ca="1" si="3"/>
        <v>3</v>
      </c>
    </row>
    <row r="130" spans="1:9" x14ac:dyDescent="0.3">
      <c r="A130">
        <v>129</v>
      </c>
      <c r="B130" s="7" t="s">
        <v>507</v>
      </c>
      <c r="C130" s="7" t="s">
        <v>508</v>
      </c>
      <c r="D130" s="7" t="s">
        <v>509</v>
      </c>
      <c r="E130" s="7" t="s">
        <v>418</v>
      </c>
      <c r="F130" s="7">
        <v>0</v>
      </c>
      <c r="G130" s="7" t="s">
        <v>510</v>
      </c>
      <c r="H130" s="8">
        <f t="shared" ca="1" si="2"/>
        <v>38</v>
      </c>
      <c r="I130" s="16">
        <f t="shared" ca="1" si="3"/>
        <v>4</v>
      </c>
    </row>
    <row r="131" spans="1:9" x14ac:dyDescent="0.3">
      <c r="A131">
        <v>130</v>
      </c>
      <c r="B131" s="7" t="s">
        <v>511</v>
      </c>
      <c r="C131" s="7" t="s">
        <v>512</v>
      </c>
      <c r="D131" s="7" t="s">
        <v>513</v>
      </c>
      <c r="E131" s="7" t="s">
        <v>514</v>
      </c>
      <c r="F131" s="7" t="s">
        <v>515</v>
      </c>
      <c r="G131" s="7">
        <v>0</v>
      </c>
      <c r="H131" s="8">
        <f t="shared" ref="H131:H194" ca="1" si="4">RANDBETWEEN(20,40)</f>
        <v>24</v>
      </c>
      <c r="I131" s="16">
        <f t="shared" ref="I131:I194" ca="1" si="5">RANDBETWEEN(1, 5)</f>
        <v>5</v>
      </c>
    </row>
    <row r="132" spans="1:9" x14ac:dyDescent="0.3">
      <c r="A132">
        <v>131</v>
      </c>
      <c r="B132" s="7" t="s">
        <v>516</v>
      </c>
      <c r="C132" s="7" t="s">
        <v>517</v>
      </c>
      <c r="D132" s="7" t="s">
        <v>518</v>
      </c>
      <c r="E132" s="7" t="s">
        <v>514</v>
      </c>
      <c r="F132" s="7" t="s">
        <v>519</v>
      </c>
      <c r="G132" s="7">
        <v>0</v>
      </c>
      <c r="H132" s="8">
        <f t="shared" ca="1" si="4"/>
        <v>32</v>
      </c>
      <c r="I132" s="16">
        <f t="shared" ca="1" si="5"/>
        <v>2</v>
      </c>
    </row>
    <row r="133" spans="1:9" x14ac:dyDescent="0.3">
      <c r="A133">
        <v>132</v>
      </c>
      <c r="B133" s="7" t="s">
        <v>520</v>
      </c>
      <c r="C133" s="7" t="s">
        <v>521</v>
      </c>
      <c r="D133" s="7" t="s">
        <v>522</v>
      </c>
      <c r="E133" s="7" t="s">
        <v>514</v>
      </c>
      <c r="F133" s="7" t="s">
        <v>523</v>
      </c>
      <c r="G133" s="7" t="s">
        <v>524</v>
      </c>
      <c r="H133" s="8">
        <f t="shared" ca="1" si="4"/>
        <v>24</v>
      </c>
      <c r="I133" s="16">
        <f t="shared" ca="1" si="5"/>
        <v>4</v>
      </c>
    </row>
    <row r="134" spans="1:9" x14ac:dyDescent="0.3">
      <c r="A134">
        <v>133</v>
      </c>
      <c r="B134" s="7" t="s">
        <v>525</v>
      </c>
      <c r="C134" s="7" t="s">
        <v>526</v>
      </c>
      <c r="D134" s="7" t="s">
        <v>527</v>
      </c>
      <c r="E134" s="7" t="s">
        <v>514</v>
      </c>
      <c r="F134" s="7" t="s">
        <v>528</v>
      </c>
      <c r="G134" s="7" t="s">
        <v>529</v>
      </c>
      <c r="H134" s="8">
        <f t="shared" ca="1" si="4"/>
        <v>24</v>
      </c>
      <c r="I134" s="16">
        <f t="shared" ca="1" si="5"/>
        <v>3</v>
      </c>
    </row>
    <row r="135" spans="1:9" x14ac:dyDescent="0.3">
      <c r="A135">
        <v>134</v>
      </c>
      <c r="B135" s="7" t="s">
        <v>530</v>
      </c>
      <c r="C135" s="7" t="s">
        <v>531</v>
      </c>
      <c r="D135" s="7" t="s">
        <v>532</v>
      </c>
      <c r="E135" s="7" t="s">
        <v>514</v>
      </c>
      <c r="F135" s="7" t="s">
        <v>533</v>
      </c>
      <c r="G135" s="7">
        <v>0</v>
      </c>
      <c r="H135" s="8">
        <f t="shared" ca="1" si="4"/>
        <v>35</v>
      </c>
      <c r="I135" s="16">
        <f t="shared" ca="1" si="5"/>
        <v>2</v>
      </c>
    </row>
    <row r="136" spans="1:9" x14ac:dyDescent="0.3">
      <c r="A136">
        <v>135</v>
      </c>
      <c r="B136" s="7" t="s">
        <v>534</v>
      </c>
      <c r="C136" s="7" t="s">
        <v>535</v>
      </c>
      <c r="D136" s="7" t="s">
        <v>532</v>
      </c>
      <c r="E136" s="7" t="s">
        <v>514</v>
      </c>
      <c r="F136" s="7" t="s">
        <v>536</v>
      </c>
      <c r="G136" s="7">
        <v>0</v>
      </c>
      <c r="H136" s="8">
        <f t="shared" ca="1" si="4"/>
        <v>29</v>
      </c>
      <c r="I136" s="16">
        <f t="shared" ca="1" si="5"/>
        <v>1</v>
      </c>
    </row>
    <row r="137" spans="1:9" x14ac:dyDescent="0.3">
      <c r="A137">
        <v>136</v>
      </c>
      <c r="B137" s="7" t="s">
        <v>537</v>
      </c>
      <c r="C137" s="7" t="s">
        <v>538</v>
      </c>
      <c r="D137" s="7" t="s">
        <v>539</v>
      </c>
      <c r="E137" s="7" t="s">
        <v>514</v>
      </c>
      <c r="F137" s="7" t="s">
        <v>540</v>
      </c>
      <c r="G137" s="7" t="s">
        <v>541</v>
      </c>
      <c r="H137" s="8">
        <f t="shared" ca="1" si="4"/>
        <v>34</v>
      </c>
      <c r="I137" s="16">
        <f t="shared" ca="1" si="5"/>
        <v>2</v>
      </c>
    </row>
    <row r="138" spans="1:9" x14ac:dyDescent="0.3">
      <c r="A138">
        <v>137</v>
      </c>
      <c r="B138" s="7" t="s">
        <v>542</v>
      </c>
      <c r="C138" s="7" t="s">
        <v>543</v>
      </c>
      <c r="D138" s="7" t="s">
        <v>527</v>
      </c>
      <c r="E138" s="7" t="s">
        <v>514</v>
      </c>
      <c r="F138" s="7" t="s">
        <v>544</v>
      </c>
      <c r="G138" s="7" t="s">
        <v>545</v>
      </c>
      <c r="H138" s="8">
        <f t="shared" ca="1" si="4"/>
        <v>25</v>
      </c>
      <c r="I138" s="16">
        <f t="shared" ca="1" si="5"/>
        <v>2</v>
      </c>
    </row>
    <row r="139" spans="1:9" x14ac:dyDescent="0.3">
      <c r="A139">
        <v>138</v>
      </c>
      <c r="B139" s="7" t="s">
        <v>546</v>
      </c>
      <c r="C139" s="7" t="s">
        <v>547</v>
      </c>
      <c r="D139" s="7" t="s">
        <v>548</v>
      </c>
      <c r="E139" s="7" t="s">
        <v>514</v>
      </c>
      <c r="F139" s="7" t="s">
        <v>549</v>
      </c>
      <c r="G139" s="7">
        <v>0</v>
      </c>
      <c r="H139" s="8">
        <f t="shared" ca="1" si="4"/>
        <v>38</v>
      </c>
      <c r="I139" s="16">
        <f t="shared" ca="1" si="5"/>
        <v>1</v>
      </c>
    </row>
    <row r="140" spans="1:9" x14ac:dyDescent="0.3">
      <c r="A140">
        <v>139</v>
      </c>
      <c r="B140" s="7" t="s">
        <v>550</v>
      </c>
      <c r="C140" s="7" t="s">
        <v>551</v>
      </c>
      <c r="D140" s="7" t="s">
        <v>552</v>
      </c>
      <c r="E140" s="7" t="s">
        <v>514</v>
      </c>
      <c r="F140" s="7" t="s">
        <v>553</v>
      </c>
      <c r="G140" s="7" t="s">
        <v>554</v>
      </c>
      <c r="H140" s="8">
        <f t="shared" ca="1" si="4"/>
        <v>28</v>
      </c>
      <c r="I140" s="16">
        <f t="shared" ca="1" si="5"/>
        <v>2</v>
      </c>
    </row>
    <row r="141" spans="1:9" x14ac:dyDescent="0.3">
      <c r="A141">
        <v>140</v>
      </c>
      <c r="B141" s="7" t="s">
        <v>555</v>
      </c>
      <c r="C141" s="7" t="s">
        <v>556</v>
      </c>
      <c r="D141" s="7" t="s">
        <v>557</v>
      </c>
      <c r="E141" s="7" t="s">
        <v>514</v>
      </c>
      <c r="F141" s="7" t="s">
        <v>558</v>
      </c>
      <c r="G141" s="7" t="s">
        <v>559</v>
      </c>
      <c r="H141" s="8">
        <f t="shared" ca="1" si="4"/>
        <v>34</v>
      </c>
      <c r="I141" s="16">
        <f t="shared" ca="1" si="5"/>
        <v>5</v>
      </c>
    </row>
    <row r="142" spans="1:9" x14ac:dyDescent="0.3">
      <c r="A142">
        <v>141</v>
      </c>
      <c r="B142" s="7" t="s">
        <v>560</v>
      </c>
      <c r="C142" s="7" t="s">
        <v>561</v>
      </c>
      <c r="D142" s="7" t="s">
        <v>518</v>
      </c>
      <c r="E142" s="7" t="s">
        <v>514</v>
      </c>
      <c r="F142" s="7" t="s">
        <v>562</v>
      </c>
      <c r="G142" s="7">
        <v>0</v>
      </c>
      <c r="H142" s="8">
        <f t="shared" ca="1" si="4"/>
        <v>30</v>
      </c>
      <c r="I142" s="16">
        <f t="shared" ca="1" si="5"/>
        <v>2</v>
      </c>
    </row>
    <row r="143" spans="1:9" x14ac:dyDescent="0.3">
      <c r="A143">
        <v>142</v>
      </c>
      <c r="B143" s="7" t="s">
        <v>563</v>
      </c>
      <c r="C143" s="7" t="s">
        <v>564</v>
      </c>
      <c r="D143" s="7" t="s">
        <v>565</v>
      </c>
      <c r="E143" s="7" t="s">
        <v>514</v>
      </c>
      <c r="F143" s="7" t="s">
        <v>566</v>
      </c>
      <c r="G143" s="7">
        <v>0</v>
      </c>
      <c r="H143" s="8">
        <f t="shared" ca="1" si="4"/>
        <v>40</v>
      </c>
      <c r="I143" s="16">
        <f t="shared" ca="1" si="5"/>
        <v>2</v>
      </c>
    </row>
    <row r="144" spans="1:9" x14ac:dyDescent="0.3">
      <c r="A144">
        <v>143</v>
      </c>
      <c r="B144" s="7" t="s">
        <v>567</v>
      </c>
      <c r="C144" s="7" t="s">
        <v>568</v>
      </c>
      <c r="D144" s="7" t="s">
        <v>569</v>
      </c>
      <c r="E144" s="7" t="s">
        <v>514</v>
      </c>
      <c r="F144" s="7" t="s">
        <v>570</v>
      </c>
      <c r="G144" s="7">
        <v>0</v>
      </c>
      <c r="H144" s="8">
        <f t="shared" ca="1" si="4"/>
        <v>35</v>
      </c>
      <c r="I144" s="16">
        <f t="shared" ca="1" si="5"/>
        <v>1</v>
      </c>
    </row>
    <row r="145" spans="1:9" x14ac:dyDescent="0.3">
      <c r="A145">
        <v>144</v>
      </c>
      <c r="B145" s="7" t="s">
        <v>571</v>
      </c>
      <c r="C145" s="7" t="s">
        <v>572</v>
      </c>
      <c r="D145" s="7" t="s">
        <v>573</v>
      </c>
      <c r="E145" s="7" t="s">
        <v>514</v>
      </c>
      <c r="F145" s="7" t="s">
        <v>574</v>
      </c>
      <c r="G145" s="7" t="s">
        <v>575</v>
      </c>
      <c r="H145" s="8">
        <f t="shared" ca="1" si="4"/>
        <v>25</v>
      </c>
      <c r="I145" s="16">
        <f t="shared" ca="1" si="5"/>
        <v>2</v>
      </c>
    </row>
    <row r="146" spans="1:9" x14ac:dyDescent="0.3">
      <c r="A146">
        <v>145</v>
      </c>
      <c r="B146" s="7" t="s">
        <v>576</v>
      </c>
      <c r="C146" s="7" t="s">
        <v>577</v>
      </c>
      <c r="D146" s="7" t="s">
        <v>569</v>
      </c>
      <c r="E146" s="7" t="s">
        <v>514</v>
      </c>
      <c r="F146" s="7" t="s">
        <v>578</v>
      </c>
      <c r="G146" s="7">
        <v>0</v>
      </c>
      <c r="H146" s="8">
        <f t="shared" ca="1" si="4"/>
        <v>31</v>
      </c>
      <c r="I146" s="16">
        <f t="shared" ca="1" si="5"/>
        <v>4</v>
      </c>
    </row>
    <row r="147" spans="1:9" x14ac:dyDescent="0.3">
      <c r="A147">
        <v>146</v>
      </c>
      <c r="B147" s="7" t="s">
        <v>579</v>
      </c>
      <c r="C147" s="7" t="s">
        <v>580</v>
      </c>
      <c r="D147" s="7" t="s">
        <v>581</v>
      </c>
      <c r="E147" s="7" t="s">
        <v>582</v>
      </c>
      <c r="F147" s="7" t="s">
        <v>583</v>
      </c>
      <c r="G147" s="7">
        <v>0</v>
      </c>
      <c r="H147" s="8">
        <f t="shared" ca="1" si="4"/>
        <v>26</v>
      </c>
      <c r="I147" s="16">
        <f t="shared" ca="1" si="5"/>
        <v>1</v>
      </c>
    </row>
    <row r="148" spans="1:9" x14ac:dyDescent="0.3">
      <c r="A148">
        <v>147</v>
      </c>
      <c r="B148" s="7" t="s">
        <v>584</v>
      </c>
      <c r="C148" s="7" t="s">
        <v>585</v>
      </c>
      <c r="D148" s="7" t="s">
        <v>586</v>
      </c>
      <c r="E148" s="7" t="s">
        <v>582</v>
      </c>
      <c r="F148" s="7" t="s">
        <v>587</v>
      </c>
      <c r="G148" s="7" t="s">
        <v>588</v>
      </c>
      <c r="H148" s="8">
        <f t="shared" ca="1" si="4"/>
        <v>29</v>
      </c>
      <c r="I148" s="16">
        <f t="shared" ca="1" si="5"/>
        <v>3</v>
      </c>
    </row>
    <row r="149" spans="1:9" x14ac:dyDescent="0.3">
      <c r="A149">
        <v>148</v>
      </c>
      <c r="B149" s="7" t="s">
        <v>589</v>
      </c>
      <c r="C149" s="7" t="s">
        <v>590</v>
      </c>
      <c r="D149" s="7" t="s">
        <v>591</v>
      </c>
      <c r="E149" s="7" t="s">
        <v>582</v>
      </c>
      <c r="F149" s="7" t="s">
        <v>592</v>
      </c>
      <c r="G149" s="7" t="s">
        <v>593</v>
      </c>
      <c r="H149" s="8">
        <f t="shared" ca="1" si="4"/>
        <v>37</v>
      </c>
      <c r="I149" s="16">
        <f t="shared" ca="1" si="5"/>
        <v>3</v>
      </c>
    </row>
    <row r="150" spans="1:9" x14ac:dyDescent="0.3">
      <c r="A150">
        <v>149</v>
      </c>
      <c r="B150" s="7" t="s">
        <v>594</v>
      </c>
      <c r="C150" s="7" t="s">
        <v>595</v>
      </c>
      <c r="D150" s="7" t="s">
        <v>581</v>
      </c>
      <c r="E150" s="7" t="s">
        <v>582</v>
      </c>
      <c r="F150" s="7" t="s">
        <v>596</v>
      </c>
      <c r="G150" s="7">
        <v>0</v>
      </c>
      <c r="H150" s="8">
        <f t="shared" ca="1" si="4"/>
        <v>35</v>
      </c>
      <c r="I150" s="16">
        <f t="shared" ca="1" si="5"/>
        <v>1</v>
      </c>
    </row>
    <row r="151" spans="1:9" x14ac:dyDescent="0.3">
      <c r="A151">
        <v>150</v>
      </c>
      <c r="B151" s="7" t="s">
        <v>597</v>
      </c>
      <c r="C151" s="7" t="s">
        <v>598</v>
      </c>
      <c r="D151" s="7" t="s">
        <v>591</v>
      </c>
      <c r="E151" s="7" t="s">
        <v>582</v>
      </c>
      <c r="F151" s="7" t="s">
        <v>599</v>
      </c>
      <c r="G151" s="7" t="s">
        <v>600</v>
      </c>
      <c r="H151" s="8">
        <f t="shared" ca="1" si="4"/>
        <v>20</v>
      </c>
      <c r="I151" s="16">
        <f t="shared" ca="1" si="5"/>
        <v>4</v>
      </c>
    </row>
    <row r="152" spans="1:9" x14ac:dyDescent="0.3">
      <c r="A152">
        <v>151</v>
      </c>
      <c r="B152" s="7" t="s">
        <v>601</v>
      </c>
      <c r="C152" s="8" t="s">
        <v>602</v>
      </c>
      <c r="D152" s="8" t="s">
        <v>603</v>
      </c>
      <c r="E152" s="8" t="s">
        <v>604</v>
      </c>
      <c r="F152" s="8" t="s">
        <v>605</v>
      </c>
      <c r="G152" s="8">
        <v>0</v>
      </c>
      <c r="H152" s="8">
        <f t="shared" ca="1" si="4"/>
        <v>28</v>
      </c>
      <c r="I152" s="16">
        <f t="shared" ca="1" si="5"/>
        <v>1</v>
      </c>
    </row>
    <row r="153" spans="1:9" x14ac:dyDescent="0.3">
      <c r="A153">
        <v>152</v>
      </c>
      <c r="B153" s="7" t="s">
        <v>606</v>
      </c>
      <c r="C153" s="8" t="s">
        <v>607</v>
      </c>
      <c r="D153" s="8" t="s">
        <v>608</v>
      </c>
      <c r="E153" s="8" t="s">
        <v>582</v>
      </c>
      <c r="F153" s="8" t="s">
        <v>609</v>
      </c>
      <c r="G153" s="8">
        <v>0</v>
      </c>
      <c r="H153" s="8">
        <f t="shared" ca="1" si="4"/>
        <v>25</v>
      </c>
      <c r="I153" s="16">
        <f t="shared" ca="1" si="5"/>
        <v>2</v>
      </c>
    </row>
    <row r="154" spans="1:9" x14ac:dyDescent="0.3">
      <c r="A154">
        <v>153</v>
      </c>
      <c r="B154" s="7" t="s">
        <v>610</v>
      </c>
      <c r="C154" s="8" t="s">
        <v>611</v>
      </c>
      <c r="D154" s="8" t="s">
        <v>612</v>
      </c>
      <c r="E154" s="8" t="s">
        <v>582</v>
      </c>
      <c r="F154" s="8" t="s">
        <v>613</v>
      </c>
      <c r="G154" s="8">
        <v>0</v>
      </c>
      <c r="H154" s="8">
        <f t="shared" ca="1" si="4"/>
        <v>40</v>
      </c>
      <c r="I154" s="16">
        <f t="shared" ca="1" si="5"/>
        <v>2</v>
      </c>
    </row>
    <row r="155" spans="1:9" x14ac:dyDescent="0.3">
      <c r="A155">
        <v>154</v>
      </c>
      <c r="B155" s="7" t="s">
        <v>614</v>
      </c>
      <c r="C155" s="8" t="s">
        <v>615</v>
      </c>
      <c r="D155" s="8" t="s">
        <v>612</v>
      </c>
      <c r="E155" s="8" t="s">
        <v>582</v>
      </c>
      <c r="F155" s="8" t="s">
        <v>616</v>
      </c>
      <c r="G155" s="8" t="s">
        <v>617</v>
      </c>
      <c r="H155" s="8">
        <f t="shared" ca="1" si="4"/>
        <v>36</v>
      </c>
      <c r="I155" s="16">
        <f t="shared" ca="1" si="5"/>
        <v>3</v>
      </c>
    </row>
    <row r="156" spans="1:9" x14ac:dyDescent="0.3">
      <c r="A156">
        <v>155</v>
      </c>
      <c r="B156" s="7" t="s">
        <v>618</v>
      </c>
      <c r="C156" s="8" t="s">
        <v>619</v>
      </c>
      <c r="D156" s="8" t="s">
        <v>612</v>
      </c>
      <c r="E156" s="8" t="s">
        <v>582</v>
      </c>
      <c r="F156" s="8" t="s">
        <v>613</v>
      </c>
      <c r="G156" s="8">
        <v>0</v>
      </c>
      <c r="H156" s="8">
        <f t="shared" ca="1" si="4"/>
        <v>39</v>
      </c>
      <c r="I156" s="16">
        <f t="shared" ca="1" si="5"/>
        <v>4</v>
      </c>
    </row>
    <row r="157" spans="1:9" x14ac:dyDescent="0.3">
      <c r="A157">
        <v>156</v>
      </c>
      <c r="B157" s="7" t="s">
        <v>620</v>
      </c>
      <c r="C157" s="8" t="s">
        <v>621</v>
      </c>
      <c r="D157" s="8" t="s">
        <v>622</v>
      </c>
      <c r="E157" s="8" t="s">
        <v>582</v>
      </c>
      <c r="F157" s="8" t="s">
        <v>623</v>
      </c>
      <c r="G157" s="8" t="s">
        <v>624</v>
      </c>
      <c r="H157" s="8">
        <f t="shared" ca="1" si="4"/>
        <v>22</v>
      </c>
      <c r="I157" s="16">
        <f t="shared" ca="1" si="5"/>
        <v>4</v>
      </c>
    </row>
    <row r="158" spans="1:9" x14ac:dyDescent="0.3">
      <c r="A158">
        <v>157</v>
      </c>
      <c r="B158" s="7" t="s">
        <v>625</v>
      </c>
      <c r="C158" s="8" t="s">
        <v>626</v>
      </c>
      <c r="D158" s="8" t="s">
        <v>627</v>
      </c>
      <c r="E158" s="8" t="s">
        <v>582</v>
      </c>
      <c r="F158" s="8" t="s">
        <v>628</v>
      </c>
      <c r="G158" s="8" t="s">
        <v>629</v>
      </c>
      <c r="H158" s="8">
        <f t="shared" ca="1" si="4"/>
        <v>28</v>
      </c>
      <c r="I158" s="16">
        <f t="shared" ca="1" si="5"/>
        <v>5</v>
      </c>
    </row>
    <row r="159" spans="1:9" x14ac:dyDescent="0.3">
      <c r="A159">
        <v>158</v>
      </c>
      <c r="B159" s="7" t="s">
        <v>630</v>
      </c>
      <c r="C159" s="8" t="s">
        <v>631</v>
      </c>
      <c r="D159" s="8" t="s">
        <v>586</v>
      </c>
      <c r="E159" s="8" t="s">
        <v>582</v>
      </c>
      <c r="F159" s="8" t="s">
        <v>632</v>
      </c>
      <c r="G159" s="8" t="s">
        <v>633</v>
      </c>
      <c r="H159" s="8">
        <f t="shared" ca="1" si="4"/>
        <v>34</v>
      </c>
      <c r="I159" s="16">
        <f t="shared" ca="1" si="5"/>
        <v>1</v>
      </c>
    </row>
    <row r="160" spans="1:9" x14ac:dyDescent="0.3">
      <c r="A160">
        <v>159</v>
      </c>
      <c r="B160" s="7" t="s">
        <v>634</v>
      </c>
      <c r="C160" s="8" t="s">
        <v>635</v>
      </c>
      <c r="D160" s="8" t="s">
        <v>636</v>
      </c>
      <c r="E160" s="8" t="s">
        <v>582</v>
      </c>
      <c r="F160" s="8" t="s">
        <v>637</v>
      </c>
      <c r="G160" s="8" t="s">
        <v>638</v>
      </c>
      <c r="H160" s="8">
        <f t="shared" ca="1" si="4"/>
        <v>31</v>
      </c>
      <c r="I160" s="16">
        <f t="shared" ca="1" si="5"/>
        <v>4</v>
      </c>
    </row>
    <row r="161" spans="1:9" x14ac:dyDescent="0.3">
      <c r="A161">
        <v>160</v>
      </c>
      <c r="B161" s="7" t="s">
        <v>639</v>
      </c>
      <c r="C161" s="8" t="s">
        <v>640</v>
      </c>
      <c r="D161" s="8" t="s">
        <v>641</v>
      </c>
      <c r="E161" s="8" t="s">
        <v>582</v>
      </c>
      <c r="F161" s="8">
        <v>0</v>
      </c>
      <c r="G161" s="8" t="s">
        <v>642</v>
      </c>
      <c r="H161" s="8">
        <f t="shared" ca="1" si="4"/>
        <v>36</v>
      </c>
      <c r="I161" s="16">
        <f t="shared" ca="1" si="5"/>
        <v>5</v>
      </c>
    </row>
    <row r="162" spans="1:9" x14ac:dyDescent="0.3">
      <c r="A162">
        <v>161</v>
      </c>
      <c r="B162" s="7" t="s">
        <v>643</v>
      </c>
      <c r="C162" s="8" t="s">
        <v>644</v>
      </c>
      <c r="D162" s="8" t="s">
        <v>645</v>
      </c>
      <c r="E162" s="8" t="s">
        <v>582</v>
      </c>
      <c r="F162" s="8" t="s">
        <v>646</v>
      </c>
      <c r="G162" s="8" t="s">
        <v>647</v>
      </c>
      <c r="H162" s="8">
        <f t="shared" ca="1" si="4"/>
        <v>20</v>
      </c>
      <c r="I162" s="16">
        <f t="shared" ca="1" si="5"/>
        <v>4</v>
      </c>
    </row>
    <row r="163" spans="1:9" x14ac:dyDescent="0.3">
      <c r="A163">
        <v>162</v>
      </c>
      <c r="B163" s="7" t="s">
        <v>648</v>
      </c>
      <c r="C163" s="8" t="s">
        <v>649</v>
      </c>
      <c r="D163" s="8" t="s">
        <v>650</v>
      </c>
      <c r="E163" s="8" t="s">
        <v>582</v>
      </c>
      <c r="F163" s="8" t="s">
        <v>651</v>
      </c>
      <c r="G163" s="8" t="s">
        <v>652</v>
      </c>
      <c r="H163" s="8">
        <f t="shared" ca="1" si="4"/>
        <v>23</v>
      </c>
      <c r="I163" s="16">
        <f t="shared" ca="1" si="5"/>
        <v>4</v>
      </c>
    </row>
    <row r="164" spans="1:9" x14ac:dyDescent="0.3">
      <c r="A164">
        <v>163</v>
      </c>
      <c r="B164" s="7" t="s">
        <v>653</v>
      </c>
      <c r="C164" s="8" t="s">
        <v>654</v>
      </c>
      <c r="D164" s="8" t="s">
        <v>603</v>
      </c>
      <c r="E164" s="8" t="s">
        <v>582</v>
      </c>
      <c r="F164" s="8" t="s">
        <v>655</v>
      </c>
      <c r="G164" s="8">
        <v>0</v>
      </c>
      <c r="H164" s="8">
        <f t="shared" ca="1" si="4"/>
        <v>30</v>
      </c>
      <c r="I164" s="16">
        <f t="shared" ca="1" si="5"/>
        <v>3</v>
      </c>
    </row>
    <row r="165" spans="1:9" x14ac:dyDescent="0.3">
      <c r="A165">
        <v>164</v>
      </c>
      <c r="B165" s="7" t="s">
        <v>656</v>
      </c>
      <c r="C165" s="8" t="s">
        <v>657</v>
      </c>
      <c r="D165" s="8" t="s">
        <v>658</v>
      </c>
      <c r="E165" s="8" t="s">
        <v>582</v>
      </c>
      <c r="F165" s="8" t="s">
        <v>659</v>
      </c>
      <c r="G165" s="8" t="s">
        <v>660</v>
      </c>
      <c r="H165" s="8">
        <f t="shared" ca="1" si="4"/>
        <v>26</v>
      </c>
      <c r="I165" s="16">
        <f t="shared" ca="1" si="5"/>
        <v>2</v>
      </c>
    </row>
    <row r="166" spans="1:9" x14ac:dyDescent="0.3">
      <c r="A166">
        <v>165</v>
      </c>
      <c r="B166" s="7" t="s">
        <v>661</v>
      </c>
      <c r="C166" s="8" t="s">
        <v>662</v>
      </c>
      <c r="D166" s="8" t="s">
        <v>641</v>
      </c>
      <c r="E166" s="8" t="s">
        <v>582</v>
      </c>
      <c r="F166" s="8" t="s">
        <v>663</v>
      </c>
      <c r="G166" s="8" t="s">
        <v>664</v>
      </c>
      <c r="H166" s="8">
        <f t="shared" ca="1" si="4"/>
        <v>36</v>
      </c>
      <c r="I166" s="16">
        <f t="shared" ca="1" si="5"/>
        <v>3</v>
      </c>
    </row>
    <row r="167" spans="1:9" x14ac:dyDescent="0.3">
      <c r="A167">
        <v>166</v>
      </c>
      <c r="B167" s="7" t="s">
        <v>665</v>
      </c>
      <c r="C167" s="8" t="s">
        <v>666</v>
      </c>
      <c r="D167" s="8" t="s">
        <v>641</v>
      </c>
      <c r="E167" s="8" t="s">
        <v>582</v>
      </c>
      <c r="F167" s="8" t="s">
        <v>667</v>
      </c>
      <c r="G167" s="8" t="s">
        <v>668</v>
      </c>
      <c r="H167" s="8">
        <f t="shared" ca="1" si="4"/>
        <v>22</v>
      </c>
      <c r="I167" s="16">
        <f t="shared" ca="1" si="5"/>
        <v>3</v>
      </c>
    </row>
    <row r="168" spans="1:9" x14ac:dyDescent="0.3">
      <c r="A168">
        <v>167</v>
      </c>
      <c r="B168" s="7" t="s">
        <v>669</v>
      </c>
      <c r="C168" s="8" t="s">
        <v>670</v>
      </c>
      <c r="D168" s="8" t="s">
        <v>671</v>
      </c>
      <c r="E168" s="8" t="s">
        <v>582</v>
      </c>
      <c r="F168" s="8" t="s">
        <v>672</v>
      </c>
      <c r="G168" s="8">
        <v>0</v>
      </c>
      <c r="H168" s="8">
        <f t="shared" ca="1" si="4"/>
        <v>24</v>
      </c>
      <c r="I168" s="16">
        <f t="shared" ca="1" si="5"/>
        <v>5</v>
      </c>
    </row>
    <row r="169" spans="1:9" x14ac:dyDescent="0.3">
      <c r="A169">
        <v>168</v>
      </c>
      <c r="B169" s="7" t="s">
        <v>673</v>
      </c>
      <c r="C169" s="8" t="s">
        <v>674</v>
      </c>
      <c r="D169" s="8" t="s">
        <v>675</v>
      </c>
      <c r="E169" s="8" t="s">
        <v>582</v>
      </c>
      <c r="F169" s="8" t="s">
        <v>676</v>
      </c>
      <c r="G169" s="8" t="s">
        <v>677</v>
      </c>
      <c r="H169" s="8">
        <f t="shared" ca="1" si="4"/>
        <v>30</v>
      </c>
      <c r="I169" s="16">
        <f t="shared" ca="1" si="5"/>
        <v>4</v>
      </c>
    </row>
    <row r="170" spans="1:9" x14ac:dyDescent="0.3">
      <c r="A170">
        <v>169</v>
      </c>
      <c r="B170" s="7" t="s">
        <v>678</v>
      </c>
      <c r="C170" s="8" t="s">
        <v>679</v>
      </c>
      <c r="D170" s="8" t="s">
        <v>680</v>
      </c>
      <c r="E170" s="8" t="s">
        <v>582</v>
      </c>
      <c r="F170" s="8" t="s">
        <v>681</v>
      </c>
      <c r="G170" s="8">
        <v>0</v>
      </c>
      <c r="H170" s="8">
        <f t="shared" ca="1" si="4"/>
        <v>35</v>
      </c>
      <c r="I170" s="16">
        <f t="shared" ca="1" si="5"/>
        <v>3</v>
      </c>
    </row>
    <row r="171" spans="1:9" x14ac:dyDescent="0.3">
      <c r="A171">
        <v>170</v>
      </c>
      <c r="B171" s="7" t="s">
        <v>682</v>
      </c>
      <c r="C171" s="8" t="s">
        <v>683</v>
      </c>
      <c r="D171" s="8" t="s">
        <v>608</v>
      </c>
      <c r="E171" s="8" t="s">
        <v>582</v>
      </c>
      <c r="F171" s="8" t="s">
        <v>684</v>
      </c>
      <c r="G171" s="8" t="s">
        <v>685</v>
      </c>
      <c r="H171" s="8">
        <f t="shared" ca="1" si="4"/>
        <v>30</v>
      </c>
      <c r="I171" s="16">
        <f t="shared" ca="1" si="5"/>
        <v>2</v>
      </c>
    </row>
    <row r="172" spans="1:9" x14ac:dyDescent="0.3">
      <c r="A172">
        <v>171</v>
      </c>
      <c r="B172" s="7" t="s">
        <v>686</v>
      </c>
      <c r="C172" s="8" t="s">
        <v>687</v>
      </c>
      <c r="D172" s="8" t="s">
        <v>688</v>
      </c>
      <c r="E172" s="8" t="s">
        <v>689</v>
      </c>
      <c r="F172" s="8" t="s">
        <v>690</v>
      </c>
      <c r="G172" s="8">
        <v>0</v>
      </c>
      <c r="H172" s="8">
        <f t="shared" ca="1" si="4"/>
        <v>34</v>
      </c>
      <c r="I172" s="16">
        <f t="shared" ca="1" si="5"/>
        <v>2</v>
      </c>
    </row>
    <row r="173" spans="1:9" x14ac:dyDescent="0.3">
      <c r="A173">
        <v>172</v>
      </c>
      <c r="B173" s="7" t="s">
        <v>691</v>
      </c>
      <c r="C173" s="8" t="s">
        <v>692</v>
      </c>
      <c r="D173" s="8" t="s">
        <v>693</v>
      </c>
      <c r="E173" s="8" t="s">
        <v>689</v>
      </c>
      <c r="F173" s="8" t="s">
        <v>694</v>
      </c>
      <c r="G173" s="8">
        <v>0</v>
      </c>
      <c r="H173" s="8">
        <f t="shared" ca="1" si="4"/>
        <v>31</v>
      </c>
      <c r="I173" s="16">
        <f t="shared" ca="1" si="5"/>
        <v>2</v>
      </c>
    </row>
    <row r="174" spans="1:9" x14ac:dyDescent="0.3">
      <c r="A174">
        <v>173</v>
      </c>
      <c r="B174" s="7" t="s">
        <v>695</v>
      </c>
      <c r="C174" s="8" t="s">
        <v>696</v>
      </c>
      <c r="D174" s="8" t="s">
        <v>697</v>
      </c>
      <c r="E174" s="8" t="s">
        <v>689</v>
      </c>
      <c r="F174" s="8" t="s">
        <v>698</v>
      </c>
      <c r="G174" s="8">
        <v>0</v>
      </c>
      <c r="H174" s="8">
        <f t="shared" ca="1" si="4"/>
        <v>23</v>
      </c>
      <c r="I174" s="16">
        <f t="shared" ca="1" si="5"/>
        <v>2</v>
      </c>
    </row>
    <row r="175" spans="1:9" x14ac:dyDescent="0.3">
      <c r="A175">
        <v>174</v>
      </c>
      <c r="B175" s="7" t="s">
        <v>699</v>
      </c>
      <c r="C175" s="8" t="s">
        <v>700</v>
      </c>
      <c r="D175" s="8" t="s">
        <v>701</v>
      </c>
      <c r="E175" s="8" t="s">
        <v>689</v>
      </c>
      <c r="F175" s="8" t="s">
        <v>702</v>
      </c>
      <c r="G175" s="8">
        <v>0</v>
      </c>
      <c r="H175" s="8">
        <f t="shared" ca="1" si="4"/>
        <v>26</v>
      </c>
      <c r="I175" s="16">
        <f t="shared" ca="1" si="5"/>
        <v>4</v>
      </c>
    </row>
    <row r="176" spans="1:9" x14ac:dyDescent="0.3">
      <c r="A176">
        <v>175</v>
      </c>
      <c r="B176" s="7" t="s">
        <v>703</v>
      </c>
      <c r="C176" s="8" t="s">
        <v>704</v>
      </c>
      <c r="D176" s="8" t="s">
        <v>705</v>
      </c>
      <c r="E176" s="8" t="s">
        <v>689</v>
      </c>
      <c r="F176" s="8" t="s">
        <v>706</v>
      </c>
      <c r="G176" s="8" t="s">
        <v>707</v>
      </c>
      <c r="H176" s="8">
        <f t="shared" ca="1" si="4"/>
        <v>32</v>
      </c>
      <c r="I176" s="16">
        <f t="shared" ca="1" si="5"/>
        <v>4</v>
      </c>
    </row>
    <row r="177" spans="1:9" x14ac:dyDescent="0.3">
      <c r="A177">
        <v>176</v>
      </c>
      <c r="B177" s="7" t="s">
        <v>708</v>
      </c>
      <c r="C177" s="9" t="s">
        <v>709</v>
      </c>
      <c r="D177" s="9" t="s">
        <v>710</v>
      </c>
      <c r="E177" s="9" t="s">
        <v>689</v>
      </c>
      <c r="F177" s="9" t="s">
        <v>711</v>
      </c>
      <c r="G177" s="9">
        <v>0</v>
      </c>
      <c r="H177" s="8">
        <f t="shared" ca="1" si="4"/>
        <v>32</v>
      </c>
      <c r="I177" s="16">
        <f t="shared" ca="1" si="5"/>
        <v>2</v>
      </c>
    </row>
    <row r="178" spans="1:9" x14ac:dyDescent="0.3">
      <c r="A178">
        <v>177</v>
      </c>
      <c r="B178" s="7" t="s">
        <v>712</v>
      </c>
      <c r="C178" s="8" t="s">
        <v>713</v>
      </c>
      <c r="D178" s="8" t="s">
        <v>714</v>
      </c>
      <c r="E178" s="8" t="s">
        <v>689</v>
      </c>
      <c r="F178" s="8" t="s">
        <v>715</v>
      </c>
      <c r="G178" s="8">
        <v>0</v>
      </c>
      <c r="H178" s="8">
        <f t="shared" ca="1" si="4"/>
        <v>25</v>
      </c>
      <c r="I178" s="16">
        <f t="shared" ca="1" si="5"/>
        <v>5</v>
      </c>
    </row>
    <row r="179" spans="1:9" x14ac:dyDescent="0.3">
      <c r="A179">
        <v>178</v>
      </c>
      <c r="B179" s="7" t="s">
        <v>716</v>
      </c>
      <c r="C179" s="8" t="s">
        <v>717</v>
      </c>
      <c r="D179" s="8" t="s">
        <v>693</v>
      </c>
      <c r="E179" s="8" t="s">
        <v>689</v>
      </c>
      <c r="F179" s="8" t="s">
        <v>718</v>
      </c>
      <c r="G179" s="8">
        <v>0</v>
      </c>
      <c r="H179" s="8">
        <f t="shared" ca="1" si="4"/>
        <v>30</v>
      </c>
      <c r="I179" s="16">
        <f t="shared" ca="1" si="5"/>
        <v>4</v>
      </c>
    </row>
    <row r="180" spans="1:9" x14ac:dyDescent="0.3">
      <c r="A180">
        <v>179</v>
      </c>
      <c r="B180" s="7" t="s">
        <v>719</v>
      </c>
      <c r="C180" s="8" t="s">
        <v>720</v>
      </c>
      <c r="D180" s="8" t="s">
        <v>721</v>
      </c>
      <c r="E180" s="8" t="s">
        <v>689</v>
      </c>
      <c r="F180" s="8" t="s">
        <v>722</v>
      </c>
      <c r="G180" s="8">
        <v>0</v>
      </c>
      <c r="H180" s="8">
        <f t="shared" ca="1" si="4"/>
        <v>25</v>
      </c>
      <c r="I180" s="16">
        <f t="shared" ca="1" si="5"/>
        <v>4</v>
      </c>
    </row>
    <row r="181" spans="1:9" x14ac:dyDescent="0.3">
      <c r="A181">
        <v>180</v>
      </c>
      <c r="B181" s="7" t="s">
        <v>723</v>
      </c>
      <c r="C181" s="7" t="s">
        <v>724</v>
      </c>
      <c r="D181" s="7" t="s">
        <v>725</v>
      </c>
      <c r="E181" s="8" t="s">
        <v>689</v>
      </c>
      <c r="F181" s="8">
        <v>0</v>
      </c>
      <c r="G181" s="10">
        <v>0</v>
      </c>
      <c r="H181" s="8">
        <f t="shared" ca="1" si="4"/>
        <v>33</v>
      </c>
      <c r="I181" s="16">
        <f t="shared" ca="1" si="5"/>
        <v>3</v>
      </c>
    </row>
    <row r="182" spans="1:9" x14ac:dyDescent="0.3">
      <c r="A182">
        <v>181</v>
      </c>
      <c r="B182" s="7" t="s">
        <v>726</v>
      </c>
      <c r="C182" s="8" t="s">
        <v>727</v>
      </c>
      <c r="D182" s="8" t="s">
        <v>728</v>
      </c>
      <c r="E182" s="8" t="s">
        <v>729</v>
      </c>
      <c r="F182" s="8">
        <v>0</v>
      </c>
      <c r="G182" s="8" t="s">
        <v>730</v>
      </c>
      <c r="H182" s="8">
        <f t="shared" ca="1" si="4"/>
        <v>27</v>
      </c>
      <c r="I182" s="16">
        <f t="shared" ca="1" si="5"/>
        <v>5</v>
      </c>
    </row>
    <row r="183" spans="1:9" x14ac:dyDescent="0.3">
      <c r="A183">
        <v>182</v>
      </c>
      <c r="B183" s="7" t="s">
        <v>731</v>
      </c>
      <c r="C183" s="8" t="s">
        <v>732</v>
      </c>
      <c r="D183" s="8" t="s">
        <v>733</v>
      </c>
      <c r="E183" s="8" t="s">
        <v>729</v>
      </c>
      <c r="F183" s="8">
        <v>0</v>
      </c>
      <c r="G183" s="8" t="s">
        <v>730</v>
      </c>
      <c r="H183" s="8">
        <f t="shared" ca="1" si="4"/>
        <v>32</v>
      </c>
      <c r="I183" s="16">
        <f t="shared" ca="1" si="5"/>
        <v>3</v>
      </c>
    </row>
    <row r="184" spans="1:9" x14ac:dyDescent="0.3">
      <c r="A184">
        <v>183</v>
      </c>
      <c r="B184" s="7" t="s">
        <v>734</v>
      </c>
      <c r="C184" s="8" t="s">
        <v>735</v>
      </c>
      <c r="D184" s="8" t="s">
        <v>736</v>
      </c>
      <c r="E184" s="8" t="s">
        <v>729</v>
      </c>
      <c r="F184" s="8">
        <v>0</v>
      </c>
      <c r="G184" s="8" t="s">
        <v>730</v>
      </c>
      <c r="H184" s="8">
        <f t="shared" ca="1" si="4"/>
        <v>21</v>
      </c>
      <c r="I184" s="16">
        <f t="shared" ca="1" si="5"/>
        <v>2</v>
      </c>
    </row>
    <row r="185" spans="1:9" x14ac:dyDescent="0.3">
      <c r="A185">
        <v>184</v>
      </c>
      <c r="B185" s="7" t="s">
        <v>737</v>
      </c>
      <c r="C185" s="8" t="s">
        <v>738</v>
      </c>
      <c r="D185" s="8" t="s">
        <v>728</v>
      </c>
      <c r="E185" s="8" t="s">
        <v>729</v>
      </c>
      <c r="F185" s="8">
        <v>0</v>
      </c>
      <c r="G185" s="8" t="s">
        <v>730</v>
      </c>
      <c r="H185" s="8">
        <f t="shared" ca="1" si="4"/>
        <v>33</v>
      </c>
      <c r="I185" s="16">
        <f t="shared" ca="1" si="5"/>
        <v>1</v>
      </c>
    </row>
    <row r="186" spans="1:9" x14ac:dyDescent="0.3">
      <c r="A186">
        <v>185</v>
      </c>
      <c r="B186" s="7" t="s">
        <v>739</v>
      </c>
      <c r="C186" s="8" t="s">
        <v>740</v>
      </c>
      <c r="D186" s="8" t="s">
        <v>741</v>
      </c>
      <c r="E186" s="8" t="s">
        <v>729</v>
      </c>
      <c r="F186" s="8" t="s">
        <v>742</v>
      </c>
      <c r="G186" s="8" t="s">
        <v>743</v>
      </c>
      <c r="H186" s="8">
        <f t="shared" ca="1" si="4"/>
        <v>28</v>
      </c>
      <c r="I186" s="16">
        <f t="shared" ca="1" si="5"/>
        <v>2</v>
      </c>
    </row>
    <row r="187" spans="1:9" x14ac:dyDescent="0.3">
      <c r="A187">
        <v>186</v>
      </c>
      <c r="B187" s="7" t="s">
        <v>744</v>
      </c>
      <c r="C187" s="8" t="s">
        <v>745</v>
      </c>
      <c r="D187" s="8" t="s">
        <v>746</v>
      </c>
      <c r="E187" s="8" t="s">
        <v>729</v>
      </c>
      <c r="F187" s="8">
        <v>0</v>
      </c>
      <c r="G187" s="8">
        <v>0</v>
      </c>
      <c r="H187" s="8">
        <f t="shared" ca="1" si="4"/>
        <v>40</v>
      </c>
      <c r="I187" s="16">
        <f t="shared" ca="1" si="5"/>
        <v>3</v>
      </c>
    </row>
    <row r="188" spans="1:9" x14ac:dyDescent="0.3">
      <c r="A188">
        <v>187</v>
      </c>
      <c r="B188" s="7" t="s">
        <v>747</v>
      </c>
      <c r="C188" s="8" t="s">
        <v>748</v>
      </c>
      <c r="D188" s="8" t="s">
        <v>749</v>
      </c>
      <c r="E188" s="8" t="s">
        <v>729</v>
      </c>
      <c r="F188" s="8">
        <v>0</v>
      </c>
      <c r="G188" s="8" t="s">
        <v>730</v>
      </c>
      <c r="H188" s="8">
        <f t="shared" ca="1" si="4"/>
        <v>36</v>
      </c>
      <c r="I188" s="16">
        <f t="shared" ca="1" si="5"/>
        <v>2</v>
      </c>
    </row>
    <row r="189" spans="1:9" x14ac:dyDescent="0.3">
      <c r="A189">
        <v>188</v>
      </c>
      <c r="B189" s="7" t="s">
        <v>750</v>
      </c>
      <c r="C189" s="8" t="s">
        <v>751</v>
      </c>
      <c r="D189" s="8" t="s">
        <v>752</v>
      </c>
      <c r="E189" s="8" t="s">
        <v>729</v>
      </c>
      <c r="F189" s="8">
        <v>0</v>
      </c>
      <c r="G189" s="8" t="s">
        <v>730</v>
      </c>
      <c r="H189" s="8">
        <f t="shared" ca="1" si="4"/>
        <v>28</v>
      </c>
      <c r="I189" s="16">
        <f t="shared" ca="1" si="5"/>
        <v>2</v>
      </c>
    </row>
    <row r="190" spans="1:9" x14ac:dyDescent="0.3">
      <c r="A190">
        <v>189</v>
      </c>
      <c r="B190" s="7" t="s">
        <v>753</v>
      </c>
      <c r="C190" s="8" t="s">
        <v>754</v>
      </c>
      <c r="D190" s="8" t="s">
        <v>741</v>
      </c>
      <c r="E190" s="8" t="s">
        <v>729</v>
      </c>
      <c r="F190" s="8" t="s">
        <v>755</v>
      </c>
      <c r="G190" s="8" t="s">
        <v>756</v>
      </c>
      <c r="H190" s="8">
        <f t="shared" ca="1" si="4"/>
        <v>23</v>
      </c>
      <c r="I190" s="16">
        <f t="shared" ca="1" si="5"/>
        <v>5</v>
      </c>
    </row>
    <row r="191" spans="1:9" x14ac:dyDescent="0.3">
      <c r="A191">
        <v>190</v>
      </c>
      <c r="B191" s="7" t="s">
        <v>757</v>
      </c>
      <c r="C191" s="8" t="s">
        <v>758</v>
      </c>
      <c r="D191" s="8" t="s">
        <v>759</v>
      </c>
      <c r="E191" s="8" t="s">
        <v>729</v>
      </c>
      <c r="F191" s="8" t="s">
        <v>760</v>
      </c>
      <c r="G191" s="8" t="s">
        <v>761</v>
      </c>
      <c r="H191" s="8">
        <f t="shared" ca="1" si="4"/>
        <v>34</v>
      </c>
      <c r="I191" s="16">
        <f t="shared" ca="1" si="5"/>
        <v>3</v>
      </c>
    </row>
    <row r="192" spans="1:9" x14ac:dyDescent="0.3">
      <c r="A192">
        <v>191</v>
      </c>
      <c r="B192" s="7" t="s">
        <v>762</v>
      </c>
      <c r="C192" s="8" t="s">
        <v>763</v>
      </c>
      <c r="D192" s="8" t="s">
        <v>764</v>
      </c>
      <c r="E192" s="8" t="s">
        <v>729</v>
      </c>
      <c r="F192" s="8">
        <v>0</v>
      </c>
      <c r="G192" s="8" t="s">
        <v>765</v>
      </c>
      <c r="H192" s="8">
        <f t="shared" ca="1" si="4"/>
        <v>30</v>
      </c>
      <c r="I192" s="16">
        <f t="shared" ca="1" si="5"/>
        <v>4</v>
      </c>
    </row>
    <row r="193" spans="1:9" x14ac:dyDescent="0.3">
      <c r="A193">
        <v>192</v>
      </c>
      <c r="B193" s="7" t="s">
        <v>766</v>
      </c>
      <c r="C193" s="8" t="s">
        <v>767</v>
      </c>
      <c r="D193" s="8" t="s">
        <v>768</v>
      </c>
      <c r="E193" s="8" t="s">
        <v>729</v>
      </c>
      <c r="F193" s="8">
        <v>0</v>
      </c>
      <c r="G193" s="8">
        <v>0</v>
      </c>
      <c r="H193" s="8">
        <f t="shared" ca="1" si="4"/>
        <v>33</v>
      </c>
      <c r="I193" s="16">
        <f t="shared" ca="1" si="5"/>
        <v>4</v>
      </c>
    </row>
    <row r="194" spans="1:9" x14ac:dyDescent="0.3">
      <c r="A194">
        <v>193</v>
      </c>
      <c r="B194" s="7" t="s">
        <v>769</v>
      </c>
      <c r="C194" s="8" t="s">
        <v>770</v>
      </c>
      <c r="D194" s="8" t="s">
        <v>771</v>
      </c>
      <c r="E194" s="8" t="s">
        <v>729</v>
      </c>
      <c r="F194" s="8">
        <v>0</v>
      </c>
      <c r="G194" s="8" t="s">
        <v>730</v>
      </c>
      <c r="H194" s="8">
        <f t="shared" ca="1" si="4"/>
        <v>24</v>
      </c>
      <c r="I194" s="16">
        <f t="shared" ca="1" si="5"/>
        <v>3</v>
      </c>
    </row>
    <row r="195" spans="1:9" x14ac:dyDescent="0.3">
      <c r="A195">
        <v>194</v>
      </c>
      <c r="B195" s="7" t="s">
        <v>772</v>
      </c>
      <c r="C195" s="8" t="s">
        <v>773</v>
      </c>
      <c r="D195" s="8" t="s">
        <v>774</v>
      </c>
      <c r="E195" s="8" t="s">
        <v>729</v>
      </c>
      <c r="F195" s="8">
        <v>0</v>
      </c>
      <c r="G195" s="8" t="s">
        <v>730</v>
      </c>
      <c r="H195" s="8">
        <f t="shared" ref="H195:H258" ca="1" si="6">RANDBETWEEN(20,40)</f>
        <v>30</v>
      </c>
      <c r="I195" s="16">
        <f t="shared" ref="I195:I258" ca="1" si="7">RANDBETWEEN(1, 5)</f>
        <v>1</v>
      </c>
    </row>
    <row r="196" spans="1:9" x14ac:dyDescent="0.3">
      <c r="A196">
        <v>195</v>
      </c>
      <c r="B196" s="7" t="s">
        <v>775</v>
      </c>
      <c r="C196" s="8" t="s">
        <v>776</v>
      </c>
      <c r="D196" s="8" t="s">
        <v>759</v>
      </c>
      <c r="E196" s="8" t="s">
        <v>729</v>
      </c>
      <c r="F196" s="8" t="s">
        <v>777</v>
      </c>
      <c r="G196" s="8" t="s">
        <v>778</v>
      </c>
      <c r="H196" s="8">
        <f t="shared" ca="1" si="6"/>
        <v>22</v>
      </c>
      <c r="I196" s="16">
        <f t="shared" ca="1" si="7"/>
        <v>1</v>
      </c>
    </row>
    <row r="197" spans="1:9" x14ac:dyDescent="0.3">
      <c r="A197">
        <v>196</v>
      </c>
      <c r="B197" s="7" t="s">
        <v>779</v>
      </c>
      <c r="C197" s="8" t="s">
        <v>780</v>
      </c>
      <c r="D197" s="8" t="s">
        <v>781</v>
      </c>
      <c r="E197" s="8" t="s">
        <v>729</v>
      </c>
      <c r="F197" s="8">
        <v>0</v>
      </c>
      <c r="G197" s="8">
        <v>0</v>
      </c>
      <c r="H197" s="8">
        <f t="shared" ca="1" si="6"/>
        <v>28</v>
      </c>
      <c r="I197" s="16">
        <f t="shared" ca="1" si="7"/>
        <v>5</v>
      </c>
    </row>
    <row r="198" spans="1:9" x14ac:dyDescent="0.3">
      <c r="A198">
        <v>197</v>
      </c>
      <c r="B198" s="7" t="s">
        <v>782</v>
      </c>
      <c r="C198" s="8" t="s">
        <v>783</v>
      </c>
      <c r="D198" s="8" t="s">
        <v>784</v>
      </c>
      <c r="E198" s="8" t="s">
        <v>729</v>
      </c>
      <c r="F198" s="8">
        <v>0</v>
      </c>
      <c r="G198" s="8" t="s">
        <v>730</v>
      </c>
      <c r="H198" s="8">
        <f t="shared" ca="1" si="6"/>
        <v>34</v>
      </c>
      <c r="I198" s="16">
        <f t="shared" ca="1" si="7"/>
        <v>5</v>
      </c>
    </row>
    <row r="199" spans="1:9" x14ac:dyDescent="0.3">
      <c r="A199">
        <v>198</v>
      </c>
      <c r="B199" s="7" t="s">
        <v>785</v>
      </c>
      <c r="C199" s="8" t="s">
        <v>786</v>
      </c>
      <c r="D199" s="8" t="s">
        <v>781</v>
      </c>
      <c r="E199" s="8" t="s">
        <v>729</v>
      </c>
      <c r="F199" s="8">
        <v>0</v>
      </c>
      <c r="G199" s="8" t="s">
        <v>787</v>
      </c>
      <c r="H199" s="8">
        <f t="shared" ca="1" si="6"/>
        <v>35</v>
      </c>
      <c r="I199" s="16">
        <f t="shared" ca="1" si="7"/>
        <v>5</v>
      </c>
    </row>
    <row r="200" spans="1:9" x14ac:dyDescent="0.3">
      <c r="A200">
        <v>199</v>
      </c>
      <c r="B200" s="7" t="s">
        <v>788</v>
      </c>
      <c r="C200" s="8" t="s">
        <v>789</v>
      </c>
      <c r="D200" s="8" t="s">
        <v>752</v>
      </c>
      <c r="E200" s="8" t="s">
        <v>729</v>
      </c>
      <c r="F200" s="8">
        <v>0</v>
      </c>
      <c r="G200" s="8" t="s">
        <v>730</v>
      </c>
      <c r="H200" s="8">
        <f t="shared" ca="1" si="6"/>
        <v>38</v>
      </c>
      <c r="I200" s="16">
        <f t="shared" ca="1" si="7"/>
        <v>4</v>
      </c>
    </row>
    <row r="201" spans="1:9" x14ac:dyDescent="0.3">
      <c r="A201">
        <v>200</v>
      </c>
      <c r="B201" s="7" t="s">
        <v>790</v>
      </c>
      <c r="C201" s="8" t="s">
        <v>791</v>
      </c>
      <c r="D201" s="8" t="s">
        <v>784</v>
      </c>
      <c r="E201" s="8" t="s">
        <v>729</v>
      </c>
      <c r="F201" s="8">
        <v>0</v>
      </c>
      <c r="G201" s="8" t="s">
        <v>730</v>
      </c>
      <c r="H201" s="8">
        <f t="shared" ca="1" si="6"/>
        <v>31</v>
      </c>
      <c r="I201" s="16">
        <f t="shared" ca="1" si="7"/>
        <v>5</v>
      </c>
    </row>
    <row r="202" spans="1:9" x14ac:dyDescent="0.3">
      <c r="A202">
        <v>201</v>
      </c>
      <c r="B202" s="7" t="s">
        <v>792</v>
      </c>
      <c r="C202" s="8" t="s">
        <v>793</v>
      </c>
      <c r="D202" s="8" t="s">
        <v>752</v>
      </c>
      <c r="E202" s="8" t="s">
        <v>729</v>
      </c>
      <c r="F202" s="8">
        <v>0</v>
      </c>
      <c r="G202" s="8" t="s">
        <v>730</v>
      </c>
      <c r="H202" s="8">
        <f t="shared" ca="1" si="6"/>
        <v>26</v>
      </c>
      <c r="I202" s="16">
        <f t="shared" ca="1" si="7"/>
        <v>2</v>
      </c>
    </row>
    <row r="203" spans="1:9" x14ac:dyDescent="0.3">
      <c r="A203">
        <v>202</v>
      </c>
      <c r="B203" s="7" t="s">
        <v>794</v>
      </c>
      <c r="C203" s="8" t="s">
        <v>795</v>
      </c>
      <c r="D203" s="8" t="s">
        <v>796</v>
      </c>
      <c r="E203" s="8" t="s">
        <v>729</v>
      </c>
      <c r="F203" s="8">
        <v>0</v>
      </c>
      <c r="G203" s="8" t="s">
        <v>730</v>
      </c>
      <c r="H203" s="8">
        <f t="shared" ca="1" si="6"/>
        <v>40</v>
      </c>
      <c r="I203" s="16">
        <f t="shared" ca="1" si="7"/>
        <v>5</v>
      </c>
    </row>
    <row r="204" spans="1:9" x14ac:dyDescent="0.3">
      <c r="A204">
        <v>203</v>
      </c>
      <c r="B204" s="7" t="s">
        <v>797</v>
      </c>
      <c r="C204" s="8" t="s">
        <v>798</v>
      </c>
      <c r="D204" s="8" t="s">
        <v>764</v>
      </c>
      <c r="E204" s="8" t="s">
        <v>729</v>
      </c>
      <c r="F204" s="8">
        <v>0</v>
      </c>
      <c r="G204" s="8" t="s">
        <v>765</v>
      </c>
      <c r="H204" s="8">
        <f t="shared" ca="1" si="6"/>
        <v>31</v>
      </c>
      <c r="I204" s="16">
        <f t="shared" ca="1" si="7"/>
        <v>3</v>
      </c>
    </row>
    <row r="205" spans="1:9" x14ac:dyDescent="0.3">
      <c r="A205">
        <v>204</v>
      </c>
      <c r="B205" s="7" t="s">
        <v>799</v>
      </c>
      <c r="C205" s="8" t="s">
        <v>800</v>
      </c>
      <c r="D205" s="8" t="s">
        <v>801</v>
      </c>
      <c r="E205" s="8" t="s">
        <v>729</v>
      </c>
      <c r="F205" s="8" t="s">
        <v>802</v>
      </c>
      <c r="G205" s="8" t="s">
        <v>803</v>
      </c>
      <c r="H205" s="8">
        <f t="shared" ca="1" si="6"/>
        <v>39</v>
      </c>
      <c r="I205" s="16">
        <f t="shared" ca="1" si="7"/>
        <v>5</v>
      </c>
    </row>
    <row r="206" spans="1:9" x14ac:dyDescent="0.3">
      <c r="A206">
        <v>205</v>
      </c>
      <c r="B206" s="7" t="s">
        <v>804</v>
      </c>
      <c r="C206" s="8" t="s">
        <v>805</v>
      </c>
      <c r="D206" s="8" t="s">
        <v>746</v>
      </c>
      <c r="E206" s="8" t="s">
        <v>729</v>
      </c>
      <c r="F206" s="8">
        <v>0</v>
      </c>
      <c r="G206" s="8" t="s">
        <v>787</v>
      </c>
      <c r="H206" s="8">
        <f t="shared" ca="1" si="6"/>
        <v>28</v>
      </c>
      <c r="I206" s="16">
        <f t="shared" ca="1" si="7"/>
        <v>2</v>
      </c>
    </row>
    <row r="207" spans="1:9" x14ac:dyDescent="0.3">
      <c r="A207">
        <v>206</v>
      </c>
      <c r="B207" s="7" t="s">
        <v>806</v>
      </c>
      <c r="C207" s="8" t="s">
        <v>807</v>
      </c>
      <c r="D207" s="8" t="s">
        <v>808</v>
      </c>
      <c r="E207" s="8" t="s">
        <v>809</v>
      </c>
      <c r="F207" s="8" t="s">
        <v>810</v>
      </c>
      <c r="G207" s="8" t="s">
        <v>811</v>
      </c>
      <c r="H207" s="8">
        <f t="shared" ca="1" si="6"/>
        <v>32</v>
      </c>
      <c r="I207" s="16">
        <f t="shared" ca="1" si="7"/>
        <v>4</v>
      </c>
    </row>
    <row r="208" spans="1:9" x14ac:dyDescent="0.3">
      <c r="A208">
        <v>207</v>
      </c>
      <c r="B208" s="7" t="s">
        <v>812</v>
      </c>
      <c r="C208" s="8" t="s">
        <v>813</v>
      </c>
      <c r="D208" s="8" t="s">
        <v>814</v>
      </c>
      <c r="E208" s="8" t="s">
        <v>809</v>
      </c>
      <c r="F208" s="8">
        <v>0</v>
      </c>
      <c r="G208" s="8" t="s">
        <v>815</v>
      </c>
      <c r="H208" s="8">
        <f t="shared" ca="1" si="6"/>
        <v>27</v>
      </c>
      <c r="I208" s="16">
        <f t="shared" ca="1" si="7"/>
        <v>3</v>
      </c>
    </row>
    <row r="209" spans="1:9" x14ac:dyDescent="0.3">
      <c r="A209">
        <v>208</v>
      </c>
      <c r="B209" s="7" t="s">
        <v>816</v>
      </c>
      <c r="C209" s="8" t="s">
        <v>817</v>
      </c>
      <c r="D209" s="8" t="s">
        <v>818</v>
      </c>
      <c r="E209" s="8" t="s">
        <v>809</v>
      </c>
      <c r="F209" s="8">
        <v>0</v>
      </c>
      <c r="G209" s="8" t="s">
        <v>819</v>
      </c>
      <c r="H209" s="8">
        <f t="shared" ca="1" si="6"/>
        <v>39</v>
      </c>
      <c r="I209" s="16">
        <f t="shared" ca="1" si="7"/>
        <v>5</v>
      </c>
    </row>
    <row r="210" spans="1:9" x14ac:dyDescent="0.3">
      <c r="A210">
        <v>209</v>
      </c>
      <c r="B210" s="7" t="s">
        <v>820</v>
      </c>
      <c r="C210" s="8" t="s">
        <v>821</v>
      </c>
      <c r="D210" s="8" t="s">
        <v>822</v>
      </c>
      <c r="E210" s="8" t="s">
        <v>809</v>
      </c>
      <c r="F210" s="8" t="s">
        <v>823</v>
      </c>
      <c r="G210" s="8" t="s">
        <v>824</v>
      </c>
      <c r="H210" s="8">
        <f t="shared" ca="1" si="6"/>
        <v>39</v>
      </c>
      <c r="I210" s="16">
        <f t="shared" ca="1" si="7"/>
        <v>2</v>
      </c>
    </row>
    <row r="211" spans="1:9" x14ac:dyDescent="0.3">
      <c r="A211">
        <v>210</v>
      </c>
      <c r="B211" s="7" t="s">
        <v>825</v>
      </c>
      <c r="C211" s="8" t="s">
        <v>826</v>
      </c>
      <c r="D211" s="8" t="s">
        <v>827</v>
      </c>
      <c r="E211" s="8" t="s">
        <v>809</v>
      </c>
      <c r="F211" s="8" t="s">
        <v>828</v>
      </c>
      <c r="G211" s="8" t="s">
        <v>829</v>
      </c>
      <c r="H211" s="8">
        <f t="shared" ca="1" si="6"/>
        <v>28</v>
      </c>
      <c r="I211" s="16">
        <f t="shared" ca="1" si="7"/>
        <v>4</v>
      </c>
    </row>
    <row r="212" spans="1:9" x14ac:dyDescent="0.3">
      <c r="A212">
        <v>211</v>
      </c>
      <c r="B212" s="7" t="s">
        <v>830</v>
      </c>
      <c r="C212" s="8" t="s">
        <v>831</v>
      </c>
      <c r="D212" s="8" t="s">
        <v>832</v>
      </c>
      <c r="E212" s="8" t="s">
        <v>833</v>
      </c>
      <c r="F212" s="8" t="s">
        <v>834</v>
      </c>
      <c r="G212" s="8">
        <v>0</v>
      </c>
      <c r="H212" s="8">
        <f t="shared" ca="1" si="6"/>
        <v>33</v>
      </c>
      <c r="I212" s="16">
        <f t="shared" ca="1" si="7"/>
        <v>2</v>
      </c>
    </row>
    <row r="213" spans="1:9" x14ac:dyDescent="0.3">
      <c r="A213">
        <v>212</v>
      </c>
      <c r="B213" s="7" t="s">
        <v>835</v>
      </c>
      <c r="C213" s="8" t="s">
        <v>836</v>
      </c>
      <c r="D213" s="8" t="s">
        <v>837</v>
      </c>
      <c r="E213" s="8" t="s">
        <v>833</v>
      </c>
      <c r="F213" s="8" t="s">
        <v>838</v>
      </c>
      <c r="G213" s="8" t="s">
        <v>839</v>
      </c>
      <c r="H213" s="8">
        <f t="shared" ca="1" si="6"/>
        <v>23</v>
      </c>
      <c r="I213" s="16">
        <f t="shared" ca="1" si="7"/>
        <v>5</v>
      </c>
    </row>
    <row r="214" spans="1:9" x14ac:dyDescent="0.3">
      <c r="A214">
        <v>213</v>
      </c>
      <c r="B214" s="7" t="s">
        <v>840</v>
      </c>
      <c r="C214" s="8" t="s">
        <v>841</v>
      </c>
      <c r="D214" s="8" t="s">
        <v>842</v>
      </c>
      <c r="E214" s="8" t="s">
        <v>833</v>
      </c>
      <c r="F214" s="8" t="s">
        <v>843</v>
      </c>
      <c r="G214" s="8">
        <v>0</v>
      </c>
      <c r="H214" s="8">
        <f t="shared" ca="1" si="6"/>
        <v>40</v>
      </c>
      <c r="I214" s="16">
        <f t="shared" ca="1" si="7"/>
        <v>4</v>
      </c>
    </row>
    <row r="215" spans="1:9" x14ac:dyDescent="0.3">
      <c r="A215">
        <v>214</v>
      </c>
      <c r="B215" s="7" t="s">
        <v>844</v>
      </c>
      <c r="C215" s="8" t="s">
        <v>845</v>
      </c>
      <c r="D215" s="8" t="s">
        <v>842</v>
      </c>
      <c r="E215" s="8" t="s">
        <v>833</v>
      </c>
      <c r="F215" s="8" t="s">
        <v>846</v>
      </c>
      <c r="G215" s="8">
        <v>0</v>
      </c>
      <c r="H215" s="8">
        <f t="shared" ca="1" si="6"/>
        <v>40</v>
      </c>
      <c r="I215" s="16">
        <f t="shared" ca="1" si="7"/>
        <v>3</v>
      </c>
    </row>
    <row r="216" spans="1:9" x14ac:dyDescent="0.3">
      <c r="A216">
        <v>215</v>
      </c>
      <c r="B216" s="7" t="s">
        <v>847</v>
      </c>
      <c r="C216" s="8" t="s">
        <v>848</v>
      </c>
      <c r="D216" s="8" t="s">
        <v>842</v>
      </c>
      <c r="E216" s="8" t="s">
        <v>833</v>
      </c>
      <c r="F216" s="8" t="s">
        <v>849</v>
      </c>
      <c r="G216" s="8">
        <v>0</v>
      </c>
      <c r="H216" s="8">
        <f t="shared" ca="1" si="6"/>
        <v>36</v>
      </c>
      <c r="I216" s="16">
        <f t="shared" ca="1" si="7"/>
        <v>2</v>
      </c>
    </row>
    <row r="217" spans="1:9" x14ac:dyDescent="0.3">
      <c r="A217">
        <v>216</v>
      </c>
      <c r="B217" s="7" t="s">
        <v>850</v>
      </c>
      <c r="C217" s="8" t="s">
        <v>851</v>
      </c>
      <c r="D217" s="8" t="s">
        <v>852</v>
      </c>
      <c r="E217" s="8" t="s">
        <v>833</v>
      </c>
      <c r="F217" s="8" t="s">
        <v>853</v>
      </c>
      <c r="G217" s="8">
        <v>0</v>
      </c>
      <c r="H217" s="8">
        <f t="shared" ca="1" si="6"/>
        <v>26</v>
      </c>
      <c r="I217" s="16">
        <f t="shared" ca="1" si="7"/>
        <v>3</v>
      </c>
    </row>
    <row r="218" spans="1:9" x14ac:dyDescent="0.3">
      <c r="A218">
        <v>217</v>
      </c>
      <c r="B218" s="7" t="s">
        <v>854</v>
      </c>
      <c r="C218" s="8" t="s">
        <v>855</v>
      </c>
      <c r="D218" s="8" t="s">
        <v>856</v>
      </c>
      <c r="E218" s="8" t="s">
        <v>833</v>
      </c>
      <c r="F218" s="8" t="s">
        <v>857</v>
      </c>
      <c r="G218" s="8">
        <v>0</v>
      </c>
      <c r="H218" s="8">
        <f t="shared" ca="1" si="6"/>
        <v>34</v>
      </c>
      <c r="I218" s="16">
        <f t="shared" ca="1" si="7"/>
        <v>3</v>
      </c>
    </row>
    <row r="219" spans="1:9" x14ac:dyDescent="0.3">
      <c r="A219">
        <v>218</v>
      </c>
      <c r="B219" s="7" t="s">
        <v>858</v>
      </c>
      <c r="C219" s="8" t="s">
        <v>859</v>
      </c>
      <c r="D219" s="8" t="s">
        <v>860</v>
      </c>
      <c r="E219" s="8" t="s">
        <v>833</v>
      </c>
      <c r="F219" s="8" t="s">
        <v>861</v>
      </c>
      <c r="G219" s="8">
        <v>0</v>
      </c>
      <c r="H219" s="8">
        <f t="shared" ca="1" si="6"/>
        <v>29</v>
      </c>
      <c r="I219" s="16">
        <f t="shared" ca="1" si="7"/>
        <v>3</v>
      </c>
    </row>
    <row r="220" spans="1:9" x14ac:dyDescent="0.3">
      <c r="A220">
        <v>219</v>
      </c>
      <c r="B220" s="7" t="s">
        <v>862</v>
      </c>
      <c r="C220" s="8" t="s">
        <v>863</v>
      </c>
      <c r="D220" s="8" t="s">
        <v>864</v>
      </c>
      <c r="E220" s="8" t="s">
        <v>833</v>
      </c>
      <c r="F220" s="8" t="s">
        <v>865</v>
      </c>
      <c r="G220" s="8">
        <v>0</v>
      </c>
      <c r="H220" s="8">
        <f t="shared" ca="1" si="6"/>
        <v>32</v>
      </c>
      <c r="I220" s="16">
        <f t="shared" ca="1" si="7"/>
        <v>5</v>
      </c>
    </row>
    <row r="221" spans="1:9" x14ac:dyDescent="0.3">
      <c r="A221">
        <v>220</v>
      </c>
      <c r="B221" s="7" t="s">
        <v>866</v>
      </c>
      <c r="C221" s="8" t="s">
        <v>867</v>
      </c>
      <c r="D221" s="8" t="s">
        <v>868</v>
      </c>
      <c r="E221" s="8" t="s">
        <v>833</v>
      </c>
      <c r="F221" s="8" t="s">
        <v>869</v>
      </c>
      <c r="G221" s="8">
        <v>0</v>
      </c>
      <c r="H221" s="8">
        <f t="shared" ca="1" si="6"/>
        <v>22</v>
      </c>
      <c r="I221" s="16">
        <f t="shared" ca="1" si="7"/>
        <v>1</v>
      </c>
    </row>
    <row r="222" spans="1:9" x14ac:dyDescent="0.3">
      <c r="A222">
        <v>221</v>
      </c>
      <c r="B222" s="7" t="s">
        <v>870</v>
      </c>
      <c r="C222" s="8" t="s">
        <v>871</v>
      </c>
      <c r="D222" s="8" t="s">
        <v>872</v>
      </c>
      <c r="E222" s="8" t="s">
        <v>833</v>
      </c>
      <c r="F222" s="8" t="s">
        <v>873</v>
      </c>
      <c r="G222" s="8" t="s">
        <v>874</v>
      </c>
      <c r="H222" s="8">
        <f t="shared" ca="1" si="6"/>
        <v>39</v>
      </c>
      <c r="I222" s="16">
        <f t="shared" ca="1" si="7"/>
        <v>2</v>
      </c>
    </row>
    <row r="223" spans="1:9" x14ac:dyDescent="0.3">
      <c r="A223">
        <v>222</v>
      </c>
      <c r="B223" s="7" t="s">
        <v>875</v>
      </c>
      <c r="C223" s="8" t="s">
        <v>876</v>
      </c>
      <c r="D223" s="8" t="s">
        <v>860</v>
      </c>
      <c r="E223" s="8" t="s">
        <v>833</v>
      </c>
      <c r="F223" s="8" t="s">
        <v>877</v>
      </c>
      <c r="G223" s="8">
        <v>0</v>
      </c>
      <c r="H223" s="8">
        <f t="shared" ca="1" si="6"/>
        <v>32</v>
      </c>
      <c r="I223" s="16">
        <f t="shared" ca="1" si="7"/>
        <v>5</v>
      </c>
    </row>
    <row r="224" spans="1:9" x14ac:dyDescent="0.3">
      <c r="A224">
        <v>223</v>
      </c>
      <c r="B224" s="7" t="s">
        <v>878</v>
      </c>
      <c r="C224" s="8" t="s">
        <v>879</v>
      </c>
      <c r="D224" s="8" t="s">
        <v>880</v>
      </c>
      <c r="E224" s="8" t="s">
        <v>833</v>
      </c>
      <c r="F224" s="8" t="s">
        <v>881</v>
      </c>
      <c r="G224" s="8">
        <v>0</v>
      </c>
      <c r="H224" s="8">
        <f t="shared" ca="1" si="6"/>
        <v>24</v>
      </c>
      <c r="I224" s="16">
        <f t="shared" ca="1" si="7"/>
        <v>3</v>
      </c>
    </row>
    <row r="225" spans="1:9" x14ac:dyDescent="0.3">
      <c r="A225">
        <v>224</v>
      </c>
      <c r="B225" s="7" t="s">
        <v>882</v>
      </c>
      <c r="C225" s="8" t="s">
        <v>883</v>
      </c>
      <c r="D225" s="8" t="s">
        <v>868</v>
      </c>
      <c r="E225" s="8" t="s">
        <v>833</v>
      </c>
      <c r="F225" s="8" t="s">
        <v>884</v>
      </c>
      <c r="G225" s="8">
        <v>0</v>
      </c>
      <c r="H225" s="8">
        <f t="shared" ca="1" si="6"/>
        <v>26</v>
      </c>
      <c r="I225" s="16">
        <f t="shared" ca="1" si="7"/>
        <v>2</v>
      </c>
    </row>
    <row r="226" spans="1:9" x14ac:dyDescent="0.3">
      <c r="A226">
        <v>225</v>
      </c>
      <c r="B226" s="7" t="s">
        <v>885</v>
      </c>
      <c r="C226" s="8" t="s">
        <v>886</v>
      </c>
      <c r="D226" s="8" t="s">
        <v>837</v>
      </c>
      <c r="E226" s="8" t="s">
        <v>833</v>
      </c>
      <c r="F226" s="8">
        <v>0</v>
      </c>
      <c r="G226" s="8" t="s">
        <v>839</v>
      </c>
      <c r="H226" s="8">
        <f t="shared" ca="1" si="6"/>
        <v>26</v>
      </c>
      <c r="I226" s="16">
        <f t="shared" ca="1" si="7"/>
        <v>3</v>
      </c>
    </row>
    <row r="227" spans="1:9" x14ac:dyDescent="0.3">
      <c r="A227">
        <v>226</v>
      </c>
      <c r="B227" s="7" t="s">
        <v>887</v>
      </c>
      <c r="C227" s="8" t="s">
        <v>888</v>
      </c>
      <c r="D227" s="8" t="s">
        <v>889</v>
      </c>
      <c r="E227" s="8" t="s">
        <v>833</v>
      </c>
      <c r="F227" s="8" t="s">
        <v>890</v>
      </c>
      <c r="G227" s="8">
        <v>0</v>
      </c>
      <c r="H227" s="8">
        <f t="shared" ca="1" si="6"/>
        <v>20</v>
      </c>
      <c r="I227" s="16">
        <f t="shared" ca="1" si="7"/>
        <v>1</v>
      </c>
    </row>
    <row r="228" spans="1:9" x14ac:dyDescent="0.3">
      <c r="A228">
        <v>227</v>
      </c>
      <c r="B228" s="7" t="s">
        <v>891</v>
      </c>
      <c r="C228" s="8" t="s">
        <v>892</v>
      </c>
      <c r="D228" s="8" t="s">
        <v>893</v>
      </c>
      <c r="E228" s="8" t="s">
        <v>833</v>
      </c>
      <c r="F228" s="8" t="s">
        <v>894</v>
      </c>
      <c r="G228" s="8">
        <v>0</v>
      </c>
      <c r="H228" s="8">
        <f t="shared" ca="1" si="6"/>
        <v>39</v>
      </c>
      <c r="I228" s="16">
        <f t="shared" ca="1" si="7"/>
        <v>1</v>
      </c>
    </row>
    <row r="229" spans="1:9" x14ac:dyDescent="0.3">
      <c r="A229">
        <v>228</v>
      </c>
      <c r="B229" s="7" t="s">
        <v>895</v>
      </c>
      <c r="C229" s="8" t="s">
        <v>896</v>
      </c>
      <c r="D229" s="8" t="s">
        <v>842</v>
      </c>
      <c r="E229" s="8" t="s">
        <v>833</v>
      </c>
      <c r="F229" s="8" t="s">
        <v>897</v>
      </c>
      <c r="G229" s="8" t="s">
        <v>898</v>
      </c>
      <c r="H229" s="8">
        <f t="shared" ca="1" si="6"/>
        <v>37</v>
      </c>
      <c r="I229" s="16">
        <f t="shared" ca="1" si="7"/>
        <v>1</v>
      </c>
    </row>
    <row r="230" spans="1:9" x14ac:dyDescent="0.3">
      <c r="A230">
        <v>229</v>
      </c>
      <c r="B230" s="7" t="s">
        <v>899</v>
      </c>
      <c r="C230" s="8" t="s">
        <v>900</v>
      </c>
      <c r="D230" s="8" t="s">
        <v>837</v>
      </c>
      <c r="E230" s="8" t="s">
        <v>833</v>
      </c>
      <c r="F230" s="8" t="s">
        <v>901</v>
      </c>
      <c r="G230" s="8" t="s">
        <v>839</v>
      </c>
      <c r="H230" s="8">
        <f t="shared" ca="1" si="6"/>
        <v>26</v>
      </c>
      <c r="I230" s="16">
        <f t="shared" ca="1" si="7"/>
        <v>2</v>
      </c>
    </row>
    <row r="231" spans="1:9" x14ac:dyDescent="0.3">
      <c r="A231">
        <v>230</v>
      </c>
      <c r="B231" s="7" t="s">
        <v>902</v>
      </c>
      <c r="C231" s="8" t="s">
        <v>619</v>
      </c>
      <c r="D231" s="8" t="s">
        <v>903</v>
      </c>
      <c r="E231" s="8" t="s">
        <v>833</v>
      </c>
      <c r="F231" s="8" t="s">
        <v>904</v>
      </c>
      <c r="G231" s="8">
        <v>0</v>
      </c>
      <c r="H231" s="8">
        <f t="shared" ca="1" si="6"/>
        <v>22</v>
      </c>
      <c r="I231" s="16">
        <f t="shared" ca="1" si="7"/>
        <v>5</v>
      </c>
    </row>
    <row r="232" spans="1:9" x14ac:dyDescent="0.3">
      <c r="A232">
        <v>231</v>
      </c>
      <c r="B232" s="7" t="s">
        <v>905</v>
      </c>
      <c r="C232" s="8" t="s">
        <v>906</v>
      </c>
      <c r="D232" s="8" t="s">
        <v>907</v>
      </c>
      <c r="E232" s="8" t="s">
        <v>833</v>
      </c>
      <c r="F232" s="8" t="s">
        <v>908</v>
      </c>
      <c r="G232" s="8">
        <v>0</v>
      </c>
      <c r="H232" s="8">
        <f t="shared" ca="1" si="6"/>
        <v>24</v>
      </c>
      <c r="I232" s="16">
        <f t="shared" ca="1" si="7"/>
        <v>5</v>
      </c>
    </row>
    <row r="233" spans="1:9" x14ac:dyDescent="0.3">
      <c r="A233">
        <v>232</v>
      </c>
      <c r="B233" s="7" t="s">
        <v>909</v>
      </c>
      <c r="C233" s="8" t="s">
        <v>910</v>
      </c>
      <c r="D233" s="8" t="s">
        <v>911</v>
      </c>
      <c r="E233" s="8" t="s">
        <v>833</v>
      </c>
      <c r="F233" s="8" t="s">
        <v>912</v>
      </c>
      <c r="G233" s="8">
        <v>0</v>
      </c>
      <c r="H233" s="8">
        <f t="shared" ca="1" si="6"/>
        <v>24</v>
      </c>
      <c r="I233" s="16">
        <f t="shared" ca="1" si="7"/>
        <v>1</v>
      </c>
    </row>
    <row r="234" spans="1:9" x14ac:dyDescent="0.3">
      <c r="A234">
        <v>233</v>
      </c>
      <c r="B234" s="7" t="s">
        <v>913</v>
      </c>
      <c r="C234" s="8" t="s">
        <v>914</v>
      </c>
      <c r="D234" s="8" t="s">
        <v>915</v>
      </c>
      <c r="E234" s="8" t="s">
        <v>916</v>
      </c>
      <c r="F234" s="8" t="s">
        <v>917</v>
      </c>
      <c r="G234" s="8" t="s">
        <v>918</v>
      </c>
      <c r="H234" s="8">
        <f t="shared" ca="1" si="6"/>
        <v>24</v>
      </c>
      <c r="I234" s="16">
        <f t="shared" ca="1" si="7"/>
        <v>2</v>
      </c>
    </row>
    <row r="235" spans="1:9" x14ac:dyDescent="0.3">
      <c r="A235">
        <v>234</v>
      </c>
      <c r="B235" s="7" t="s">
        <v>919</v>
      </c>
      <c r="C235" s="8" t="s">
        <v>920</v>
      </c>
      <c r="D235" s="8" t="s">
        <v>921</v>
      </c>
      <c r="E235" s="8" t="s">
        <v>916</v>
      </c>
      <c r="F235" s="8">
        <v>0</v>
      </c>
      <c r="G235" s="8">
        <v>0</v>
      </c>
      <c r="H235" s="8">
        <f t="shared" ca="1" si="6"/>
        <v>33</v>
      </c>
      <c r="I235" s="16">
        <f t="shared" ca="1" si="7"/>
        <v>1</v>
      </c>
    </row>
    <row r="236" spans="1:9" x14ac:dyDescent="0.3">
      <c r="A236">
        <v>235</v>
      </c>
      <c r="B236" s="7" t="s">
        <v>922</v>
      </c>
      <c r="C236" s="8" t="s">
        <v>923</v>
      </c>
      <c r="D236" s="8" t="s">
        <v>924</v>
      </c>
      <c r="E236" s="8" t="s">
        <v>916</v>
      </c>
      <c r="F236" s="8" t="s">
        <v>925</v>
      </c>
      <c r="G236" s="8" t="s">
        <v>926</v>
      </c>
      <c r="H236" s="8">
        <f t="shared" ca="1" si="6"/>
        <v>40</v>
      </c>
      <c r="I236" s="16">
        <f t="shared" ca="1" si="7"/>
        <v>4</v>
      </c>
    </row>
    <row r="237" spans="1:9" x14ac:dyDescent="0.3">
      <c r="A237">
        <v>236</v>
      </c>
      <c r="B237" s="7" t="s">
        <v>927</v>
      </c>
      <c r="C237" s="8" t="s">
        <v>928</v>
      </c>
      <c r="D237" s="8" t="s">
        <v>924</v>
      </c>
      <c r="E237" s="8" t="s">
        <v>916</v>
      </c>
      <c r="F237" s="8" t="s">
        <v>929</v>
      </c>
      <c r="G237" s="8">
        <v>0</v>
      </c>
      <c r="H237" s="8">
        <f t="shared" ca="1" si="6"/>
        <v>28</v>
      </c>
      <c r="I237" s="16">
        <f t="shared" ca="1" si="7"/>
        <v>1</v>
      </c>
    </row>
    <row r="238" spans="1:9" x14ac:dyDescent="0.3">
      <c r="A238">
        <v>237</v>
      </c>
      <c r="B238" s="7" t="s">
        <v>930</v>
      </c>
      <c r="C238" s="8" t="s">
        <v>931</v>
      </c>
      <c r="D238" s="8" t="s">
        <v>932</v>
      </c>
      <c r="E238" s="8" t="s">
        <v>916</v>
      </c>
      <c r="F238" s="8" t="s">
        <v>933</v>
      </c>
      <c r="G238" s="8" t="s">
        <v>934</v>
      </c>
      <c r="H238" s="8">
        <f t="shared" ca="1" si="6"/>
        <v>40</v>
      </c>
      <c r="I238" s="16">
        <f t="shared" ca="1" si="7"/>
        <v>5</v>
      </c>
    </row>
    <row r="239" spans="1:9" x14ac:dyDescent="0.3">
      <c r="A239">
        <v>238</v>
      </c>
      <c r="B239" s="7" t="s">
        <v>935</v>
      </c>
      <c r="C239" s="8" t="s">
        <v>936</v>
      </c>
      <c r="D239" s="8" t="s">
        <v>921</v>
      </c>
      <c r="E239" s="8" t="s">
        <v>916</v>
      </c>
      <c r="F239" s="8" t="s">
        <v>937</v>
      </c>
      <c r="G239" s="8">
        <v>0</v>
      </c>
      <c r="H239" s="8">
        <f t="shared" ca="1" si="6"/>
        <v>35</v>
      </c>
      <c r="I239" s="16">
        <f t="shared" ca="1" si="7"/>
        <v>1</v>
      </c>
    </row>
    <row r="240" spans="1:9" x14ac:dyDescent="0.3">
      <c r="A240">
        <v>239</v>
      </c>
      <c r="B240" s="7" t="s">
        <v>938</v>
      </c>
      <c r="C240" s="8" t="s">
        <v>939</v>
      </c>
      <c r="D240" s="8" t="s">
        <v>940</v>
      </c>
      <c r="E240" s="8" t="s">
        <v>916</v>
      </c>
      <c r="F240" s="8" t="s">
        <v>941</v>
      </c>
      <c r="G240" s="8">
        <v>0</v>
      </c>
      <c r="H240" s="8">
        <f t="shared" ca="1" si="6"/>
        <v>30</v>
      </c>
      <c r="I240" s="16">
        <f t="shared" ca="1" si="7"/>
        <v>5</v>
      </c>
    </row>
    <row r="241" spans="1:9" x14ac:dyDescent="0.3">
      <c r="A241">
        <v>240</v>
      </c>
      <c r="B241" s="7" t="s">
        <v>942</v>
      </c>
      <c r="C241" s="8" t="s">
        <v>943</v>
      </c>
      <c r="D241" s="8" t="s">
        <v>944</v>
      </c>
      <c r="E241" s="8" t="s">
        <v>916</v>
      </c>
      <c r="F241" s="8" t="s">
        <v>945</v>
      </c>
      <c r="G241" s="8">
        <v>0</v>
      </c>
      <c r="H241" s="8">
        <f t="shared" ca="1" si="6"/>
        <v>31</v>
      </c>
      <c r="I241" s="16">
        <f t="shared" ca="1" si="7"/>
        <v>2</v>
      </c>
    </row>
    <row r="242" spans="1:9" x14ac:dyDescent="0.3">
      <c r="A242">
        <v>241</v>
      </c>
      <c r="B242" s="7" t="s">
        <v>946</v>
      </c>
      <c r="C242" s="8" t="s">
        <v>947</v>
      </c>
      <c r="D242" s="8" t="s">
        <v>948</v>
      </c>
      <c r="E242" s="8" t="s">
        <v>689</v>
      </c>
      <c r="F242" s="8" t="s">
        <v>949</v>
      </c>
      <c r="G242" s="8">
        <v>0</v>
      </c>
      <c r="H242" s="8">
        <f t="shared" ca="1" si="6"/>
        <v>36</v>
      </c>
      <c r="I242" s="16">
        <f t="shared" ca="1" si="7"/>
        <v>1</v>
      </c>
    </row>
    <row r="243" spans="1:9" x14ac:dyDescent="0.3">
      <c r="A243">
        <v>242</v>
      </c>
      <c r="B243" s="7" t="s">
        <v>950</v>
      </c>
      <c r="C243" s="8" t="s">
        <v>951</v>
      </c>
      <c r="D243" s="8" t="s">
        <v>952</v>
      </c>
      <c r="E243" s="8" t="s">
        <v>689</v>
      </c>
      <c r="F243" s="8" t="s">
        <v>953</v>
      </c>
      <c r="G243" s="8">
        <v>0</v>
      </c>
      <c r="H243" s="8">
        <f t="shared" ca="1" si="6"/>
        <v>37</v>
      </c>
      <c r="I243" s="16">
        <f t="shared" ca="1" si="7"/>
        <v>3</v>
      </c>
    </row>
    <row r="244" spans="1:9" x14ac:dyDescent="0.3">
      <c r="A244">
        <v>243</v>
      </c>
      <c r="B244" s="7" t="s">
        <v>954</v>
      </c>
      <c r="C244" s="8" t="s">
        <v>955</v>
      </c>
      <c r="D244" s="8" t="s">
        <v>956</v>
      </c>
      <c r="E244" s="8" t="s">
        <v>689</v>
      </c>
      <c r="F244" s="8" t="s">
        <v>957</v>
      </c>
      <c r="G244" s="8">
        <v>0</v>
      </c>
      <c r="H244" s="8">
        <f t="shared" ca="1" si="6"/>
        <v>31</v>
      </c>
      <c r="I244" s="16">
        <f t="shared" ca="1" si="7"/>
        <v>1</v>
      </c>
    </row>
    <row r="245" spans="1:9" x14ac:dyDescent="0.3">
      <c r="A245">
        <v>244</v>
      </c>
      <c r="B245" s="7" t="s">
        <v>958</v>
      </c>
      <c r="C245" s="8" t="s">
        <v>959</v>
      </c>
      <c r="D245" s="8" t="s">
        <v>960</v>
      </c>
      <c r="E245" s="8" t="s">
        <v>689</v>
      </c>
      <c r="F245" s="8" t="s">
        <v>961</v>
      </c>
      <c r="G245" s="8">
        <v>0</v>
      </c>
      <c r="H245" s="8">
        <f t="shared" ca="1" si="6"/>
        <v>27</v>
      </c>
      <c r="I245" s="16">
        <f t="shared" ca="1" si="7"/>
        <v>4</v>
      </c>
    </row>
    <row r="246" spans="1:9" x14ac:dyDescent="0.3">
      <c r="A246">
        <v>245</v>
      </c>
      <c r="B246" s="7" t="s">
        <v>962</v>
      </c>
      <c r="C246" s="8" t="s">
        <v>963</v>
      </c>
      <c r="D246" s="8" t="s">
        <v>964</v>
      </c>
      <c r="E246" s="8" t="s">
        <v>689</v>
      </c>
      <c r="F246" s="8" t="s">
        <v>965</v>
      </c>
      <c r="G246" s="8">
        <v>0</v>
      </c>
      <c r="H246" s="8">
        <f t="shared" ca="1" si="6"/>
        <v>23</v>
      </c>
      <c r="I246" s="16">
        <f t="shared" ca="1" si="7"/>
        <v>3</v>
      </c>
    </row>
    <row r="247" spans="1:9" x14ac:dyDescent="0.3">
      <c r="A247">
        <v>246</v>
      </c>
      <c r="B247" s="7" t="s">
        <v>966</v>
      </c>
      <c r="C247" s="8" t="s">
        <v>967</v>
      </c>
      <c r="D247" s="8" t="s">
        <v>968</v>
      </c>
      <c r="E247" s="8" t="s">
        <v>689</v>
      </c>
      <c r="F247" s="8" t="s">
        <v>969</v>
      </c>
      <c r="G247" s="8">
        <v>0</v>
      </c>
      <c r="H247" s="8">
        <f t="shared" ca="1" si="6"/>
        <v>34</v>
      </c>
      <c r="I247" s="16">
        <f t="shared" ca="1" si="7"/>
        <v>1</v>
      </c>
    </row>
    <row r="248" spans="1:9" x14ac:dyDescent="0.3">
      <c r="A248">
        <v>247</v>
      </c>
      <c r="B248" s="7" t="s">
        <v>970</v>
      </c>
      <c r="C248" s="8" t="s">
        <v>971</v>
      </c>
      <c r="D248" s="8" t="s">
        <v>972</v>
      </c>
      <c r="E248" s="8" t="s">
        <v>689</v>
      </c>
      <c r="F248" s="8" t="s">
        <v>973</v>
      </c>
      <c r="G248" s="8">
        <v>0</v>
      </c>
      <c r="H248" s="8">
        <f t="shared" ca="1" si="6"/>
        <v>30</v>
      </c>
      <c r="I248" s="16">
        <f t="shared" ca="1" si="7"/>
        <v>5</v>
      </c>
    </row>
    <row r="249" spans="1:9" x14ac:dyDescent="0.3">
      <c r="A249">
        <v>248</v>
      </c>
      <c r="B249" s="7" t="s">
        <v>974</v>
      </c>
      <c r="C249" s="8" t="s">
        <v>975</v>
      </c>
      <c r="D249" s="8" t="s">
        <v>701</v>
      </c>
      <c r="E249" s="8" t="s">
        <v>689</v>
      </c>
      <c r="F249" s="8" t="s">
        <v>976</v>
      </c>
      <c r="G249" s="8">
        <v>0</v>
      </c>
      <c r="H249" s="8">
        <f t="shared" ca="1" si="6"/>
        <v>31</v>
      </c>
      <c r="I249" s="16">
        <f t="shared" ca="1" si="7"/>
        <v>3</v>
      </c>
    </row>
    <row r="250" spans="1:9" x14ac:dyDescent="0.3">
      <c r="A250">
        <v>249</v>
      </c>
      <c r="B250" s="7" t="s">
        <v>977</v>
      </c>
      <c r="C250" s="8" t="s">
        <v>978</v>
      </c>
      <c r="D250" s="8" t="s">
        <v>710</v>
      </c>
      <c r="E250" s="8" t="s">
        <v>689</v>
      </c>
      <c r="F250" s="8" t="s">
        <v>979</v>
      </c>
      <c r="G250" s="8">
        <v>0</v>
      </c>
      <c r="H250" s="8">
        <f t="shared" ca="1" si="6"/>
        <v>36</v>
      </c>
      <c r="I250" s="16">
        <f t="shared" ca="1" si="7"/>
        <v>3</v>
      </c>
    </row>
    <row r="251" spans="1:9" x14ac:dyDescent="0.3">
      <c r="A251">
        <v>250</v>
      </c>
      <c r="B251" s="7" t="s">
        <v>980</v>
      </c>
      <c r="C251" s="8" t="s">
        <v>981</v>
      </c>
      <c r="D251" s="8" t="s">
        <v>982</v>
      </c>
      <c r="E251" s="8" t="s">
        <v>689</v>
      </c>
      <c r="F251" s="8" t="s">
        <v>983</v>
      </c>
      <c r="G251" s="8">
        <v>0</v>
      </c>
      <c r="H251" s="8">
        <f t="shared" ca="1" si="6"/>
        <v>33</v>
      </c>
      <c r="I251" s="16">
        <f t="shared" ca="1" si="7"/>
        <v>1</v>
      </c>
    </row>
    <row r="252" spans="1:9" x14ac:dyDescent="0.3">
      <c r="A252">
        <v>251</v>
      </c>
      <c r="B252" s="7" t="s">
        <v>984</v>
      </c>
      <c r="C252" s="8" t="s">
        <v>985</v>
      </c>
      <c r="D252" s="8" t="s">
        <v>968</v>
      </c>
      <c r="E252" s="8" t="s">
        <v>689</v>
      </c>
      <c r="F252" s="8" t="s">
        <v>986</v>
      </c>
      <c r="G252" s="8">
        <v>0</v>
      </c>
      <c r="H252" s="8">
        <f t="shared" ca="1" si="6"/>
        <v>30</v>
      </c>
      <c r="I252" s="16">
        <f t="shared" ca="1" si="7"/>
        <v>1</v>
      </c>
    </row>
    <row r="253" spans="1:9" x14ac:dyDescent="0.3">
      <c r="A253">
        <v>252</v>
      </c>
      <c r="B253" s="7" t="s">
        <v>987</v>
      </c>
      <c r="C253" s="8" t="s">
        <v>988</v>
      </c>
      <c r="D253" s="8" t="s">
        <v>989</v>
      </c>
      <c r="E253" s="8" t="s">
        <v>809</v>
      </c>
      <c r="F253" s="8">
        <v>0</v>
      </c>
      <c r="G253" s="8">
        <v>0</v>
      </c>
      <c r="H253" s="8">
        <f t="shared" ca="1" si="6"/>
        <v>33</v>
      </c>
      <c r="I253" s="16">
        <f t="shared" ca="1" si="7"/>
        <v>2</v>
      </c>
    </row>
    <row r="254" spans="1:9" x14ac:dyDescent="0.3">
      <c r="A254">
        <v>253</v>
      </c>
      <c r="B254" s="7" t="s">
        <v>990</v>
      </c>
      <c r="C254" s="8" t="s">
        <v>991</v>
      </c>
      <c r="D254" s="8" t="s">
        <v>992</v>
      </c>
      <c r="E254" s="8" t="s">
        <v>809</v>
      </c>
      <c r="F254" s="8">
        <v>0</v>
      </c>
      <c r="G254" s="8" t="s">
        <v>993</v>
      </c>
      <c r="H254" s="8">
        <f t="shared" ca="1" si="6"/>
        <v>34</v>
      </c>
      <c r="I254" s="16">
        <f t="shared" ca="1" si="7"/>
        <v>3</v>
      </c>
    </row>
    <row r="255" spans="1:9" x14ac:dyDescent="0.3">
      <c r="A255">
        <v>254</v>
      </c>
      <c r="B255" s="7" t="s">
        <v>994</v>
      </c>
      <c r="C255" s="8" t="s">
        <v>995</v>
      </c>
      <c r="D255" s="8" t="s">
        <v>996</v>
      </c>
      <c r="E255" s="8" t="s">
        <v>809</v>
      </c>
      <c r="F255" s="8" t="s">
        <v>997</v>
      </c>
      <c r="G255" s="8" t="s">
        <v>998</v>
      </c>
      <c r="H255" s="8">
        <f t="shared" ca="1" si="6"/>
        <v>40</v>
      </c>
      <c r="I255" s="16">
        <f t="shared" ca="1" si="7"/>
        <v>2</v>
      </c>
    </row>
    <row r="256" spans="1:9" x14ac:dyDescent="0.3">
      <c r="A256">
        <v>255</v>
      </c>
      <c r="B256" s="7" t="s">
        <v>999</v>
      </c>
      <c r="C256" s="8" t="s">
        <v>1000</v>
      </c>
      <c r="D256" s="8" t="s">
        <v>1001</v>
      </c>
      <c r="E256" s="8" t="s">
        <v>809</v>
      </c>
      <c r="F256" s="8" t="s">
        <v>1002</v>
      </c>
      <c r="G256" s="8" t="s">
        <v>1003</v>
      </c>
      <c r="H256" s="8">
        <f t="shared" ca="1" si="6"/>
        <v>24</v>
      </c>
      <c r="I256" s="16">
        <f t="shared" ca="1" si="7"/>
        <v>5</v>
      </c>
    </row>
    <row r="257" spans="1:9" x14ac:dyDescent="0.3">
      <c r="A257">
        <v>256</v>
      </c>
      <c r="B257" s="7" t="s">
        <v>1004</v>
      </c>
      <c r="C257" s="8" t="s">
        <v>1005</v>
      </c>
      <c r="D257" s="8" t="s">
        <v>1006</v>
      </c>
      <c r="E257" s="8" t="s">
        <v>809</v>
      </c>
      <c r="F257" s="8">
        <v>0</v>
      </c>
      <c r="G257" s="8" t="s">
        <v>1007</v>
      </c>
      <c r="H257" s="8">
        <f t="shared" ca="1" si="6"/>
        <v>27</v>
      </c>
      <c r="I257" s="16">
        <f t="shared" ca="1" si="7"/>
        <v>1</v>
      </c>
    </row>
    <row r="258" spans="1:9" x14ac:dyDescent="0.3">
      <c r="A258">
        <v>257</v>
      </c>
      <c r="B258" s="7" t="s">
        <v>1008</v>
      </c>
      <c r="C258" s="8" t="s">
        <v>1009</v>
      </c>
      <c r="D258" s="8" t="s">
        <v>522</v>
      </c>
      <c r="E258" s="8" t="s">
        <v>809</v>
      </c>
      <c r="F258" s="8">
        <v>0</v>
      </c>
      <c r="G258" s="8" t="s">
        <v>1010</v>
      </c>
      <c r="H258" s="8">
        <f t="shared" ca="1" si="6"/>
        <v>31</v>
      </c>
      <c r="I258" s="16">
        <f t="shared" ca="1" si="7"/>
        <v>2</v>
      </c>
    </row>
    <row r="259" spans="1:9" x14ac:dyDescent="0.3">
      <c r="A259">
        <v>258</v>
      </c>
      <c r="B259" s="7" t="s">
        <v>1011</v>
      </c>
      <c r="C259" s="8" t="s">
        <v>1012</v>
      </c>
      <c r="D259" s="8" t="s">
        <v>1013</v>
      </c>
      <c r="E259" s="8" t="s">
        <v>809</v>
      </c>
      <c r="F259" s="8">
        <v>0</v>
      </c>
      <c r="G259" s="8" t="s">
        <v>1014</v>
      </c>
      <c r="H259" s="8">
        <f t="shared" ref="H259:H292" ca="1" si="8">RANDBETWEEN(20,40)</f>
        <v>27</v>
      </c>
      <c r="I259" s="16">
        <f t="shared" ref="I259:I292" ca="1" si="9">RANDBETWEEN(1, 5)</f>
        <v>1</v>
      </c>
    </row>
    <row r="260" spans="1:9" x14ac:dyDescent="0.3">
      <c r="A260">
        <v>259</v>
      </c>
      <c r="B260" s="7" t="s">
        <v>1015</v>
      </c>
      <c r="C260" s="8" t="s">
        <v>1016</v>
      </c>
      <c r="D260" s="8" t="s">
        <v>996</v>
      </c>
      <c r="E260" s="8" t="s">
        <v>809</v>
      </c>
      <c r="F260" s="8">
        <v>0</v>
      </c>
      <c r="G260" s="8">
        <v>0</v>
      </c>
      <c r="H260" s="8">
        <f t="shared" ca="1" si="8"/>
        <v>29</v>
      </c>
      <c r="I260" s="16">
        <f t="shared" ca="1" si="9"/>
        <v>1</v>
      </c>
    </row>
    <row r="261" spans="1:9" x14ac:dyDescent="0.3">
      <c r="A261">
        <v>260</v>
      </c>
      <c r="B261" s="7" t="s">
        <v>1017</v>
      </c>
      <c r="C261" s="8" t="s">
        <v>1018</v>
      </c>
      <c r="D261" s="8" t="s">
        <v>1019</v>
      </c>
      <c r="E261" s="8" t="s">
        <v>809</v>
      </c>
      <c r="F261" s="8" t="s">
        <v>1020</v>
      </c>
      <c r="G261" s="8">
        <v>0</v>
      </c>
      <c r="H261" s="8">
        <f t="shared" ca="1" si="8"/>
        <v>39</v>
      </c>
      <c r="I261" s="16">
        <f t="shared" ca="1" si="9"/>
        <v>2</v>
      </c>
    </row>
    <row r="262" spans="1:9" x14ac:dyDescent="0.3">
      <c r="A262">
        <v>261</v>
      </c>
      <c r="B262" s="7" t="s">
        <v>1021</v>
      </c>
      <c r="C262" s="8" t="s">
        <v>1022</v>
      </c>
      <c r="D262" s="8" t="s">
        <v>1023</v>
      </c>
      <c r="E262" s="8" t="s">
        <v>916</v>
      </c>
      <c r="F262" s="8" t="s">
        <v>1024</v>
      </c>
      <c r="G262" s="8" t="s">
        <v>1025</v>
      </c>
      <c r="H262" s="8">
        <f t="shared" ca="1" si="8"/>
        <v>24</v>
      </c>
      <c r="I262" s="16">
        <f t="shared" ca="1" si="9"/>
        <v>5</v>
      </c>
    </row>
    <row r="263" spans="1:9" x14ac:dyDescent="0.3">
      <c r="A263">
        <v>262</v>
      </c>
      <c r="B263" s="7" t="s">
        <v>1026</v>
      </c>
      <c r="C263" s="8" t="s">
        <v>1027</v>
      </c>
      <c r="D263" s="8" t="s">
        <v>1028</v>
      </c>
      <c r="E263" s="8" t="s">
        <v>916</v>
      </c>
      <c r="F263" s="8" t="s">
        <v>1029</v>
      </c>
      <c r="G263" s="8">
        <v>0</v>
      </c>
      <c r="H263" s="8">
        <f t="shared" ca="1" si="8"/>
        <v>35</v>
      </c>
      <c r="I263" s="16">
        <f t="shared" ca="1" si="9"/>
        <v>1</v>
      </c>
    </row>
    <row r="264" spans="1:9" x14ac:dyDescent="0.3">
      <c r="A264">
        <v>263</v>
      </c>
      <c r="B264" s="7" t="s">
        <v>1030</v>
      </c>
      <c r="C264" s="8" t="s">
        <v>1031</v>
      </c>
      <c r="D264" s="8" t="s">
        <v>1032</v>
      </c>
      <c r="E264" s="8" t="s">
        <v>916</v>
      </c>
      <c r="F264" s="8">
        <v>0</v>
      </c>
      <c r="G264" s="8" t="s">
        <v>1033</v>
      </c>
      <c r="H264" s="8">
        <f t="shared" ca="1" si="8"/>
        <v>25</v>
      </c>
      <c r="I264" s="16">
        <f t="shared" ca="1" si="9"/>
        <v>3</v>
      </c>
    </row>
    <row r="265" spans="1:9" x14ac:dyDescent="0.3">
      <c r="A265">
        <v>264</v>
      </c>
      <c r="B265" s="7" t="s">
        <v>1034</v>
      </c>
      <c r="C265" s="8" t="s">
        <v>1035</v>
      </c>
      <c r="D265" s="8" t="s">
        <v>1036</v>
      </c>
      <c r="E265" s="8" t="s">
        <v>916</v>
      </c>
      <c r="F265" s="8">
        <v>0</v>
      </c>
      <c r="G265" s="8" t="s">
        <v>1037</v>
      </c>
      <c r="H265" s="8">
        <f t="shared" ca="1" si="8"/>
        <v>31</v>
      </c>
      <c r="I265" s="16">
        <f t="shared" ca="1" si="9"/>
        <v>4</v>
      </c>
    </row>
    <row r="266" spans="1:9" x14ac:dyDescent="0.3">
      <c r="A266">
        <v>265</v>
      </c>
      <c r="B266" s="7" t="s">
        <v>1038</v>
      </c>
      <c r="C266" s="8" t="s">
        <v>1039</v>
      </c>
      <c r="D266" s="8" t="s">
        <v>1040</v>
      </c>
      <c r="E266" s="8" t="s">
        <v>916</v>
      </c>
      <c r="F266" s="8" t="s">
        <v>1041</v>
      </c>
      <c r="G266" s="8" t="s">
        <v>1042</v>
      </c>
      <c r="H266" s="8">
        <f t="shared" ca="1" si="8"/>
        <v>27</v>
      </c>
      <c r="I266" s="16">
        <f t="shared" ca="1" si="9"/>
        <v>3</v>
      </c>
    </row>
    <row r="267" spans="1:9" x14ac:dyDescent="0.3">
      <c r="A267">
        <v>266</v>
      </c>
      <c r="B267" s="7" t="s">
        <v>1043</v>
      </c>
      <c r="C267" s="8" t="s">
        <v>1044</v>
      </c>
      <c r="D267" s="8" t="s">
        <v>940</v>
      </c>
      <c r="E267" s="8" t="s">
        <v>916</v>
      </c>
      <c r="F267" s="8" t="s">
        <v>1045</v>
      </c>
      <c r="G267" s="8">
        <v>0</v>
      </c>
      <c r="H267" s="8">
        <f t="shared" ca="1" si="8"/>
        <v>23</v>
      </c>
      <c r="I267" s="16">
        <f t="shared" ca="1" si="9"/>
        <v>3</v>
      </c>
    </row>
    <row r="268" spans="1:9" x14ac:dyDescent="0.3">
      <c r="A268">
        <v>267</v>
      </c>
      <c r="B268" s="7" t="s">
        <v>1046</v>
      </c>
      <c r="C268" s="8" t="s">
        <v>1047</v>
      </c>
      <c r="D268" s="8" t="s">
        <v>1048</v>
      </c>
      <c r="E268" s="8" t="s">
        <v>916</v>
      </c>
      <c r="F268" s="8" t="s">
        <v>1049</v>
      </c>
      <c r="G268" s="8">
        <v>0</v>
      </c>
      <c r="H268" s="8">
        <f t="shared" ca="1" si="8"/>
        <v>27</v>
      </c>
      <c r="I268" s="16">
        <f t="shared" ca="1" si="9"/>
        <v>3</v>
      </c>
    </row>
    <row r="269" spans="1:9" x14ac:dyDescent="0.3">
      <c r="A269">
        <v>268</v>
      </c>
      <c r="B269" s="7" t="s">
        <v>1050</v>
      </c>
      <c r="C269" s="8" t="s">
        <v>1051</v>
      </c>
      <c r="D269" s="8" t="s">
        <v>1052</v>
      </c>
      <c r="E269" s="8" t="s">
        <v>916</v>
      </c>
      <c r="F269" s="8">
        <v>0</v>
      </c>
      <c r="G269" s="8" t="s">
        <v>1053</v>
      </c>
      <c r="H269" s="8">
        <f t="shared" ca="1" si="8"/>
        <v>28</v>
      </c>
      <c r="I269" s="16">
        <f t="shared" ca="1" si="9"/>
        <v>2</v>
      </c>
    </row>
    <row r="270" spans="1:9" x14ac:dyDescent="0.3">
      <c r="A270">
        <v>269</v>
      </c>
      <c r="B270" s="7" t="s">
        <v>1054</v>
      </c>
      <c r="C270" s="8" t="s">
        <v>619</v>
      </c>
      <c r="D270" s="8" t="s">
        <v>1055</v>
      </c>
      <c r="E270" s="8" t="s">
        <v>916</v>
      </c>
      <c r="F270" s="8">
        <v>0</v>
      </c>
      <c r="G270" s="8">
        <v>0</v>
      </c>
      <c r="H270" s="8">
        <f t="shared" ca="1" si="8"/>
        <v>20</v>
      </c>
      <c r="I270" s="16">
        <f t="shared" ca="1" si="9"/>
        <v>5</v>
      </c>
    </row>
    <row r="271" spans="1:9" x14ac:dyDescent="0.3">
      <c r="A271">
        <v>270</v>
      </c>
      <c r="B271" s="11" t="s">
        <v>1056</v>
      </c>
      <c r="C271" s="12" t="s">
        <v>1057</v>
      </c>
      <c r="D271" s="12" t="s">
        <v>459</v>
      </c>
      <c r="E271" s="12" t="s">
        <v>418</v>
      </c>
      <c r="F271" s="13" t="s">
        <v>1058</v>
      </c>
      <c r="G271" s="14">
        <v>0</v>
      </c>
      <c r="H271" s="8">
        <f t="shared" ca="1" si="8"/>
        <v>22</v>
      </c>
      <c r="I271" s="16">
        <f t="shared" ca="1" si="9"/>
        <v>1</v>
      </c>
    </row>
    <row r="272" spans="1:9" x14ac:dyDescent="0.3">
      <c r="A272">
        <v>271</v>
      </c>
      <c r="B272" s="11" t="s">
        <v>1059</v>
      </c>
      <c r="C272" s="12" t="s">
        <v>1060</v>
      </c>
      <c r="D272" s="12" t="s">
        <v>428</v>
      </c>
      <c r="E272" s="12" t="s">
        <v>418</v>
      </c>
      <c r="F272" s="13" t="s">
        <v>1061</v>
      </c>
      <c r="G272" s="14">
        <v>0</v>
      </c>
      <c r="H272" s="8">
        <f t="shared" ca="1" si="8"/>
        <v>32</v>
      </c>
      <c r="I272" s="16">
        <f t="shared" ca="1" si="9"/>
        <v>3</v>
      </c>
    </row>
    <row r="273" spans="1:9" x14ac:dyDescent="0.3">
      <c r="A273">
        <v>272</v>
      </c>
      <c r="B273" s="11" t="s">
        <v>1062</v>
      </c>
      <c r="C273" s="12" t="s">
        <v>679</v>
      </c>
      <c r="D273" s="12" t="s">
        <v>417</v>
      </c>
      <c r="E273" s="12" t="s">
        <v>418</v>
      </c>
      <c r="F273" s="13" t="s">
        <v>1063</v>
      </c>
      <c r="G273" s="14" t="s">
        <v>1064</v>
      </c>
      <c r="H273" s="8">
        <f t="shared" ca="1" si="8"/>
        <v>29</v>
      </c>
      <c r="I273" s="16">
        <f t="shared" ca="1" si="9"/>
        <v>2</v>
      </c>
    </row>
    <row r="274" spans="1:9" x14ac:dyDescent="0.3">
      <c r="A274">
        <v>273</v>
      </c>
      <c r="B274" s="11" t="s">
        <v>1065</v>
      </c>
      <c r="C274" s="12" t="s">
        <v>1066</v>
      </c>
      <c r="D274" s="12" t="s">
        <v>466</v>
      </c>
      <c r="E274" s="12" t="s">
        <v>418</v>
      </c>
      <c r="F274" s="13" t="s">
        <v>1067</v>
      </c>
      <c r="G274" s="14">
        <v>0</v>
      </c>
      <c r="H274" s="8">
        <f t="shared" ca="1" si="8"/>
        <v>27</v>
      </c>
      <c r="I274" s="16">
        <f t="shared" ca="1" si="9"/>
        <v>1</v>
      </c>
    </row>
    <row r="275" spans="1:9" x14ac:dyDescent="0.3">
      <c r="A275">
        <v>274</v>
      </c>
      <c r="B275" s="11" t="s">
        <v>1068</v>
      </c>
      <c r="C275" s="12" t="s">
        <v>1069</v>
      </c>
      <c r="D275" s="12" t="s">
        <v>482</v>
      </c>
      <c r="E275" s="12" t="s">
        <v>418</v>
      </c>
      <c r="F275" s="13" t="s">
        <v>1070</v>
      </c>
      <c r="G275" s="14" t="s">
        <v>1071</v>
      </c>
      <c r="H275" s="8">
        <f t="shared" ca="1" si="8"/>
        <v>30</v>
      </c>
      <c r="I275" s="16">
        <f t="shared" ca="1" si="9"/>
        <v>4</v>
      </c>
    </row>
    <row r="276" spans="1:9" x14ac:dyDescent="0.3">
      <c r="A276">
        <v>275</v>
      </c>
      <c r="B276" s="11" t="s">
        <v>1072</v>
      </c>
      <c r="C276" s="12" t="s">
        <v>1073</v>
      </c>
      <c r="D276" s="12" t="s">
        <v>1074</v>
      </c>
      <c r="E276" s="12" t="s">
        <v>418</v>
      </c>
      <c r="F276" s="13" t="s">
        <v>1075</v>
      </c>
      <c r="G276" s="14" t="s">
        <v>1076</v>
      </c>
      <c r="H276" s="8">
        <f t="shared" ca="1" si="8"/>
        <v>20</v>
      </c>
      <c r="I276" s="16">
        <f t="shared" ca="1" si="9"/>
        <v>2</v>
      </c>
    </row>
    <row r="277" spans="1:9" x14ac:dyDescent="0.3">
      <c r="A277">
        <v>276</v>
      </c>
      <c r="B277" s="11" t="s">
        <v>1077</v>
      </c>
      <c r="C277" s="12" t="s">
        <v>1078</v>
      </c>
      <c r="D277" s="12" t="s">
        <v>1079</v>
      </c>
      <c r="E277" s="12" t="s">
        <v>418</v>
      </c>
      <c r="F277" s="13" t="s">
        <v>1080</v>
      </c>
      <c r="G277" s="14">
        <v>0</v>
      </c>
      <c r="H277" s="8">
        <f t="shared" ca="1" si="8"/>
        <v>29</v>
      </c>
      <c r="I277" s="16">
        <f t="shared" ca="1" si="9"/>
        <v>3</v>
      </c>
    </row>
    <row r="278" spans="1:9" x14ac:dyDescent="0.3">
      <c r="A278">
        <v>277</v>
      </c>
      <c r="B278" s="11" t="s">
        <v>1081</v>
      </c>
      <c r="C278" s="12" t="s">
        <v>1082</v>
      </c>
      <c r="D278" s="12" t="s">
        <v>422</v>
      </c>
      <c r="E278" s="12" t="s">
        <v>418</v>
      </c>
      <c r="F278" s="13" t="s">
        <v>1083</v>
      </c>
      <c r="G278" s="14">
        <v>0</v>
      </c>
      <c r="H278" s="8">
        <f t="shared" ca="1" si="8"/>
        <v>22</v>
      </c>
      <c r="I278" s="16">
        <f t="shared" ca="1" si="9"/>
        <v>5</v>
      </c>
    </row>
    <row r="279" spans="1:9" x14ac:dyDescent="0.3">
      <c r="A279">
        <v>278</v>
      </c>
      <c r="B279" s="11" t="s">
        <v>1084</v>
      </c>
      <c r="C279" s="12" t="s">
        <v>1085</v>
      </c>
      <c r="D279" s="12" t="s">
        <v>482</v>
      </c>
      <c r="E279" s="12" t="s">
        <v>418</v>
      </c>
      <c r="F279" s="13" t="s">
        <v>1086</v>
      </c>
      <c r="G279" s="14" t="s">
        <v>1087</v>
      </c>
      <c r="H279" s="8">
        <f t="shared" ca="1" si="8"/>
        <v>39</v>
      </c>
      <c r="I279" s="16">
        <f t="shared" ca="1" si="9"/>
        <v>1</v>
      </c>
    </row>
    <row r="280" spans="1:9" x14ac:dyDescent="0.3">
      <c r="A280">
        <v>279</v>
      </c>
      <c r="B280" s="11" t="s">
        <v>1088</v>
      </c>
      <c r="C280" s="12" t="s">
        <v>1089</v>
      </c>
      <c r="D280" s="12" t="s">
        <v>422</v>
      </c>
      <c r="E280" s="12" t="s">
        <v>418</v>
      </c>
      <c r="F280" s="13" t="s">
        <v>1090</v>
      </c>
      <c r="G280" s="14">
        <v>0</v>
      </c>
      <c r="H280" s="8">
        <f t="shared" ca="1" si="8"/>
        <v>27</v>
      </c>
      <c r="I280" s="16">
        <f t="shared" ca="1" si="9"/>
        <v>2</v>
      </c>
    </row>
    <row r="281" spans="1:9" x14ac:dyDescent="0.3">
      <c r="A281">
        <v>280</v>
      </c>
      <c r="B281" s="11" t="s">
        <v>1091</v>
      </c>
      <c r="C281" s="12" t="s">
        <v>1092</v>
      </c>
      <c r="D281" s="15" t="s">
        <v>1093</v>
      </c>
      <c r="E281" s="12" t="s">
        <v>582</v>
      </c>
      <c r="F281" s="13" t="s">
        <v>1094</v>
      </c>
      <c r="G281" s="14" t="s">
        <v>1095</v>
      </c>
      <c r="H281" s="8">
        <f t="shared" ca="1" si="8"/>
        <v>21</v>
      </c>
      <c r="I281" s="16">
        <f t="shared" ca="1" si="9"/>
        <v>1</v>
      </c>
    </row>
    <row r="282" spans="1:9" x14ac:dyDescent="0.3">
      <c r="A282">
        <v>281</v>
      </c>
      <c r="B282" s="11" t="s">
        <v>1096</v>
      </c>
      <c r="C282" s="12" t="s">
        <v>1097</v>
      </c>
      <c r="D282" s="15" t="s">
        <v>586</v>
      </c>
      <c r="E282" s="12" t="s">
        <v>582</v>
      </c>
      <c r="F282" s="13" t="s">
        <v>1098</v>
      </c>
      <c r="G282" s="14" t="s">
        <v>1099</v>
      </c>
      <c r="H282" s="8">
        <f t="shared" ca="1" si="8"/>
        <v>35</v>
      </c>
      <c r="I282" s="16">
        <f t="shared" ca="1" si="9"/>
        <v>2</v>
      </c>
    </row>
    <row r="283" spans="1:9" x14ac:dyDescent="0.3">
      <c r="A283">
        <v>282</v>
      </c>
      <c r="B283" s="11" t="s">
        <v>1100</v>
      </c>
      <c r="C283" s="12" t="s">
        <v>1101</v>
      </c>
      <c r="D283" s="15" t="s">
        <v>1102</v>
      </c>
      <c r="E283" s="12" t="s">
        <v>582</v>
      </c>
      <c r="F283" s="13" t="s">
        <v>1103</v>
      </c>
      <c r="G283" s="14" t="s">
        <v>1104</v>
      </c>
      <c r="H283" s="8">
        <f t="shared" ca="1" si="8"/>
        <v>22</v>
      </c>
      <c r="I283" s="16">
        <f t="shared" ca="1" si="9"/>
        <v>5</v>
      </c>
    </row>
    <row r="284" spans="1:9" x14ac:dyDescent="0.3">
      <c r="A284">
        <v>283</v>
      </c>
      <c r="B284" s="11" t="s">
        <v>1105</v>
      </c>
      <c r="C284" s="12" t="s">
        <v>1106</v>
      </c>
      <c r="D284" s="15" t="s">
        <v>622</v>
      </c>
      <c r="E284" s="12" t="s">
        <v>582</v>
      </c>
      <c r="F284" s="13" t="s">
        <v>1107</v>
      </c>
      <c r="G284" s="14">
        <v>0</v>
      </c>
      <c r="H284" s="8">
        <f t="shared" ca="1" si="8"/>
        <v>39</v>
      </c>
      <c r="I284" s="16">
        <f t="shared" ca="1" si="9"/>
        <v>3</v>
      </c>
    </row>
    <row r="285" spans="1:9" x14ac:dyDescent="0.3">
      <c r="A285">
        <v>284</v>
      </c>
      <c r="B285" s="11" t="s">
        <v>1108</v>
      </c>
      <c r="C285" s="12" t="s">
        <v>1109</v>
      </c>
      <c r="D285" s="15" t="s">
        <v>1110</v>
      </c>
      <c r="E285" s="12" t="s">
        <v>582</v>
      </c>
      <c r="F285" s="13" t="s">
        <v>1111</v>
      </c>
      <c r="G285" s="14" t="s">
        <v>1112</v>
      </c>
      <c r="H285" s="8">
        <f t="shared" ca="1" si="8"/>
        <v>28</v>
      </c>
      <c r="I285" s="16">
        <f t="shared" ca="1" si="9"/>
        <v>1</v>
      </c>
    </row>
    <row r="286" spans="1:9" x14ac:dyDescent="0.3">
      <c r="A286">
        <v>285</v>
      </c>
      <c r="B286" s="11" t="s">
        <v>1113</v>
      </c>
      <c r="C286" s="12" t="s">
        <v>1114</v>
      </c>
      <c r="D286" s="15" t="s">
        <v>1115</v>
      </c>
      <c r="E286" s="12" t="s">
        <v>582</v>
      </c>
      <c r="F286" s="13" t="s">
        <v>1116</v>
      </c>
      <c r="G286" s="14" t="s">
        <v>1117</v>
      </c>
      <c r="H286" s="8">
        <f t="shared" ca="1" si="8"/>
        <v>26</v>
      </c>
      <c r="I286" s="16">
        <f t="shared" ca="1" si="9"/>
        <v>5</v>
      </c>
    </row>
    <row r="287" spans="1:9" x14ac:dyDescent="0.3">
      <c r="A287">
        <v>286</v>
      </c>
      <c r="B287" s="11" t="s">
        <v>1118</v>
      </c>
      <c r="C287" s="12" t="s">
        <v>1119</v>
      </c>
      <c r="D287" s="15" t="s">
        <v>622</v>
      </c>
      <c r="E287" s="12" t="s">
        <v>582</v>
      </c>
      <c r="F287" s="13" t="s">
        <v>1120</v>
      </c>
      <c r="G287" s="14">
        <v>0</v>
      </c>
      <c r="H287" s="8">
        <f t="shared" ca="1" si="8"/>
        <v>35</v>
      </c>
      <c r="I287" s="16">
        <f t="shared" ca="1" si="9"/>
        <v>2</v>
      </c>
    </row>
    <row r="288" spans="1:9" x14ac:dyDescent="0.3">
      <c r="A288">
        <v>287</v>
      </c>
      <c r="B288" s="11" t="s">
        <v>1121</v>
      </c>
      <c r="C288" s="12" t="s">
        <v>1122</v>
      </c>
      <c r="D288" s="15" t="s">
        <v>1123</v>
      </c>
      <c r="E288" s="12" t="s">
        <v>582</v>
      </c>
      <c r="F288" s="13" t="s">
        <v>1124</v>
      </c>
      <c r="G288" s="14" t="s">
        <v>1125</v>
      </c>
      <c r="H288" s="8">
        <f t="shared" ca="1" si="8"/>
        <v>40</v>
      </c>
      <c r="I288" s="16">
        <f t="shared" ca="1" si="9"/>
        <v>3</v>
      </c>
    </row>
    <row r="289" spans="1:9" x14ac:dyDescent="0.3">
      <c r="A289">
        <v>288</v>
      </c>
      <c r="B289" s="11" t="s">
        <v>1126</v>
      </c>
      <c r="C289" s="12" t="s">
        <v>1127</v>
      </c>
      <c r="D289" s="15" t="s">
        <v>608</v>
      </c>
      <c r="E289" s="12" t="s">
        <v>582</v>
      </c>
      <c r="F289" s="13" t="s">
        <v>1128</v>
      </c>
      <c r="G289" s="14">
        <v>0</v>
      </c>
      <c r="H289" s="8">
        <f t="shared" ca="1" si="8"/>
        <v>33</v>
      </c>
      <c r="I289" s="16">
        <f t="shared" ca="1" si="9"/>
        <v>4</v>
      </c>
    </row>
    <row r="290" spans="1:9" x14ac:dyDescent="0.3">
      <c r="A290">
        <v>289</v>
      </c>
      <c r="B290" s="11" t="s">
        <v>1129</v>
      </c>
      <c r="C290" s="12" t="s">
        <v>1130</v>
      </c>
      <c r="D290" s="15" t="s">
        <v>680</v>
      </c>
      <c r="E290" s="12" t="s">
        <v>582</v>
      </c>
      <c r="F290" s="13" t="s">
        <v>1131</v>
      </c>
      <c r="G290" s="14" t="s">
        <v>1132</v>
      </c>
      <c r="H290" s="8">
        <f t="shared" ca="1" si="8"/>
        <v>28</v>
      </c>
      <c r="I290" s="16">
        <f t="shared" ca="1" si="9"/>
        <v>4</v>
      </c>
    </row>
    <row r="291" spans="1:9" x14ac:dyDescent="0.3">
      <c r="A291">
        <v>290</v>
      </c>
      <c r="B291" s="11" t="s">
        <v>1133</v>
      </c>
      <c r="C291" s="12" t="s">
        <v>1134</v>
      </c>
      <c r="D291" s="15" t="s">
        <v>522</v>
      </c>
      <c r="E291" s="12" t="s">
        <v>582</v>
      </c>
      <c r="F291" s="13" t="s">
        <v>1135</v>
      </c>
      <c r="G291" s="14" t="s">
        <v>1136</v>
      </c>
      <c r="H291" s="8">
        <f t="shared" ca="1" si="8"/>
        <v>38</v>
      </c>
      <c r="I291" s="16">
        <f t="shared" ca="1" si="9"/>
        <v>1</v>
      </c>
    </row>
    <row r="292" spans="1:9" x14ac:dyDescent="0.3">
      <c r="A292">
        <v>291</v>
      </c>
      <c r="B292" s="11" t="s">
        <v>1137</v>
      </c>
      <c r="C292" s="12" t="s">
        <v>1138</v>
      </c>
      <c r="D292" s="15" t="s">
        <v>591</v>
      </c>
      <c r="E292" s="12" t="s">
        <v>582</v>
      </c>
      <c r="F292" s="13" t="s">
        <v>1139</v>
      </c>
      <c r="G292" s="14" t="s">
        <v>1140</v>
      </c>
      <c r="H292" s="8">
        <f t="shared" ca="1" si="8"/>
        <v>36</v>
      </c>
      <c r="I292" s="16">
        <f t="shared" ca="1" si="9"/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Lembar1</vt:lpstr>
      <vt:lpstr>PERCOBAAN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Yoppy Yunhasnawa</dc:creator>
  <cp:lastModifiedBy>Farid Aziz</cp:lastModifiedBy>
  <dcterms:created xsi:type="dcterms:W3CDTF">2017-02-19T04:32:05Z</dcterms:created>
  <dcterms:modified xsi:type="dcterms:W3CDTF">2019-02-10T13:38:27Z</dcterms:modified>
</cp:coreProperties>
</file>