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rodri\OneDrive\Escritorio\"/>
    </mc:Choice>
  </mc:AlternateContent>
  <xr:revisionPtr revIDLastSave="0" documentId="8_{155B93D9-A40D-429D-8AFD-C5D4B88FE712}" xr6:coauthVersionLast="47" xr6:coauthVersionMax="47" xr10:uidLastSave="{00000000-0000-0000-0000-000000000000}"/>
  <bookViews>
    <workbookView xWindow="1680" yWindow="225" windowWidth="16350" windowHeight="9300" activeTab="1" xr2:uid="{EC2672B6-AC1B-4333-BBAB-2F07098D012C}"/>
  </bookViews>
  <sheets>
    <sheet name="Información Sprints" sheetId="3" r:id="rId1"/>
    <sheet name="Backlog" sheetId="1" r:id="rId2"/>
  </sheets>
  <definedNames>
    <definedName name="_Hlk210145319" localSheetId="1">Backlog!$C$4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1" l="1"/>
  <c r="E3" i="3"/>
  <c r="F3" i="3" s="1"/>
  <c r="E4" i="3"/>
  <c r="F4" i="3" s="1"/>
  <c r="E5" i="3"/>
  <c r="F5" i="3" s="1"/>
  <c r="E2" i="3"/>
  <c r="F2" i="3" s="1"/>
  <c r="D3" i="3"/>
  <c r="D4" i="3"/>
  <c r="D5" i="3"/>
  <c r="D2" i="3"/>
  <c r="C3" i="3"/>
  <c r="C4" i="3" s="1"/>
  <c r="C5" i="3" s="1"/>
  <c r="B3" i="3"/>
  <c r="B4" i="3" s="1"/>
  <c r="B5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 Francisco Esparza Arevalo</author>
  </authors>
  <commentList>
    <comment ref="A11" authorId="0" shapeId="0" xr:uid="{0CAAB075-400D-4989-9B48-7B4A82FB11E5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Identificador del requerimiento</t>
        </r>
      </text>
    </comment>
    <comment ref="B11" authorId="0" shapeId="0" xr:uid="{A833F6D3-4BBC-4C1D-93CC-7ACACB588E30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Descripción del requerimiento/historia a desarrollar
</t>
        </r>
      </text>
    </comment>
    <comment ref="C11" authorId="0" shapeId="0" xr:uid="{C311740F-3A10-4B70-8E62-1F90B104AF7D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Estatus del requerimiento/historia:
* Pendiente
* En progreso
* Terminado</t>
        </r>
      </text>
    </comment>
    <comment ref="D11" authorId="0" shapeId="0" xr:uid="{1C0BAE6A-1BA8-4725-B92B-8B410649D49F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Estimación a alto nivel del esfuerzo requerido, auque debe terminarse en el Sprint donde sea planeado</t>
        </r>
      </text>
    </comment>
    <comment ref="E11" authorId="0" shapeId="0" xr:uid="{64143031-295C-4C67-A7AF-09981B94377C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Nombre o numero de Sprint donde se esta desarrollando el requerimiento/historia</t>
        </r>
      </text>
    </comment>
    <comment ref="F11" authorId="0" shapeId="0" xr:uid="{D2EC9D92-764E-412F-8727-203581024040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* Alta
* Media
* Baja</t>
        </r>
      </text>
    </comment>
    <comment ref="G11" authorId="0" shapeId="0" xr:uid="{5367EC4E-1D5B-4E15-A465-7CA0CA0BDD3A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Nombre de la persona o personas que trabajaran en este requerimiento/historia</t>
        </r>
      </text>
    </comment>
    <comment ref="H11" authorId="0" shapeId="0" xr:uid="{FCAB415D-B13C-4784-BC6E-21E87E7C36C0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Notas relacionadas al requerimiento/historia</t>
        </r>
      </text>
    </comment>
  </commentList>
</comments>
</file>

<file path=xl/sharedStrings.xml><?xml version="1.0" encoding="utf-8"?>
<sst xmlns="http://schemas.openxmlformats.org/spreadsheetml/2006/main" count="75" uniqueCount="50">
  <si>
    <t>Identificador</t>
  </si>
  <si>
    <t>Historia / Requerimiento</t>
  </si>
  <si>
    <t>Estatus</t>
  </si>
  <si>
    <t>Esfuerzo estimado en hrs</t>
  </si>
  <si>
    <t>Sprint (Iteración)</t>
  </si>
  <si>
    <t>Prioridad</t>
  </si>
  <si>
    <t>Responsable</t>
  </si>
  <si>
    <t>Notas</t>
  </si>
  <si>
    <t>Nombre Sprint</t>
  </si>
  <si>
    <t>Fecha de Inicio</t>
  </si>
  <si>
    <t>Fecha Fin</t>
  </si>
  <si>
    <t>Total Requerimientos</t>
  </si>
  <si>
    <t>Sprint #1</t>
  </si>
  <si>
    <t>Sprint #2</t>
  </si>
  <si>
    <t>Sprint #3</t>
  </si>
  <si>
    <t>Sprint #4</t>
  </si>
  <si>
    <t>% Progreso Proyecto</t>
  </si>
  <si>
    <t>Integrantes:</t>
  </si>
  <si>
    <t>Req 01</t>
  </si>
  <si>
    <t>Req 02</t>
  </si>
  <si>
    <t>Total Esfuerzo hrs</t>
  </si>
  <si>
    <t>Total Esfuerzo por Persona</t>
  </si>
  <si>
    <t xml:space="preserve">Nombre del proyecto/app: </t>
  </si>
  <si>
    <t>Req 03</t>
  </si>
  <si>
    <t>Req 04</t>
  </si>
  <si>
    <t>Req 05</t>
  </si>
  <si>
    <t>Req 06</t>
  </si>
  <si>
    <t>Luis Gerardo Alvarado Moreno</t>
  </si>
  <si>
    <t>Fernando Ortiz Pesina</t>
  </si>
  <si>
    <t>Abiel Gonzalez Hernandez</t>
  </si>
  <si>
    <t>Req 07</t>
  </si>
  <si>
    <t>Req 08</t>
  </si>
  <si>
    <t>Req 09</t>
  </si>
  <si>
    <t>Haziel Farid Espinosa Rodriguez</t>
  </si>
  <si>
    <t>Goal Rivals</t>
  </si>
  <si>
    <t>Diseñar los personajes principales con sus descripciones.</t>
  </si>
  <si>
    <t>Elaboracion de la historia y guion narrativo.</t>
  </si>
  <si>
    <t>Definir la idea principal y concepto general del videojuego.</t>
  </si>
  <si>
    <t>Diseñar los niveles y progresion del juego, definiendo los items que se desbloquean.</t>
  </si>
  <si>
    <t>Elaborar la documentacion general del proyecto (Introduccion, diseño, hisoria, mecanicas, objetivos).</t>
  </si>
  <si>
    <t>Planificar los roles del equipo, responsabilidades y herramientas a utilizar.</t>
  </si>
  <si>
    <t>Documentar los elementos educativos relacionados con las ODS.</t>
  </si>
  <si>
    <t>Describir las mecanicas principales del juego (penales, energia, items).</t>
  </si>
  <si>
    <t>Todos</t>
  </si>
  <si>
    <t xml:space="preserve">Luis </t>
  </si>
  <si>
    <t>Fernando</t>
  </si>
  <si>
    <t>Farid</t>
  </si>
  <si>
    <t>Terminado</t>
  </si>
  <si>
    <t>Abiel</t>
  </si>
  <si>
    <t>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</si>
</sst>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72 Black"/>
      <family val="2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8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5" fillId="0" borderId="1" xfId="0" applyFont="1" applyBorder="1"/>
    <xf numFmtId="0" fontId="0" fillId="3" borderId="1" xfId="0" applyFill="1" applyBorder="1"/>
    <xf numFmtId="0" fontId="6" fillId="3" borderId="1" xfId="0" applyFont="1" applyFill="1" applyBorder="1"/>
    <xf numFmtId="0" fontId="6" fillId="3" borderId="13" xfId="0" applyFont="1" applyFill="1" applyBorder="1"/>
    <xf numFmtId="0" fontId="0" fillId="3" borderId="14" xfId="0" applyFill="1" applyBorder="1"/>
    <xf numFmtId="0" fontId="0" fillId="3" borderId="15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10" fontId="6" fillId="3" borderId="1" xfId="1" applyNumberFormat="1" applyFont="1" applyFill="1" applyBorder="1"/>
    <xf numFmtId="0" fontId="0" fillId="0" borderId="1" xfId="0" applyBorder="1"/>
    <xf numFmtId="15" fontId="0" fillId="0" borderId="1" xfId="0" applyNumberFormat="1" applyBorder="1"/>
    <xf numFmtId="0" fontId="5" fillId="3" borderId="1" xfId="0" applyFont="1" applyFill="1" applyBorder="1"/>
    <xf numFmtId="0" fontId="5" fillId="4" borderId="1" xfId="0" applyFont="1" applyFill="1" applyBorder="1"/>
    <xf numFmtId="15" fontId="5" fillId="4" borderId="1" xfId="0" applyNumberFormat="1" applyFont="1" applyFill="1" applyBorder="1"/>
    <xf numFmtId="0" fontId="0" fillId="0" borderId="14" xfId="0" applyBorder="1" applyAlignment="1">
      <alignment vertical="top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9D415-9871-45C4-89EC-D5B05DD789DF}">
  <dimension ref="A1:F7"/>
  <sheetViews>
    <sheetView workbookViewId="0">
      <selection activeCell="J7" sqref="J7"/>
    </sheetView>
  </sheetViews>
  <sheetFormatPr baseColWidth="10" defaultColWidth="8.85546875" defaultRowHeight="15"/>
  <cols>
    <col min="1" max="1" width="13" bestFit="1" customWidth="1"/>
    <col min="2" max="2" width="13.5703125" bestFit="1" customWidth="1"/>
    <col min="3" max="3" width="9.28515625" bestFit="1" customWidth="1"/>
    <col min="4" max="4" width="18.7109375" bestFit="1" customWidth="1"/>
    <col min="5" max="5" width="15.42578125" bestFit="1" customWidth="1"/>
    <col min="6" max="6" width="22.7109375" bestFit="1" customWidth="1"/>
  </cols>
  <sheetData>
    <row r="1" spans="1:6">
      <c r="A1" s="4" t="s">
        <v>8</v>
      </c>
      <c r="B1" s="4" t="s">
        <v>9</v>
      </c>
      <c r="C1" s="4" t="s">
        <v>10</v>
      </c>
      <c r="D1" s="4" t="s">
        <v>11</v>
      </c>
      <c r="E1" s="4" t="s">
        <v>20</v>
      </c>
      <c r="F1" s="4" t="s">
        <v>21</v>
      </c>
    </row>
    <row r="2" spans="1:6">
      <c r="A2" s="22" t="s">
        <v>12</v>
      </c>
      <c r="B2" s="23">
        <v>45929</v>
      </c>
      <c r="C2" s="23">
        <v>45940</v>
      </c>
      <c r="D2" s="5">
        <f>COUNTIF(Backlog!$E$12:$E$54,'Información Sprints'!A2)</f>
        <v>4</v>
      </c>
      <c r="E2" s="5">
        <f>SUMIF(Backlog!$E$12:$E$54,'Información Sprints'!A2,Backlog!$D$12:$D$54)</f>
        <v>6</v>
      </c>
      <c r="F2" s="5">
        <f>IF(COUNTA(Backlog!$C$2:$C$7)=0,0,E2/COUNTA(Backlog!$C$2:$C$7))</f>
        <v>1.5</v>
      </c>
    </row>
    <row r="3" spans="1:6">
      <c r="A3" s="22" t="s">
        <v>13</v>
      </c>
      <c r="B3" s="23">
        <f>B2+14</f>
        <v>45943</v>
      </c>
      <c r="C3" s="23">
        <f>C2+14</f>
        <v>45954</v>
      </c>
      <c r="D3" s="5">
        <f>COUNTIF(Backlog!$E$12:$E$54,'Información Sprints'!A3)</f>
        <v>4</v>
      </c>
      <c r="E3" s="5">
        <f>SUMIF(Backlog!$E$12:$E$54,'Información Sprints'!A3,Backlog!$D$12:$D$54)</f>
        <v>11</v>
      </c>
      <c r="F3" s="5">
        <f>IF(COUNTA(Backlog!$C$2:$C$7)=0,0,E3/COUNTA(Backlog!$C$2:$C$7))</f>
        <v>2.75</v>
      </c>
    </row>
    <row r="4" spans="1:6">
      <c r="A4" s="22" t="s">
        <v>14</v>
      </c>
      <c r="B4" s="23">
        <f t="shared" ref="B4:B5" si="0">B3+14</f>
        <v>45957</v>
      </c>
      <c r="C4" s="23">
        <f t="shared" ref="C4:C5" si="1">C3+14</f>
        <v>45968</v>
      </c>
      <c r="D4" s="5">
        <f>COUNTIF(Backlog!$E$12:$E$54,'Información Sprints'!A4)</f>
        <v>0</v>
      </c>
      <c r="E4" s="5">
        <f>SUMIF(Backlog!$E$12:$E$54,'Información Sprints'!A4,Backlog!$D$12:$D$54)</f>
        <v>0</v>
      </c>
      <c r="F4" s="5">
        <f>IF(COUNTA(Backlog!$C$2:$C$7)=0,0,E4/COUNTA(Backlog!$C$2:$C$7))</f>
        <v>0</v>
      </c>
    </row>
    <row r="5" spans="1:6">
      <c r="A5" s="25" t="s">
        <v>15</v>
      </c>
      <c r="B5" s="26">
        <f t="shared" si="0"/>
        <v>45971</v>
      </c>
      <c r="C5" s="26">
        <f t="shared" si="1"/>
        <v>45982</v>
      </c>
      <c r="D5" s="24">
        <f>COUNTIF(Backlog!$E$12:$E$54,'Información Sprints'!A5)</f>
        <v>0</v>
      </c>
      <c r="E5" s="24">
        <f>SUMIF(Backlog!$E$12:$E$54,'Información Sprints'!A5,Backlog!$D$12:$D$54)</f>
        <v>0</v>
      </c>
      <c r="F5" s="24">
        <f>IF(COUNTA(Backlog!$C$2:$C$7)=0,0,E5/COUNTA(Backlog!$C$2:$C$7))</f>
        <v>0</v>
      </c>
    </row>
    <row r="6" spans="1:6">
      <c r="A6" s="22"/>
      <c r="B6" s="23"/>
      <c r="C6" s="23"/>
      <c r="D6" s="5"/>
      <c r="E6" s="5"/>
      <c r="F6" s="5"/>
    </row>
    <row r="7" spans="1:6">
      <c r="A7" s="22"/>
      <c r="B7" s="23"/>
      <c r="C7" s="23"/>
      <c r="D7" s="5"/>
      <c r="E7" s="5"/>
      <c r="F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BD224-0269-4C39-86AB-7245540C981E}">
  <dimension ref="A1:H54"/>
  <sheetViews>
    <sheetView showGridLines="0" tabSelected="1" topLeftCell="A16" zoomScaleNormal="100" workbookViewId="0">
      <selection activeCell="D15" sqref="D15"/>
    </sheetView>
  </sheetViews>
  <sheetFormatPr baseColWidth="10" defaultColWidth="8.85546875" defaultRowHeight="15"/>
  <cols>
    <col min="1" max="1" width="11.5703125" bestFit="1" customWidth="1"/>
    <col min="2" max="2" width="32.28515625" customWidth="1"/>
    <col min="3" max="3" width="10.7109375" customWidth="1"/>
    <col min="4" max="4" width="25.28515625" customWidth="1"/>
    <col min="5" max="5" width="18.5703125" customWidth="1"/>
    <col min="6" max="7" width="13.5703125" customWidth="1"/>
    <col min="8" max="8" width="32.5703125" customWidth="1"/>
  </cols>
  <sheetData>
    <row r="1" spans="1:8">
      <c r="A1" s="3"/>
      <c r="B1" s="6" t="s">
        <v>22</v>
      </c>
      <c r="C1" s="10" t="s">
        <v>34</v>
      </c>
      <c r="D1" s="11"/>
      <c r="E1" s="11"/>
      <c r="F1" s="12"/>
    </row>
    <row r="2" spans="1:8">
      <c r="A2" s="3"/>
      <c r="B2" s="7" t="s">
        <v>17</v>
      </c>
      <c r="C2" s="13" t="s">
        <v>27</v>
      </c>
      <c r="D2" s="14"/>
      <c r="E2" s="14"/>
      <c r="F2" s="15"/>
    </row>
    <row r="3" spans="1:8">
      <c r="B3" s="8"/>
      <c r="C3" s="16" t="s">
        <v>33</v>
      </c>
      <c r="F3" s="17"/>
    </row>
    <row r="4" spans="1:8">
      <c r="B4" s="8"/>
      <c r="C4" s="16" t="s">
        <v>29</v>
      </c>
      <c r="F4" s="17"/>
    </row>
    <row r="5" spans="1:8">
      <c r="B5" s="8"/>
      <c r="C5" s="16" t="s">
        <v>28</v>
      </c>
      <c r="F5" s="17"/>
    </row>
    <row r="6" spans="1:8">
      <c r="B6" s="8"/>
      <c r="C6" s="16"/>
      <c r="F6" s="17"/>
    </row>
    <row r="7" spans="1:8">
      <c r="B7" s="9"/>
      <c r="C7" s="18"/>
      <c r="D7" s="19"/>
      <c r="E7" s="19"/>
      <c r="F7" s="20"/>
    </row>
    <row r="9" spans="1:8">
      <c r="A9" s="3"/>
      <c r="B9" s="6" t="s">
        <v>16</v>
      </c>
      <c r="C9" s="21">
        <f>IF(SUM(D12:D54)=0,0,SUMIF(C12:C54,"Terminado",D12:D54)/SUM(D12:D54))</f>
        <v>1</v>
      </c>
    </row>
    <row r="11" spans="1:8" ht="30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</row>
    <row r="12" spans="1:8" ht="30">
      <c r="A12" s="2" t="s">
        <v>18</v>
      </c>
      <c r="B12" s="2" t="s">
        <v>37</v>
      </c>
      <c r="C12" s="2" t="s">
        <v>47</v>
      </c>
      <c r="D12" s="2">
        <v>1</v>
      </c>
      <c r="E12" s="2" t="s">
        <v>12</v>
      </c>
      <c r="F12" s="2" t="s">
        <v>49</v>
      </c>
      <c r="G12" s="2" t="s">
        <v>43</v>
      </c>
      <c r="H12" s="2"/>
    </row>
    <row r="13" spans="1:8" ht="30">
      <c r="A13" s="2" t="s">
        <v>19</v>
      </c>
      <c r="B13" s="2" t="s">
        <v>36</v>
      </c>
      <c r="C13" s="2" t="s">
        <v>47</v>
      </c>
      <c r="D13" s="2">
        <v>1</v>
      </c>
      <c r="E13" s="2" t="s">
        <v>12</v>
      </c>
      <c r="F13" s="2" t="s">
        <v>49</v>
      </c>
      <c r="G13" s="2" t="s">
        <v>44</v>
      </c>
      <c r="H13" s="2"/>
    </row>
    <row r="14" spans="1:8" ht="30">
      <c r="A14" s="2" t="s">
        <v>23</v>
      </c>
      <c r="B14" s="2" t="s">
        <v>35</v>
      </c>
      <c r="C14" s="2" t="s">
        <v>47</v>
      </c>
      <c r="D14" s="2">
        <v>3</v>
      </c>
      <c r="E14" s="2" t="s">
        <v>12</v>
      </c>
      <c r="F14" s="2" t="s">
        <v>49</v>
      </c>
      <c r="G14" s="2" t="s">
        <v>45</v>
      </c>
      <c r="H14" s="2"/>
    </row>
    <row r="15" spans="1:8" ht="45">
      <c r="A15" s="2" t="s">
        <v>24</v>
      </c>
      <c r="B15" s="2" t="s">
        <v>40</v>
      </c>
      <c r="C15" s="2" t="s">
        <v>47</v>
      </c>
      <c r="D15" s="2">
        <v>1</v>
      </c>
      <c r="E15" s="2" t="s">
        <v>12</v>
      </c>
      <c r="F15" s="2" t="s">
        <v>49</v>
      </c>
      <c r="G15" s="2" t="s">
        <v>44</v>
      </c>
      <c r="H15" s="2"/>
    </row>
    <row r="16" spans="1:8" ht="45">
      <c r="A16" s="2" t="s">
        <v>25</v>
      </c>
      <c r="B16" s="2" t="s">
        <v>42</v>
      </c>
      <c r="C16" s="2" t="s">
        <v>47</v>
      </c>
      <c r="D16" s="2">
        <v>2</v>
      </c>
      <c r="E16" s="2" t="s">
        <v>13</v>
      </c>
      <c r="F16" s="2" t="s">
        <v>49</v>
      </c>
      <c r="G16" s="2" t="s">
        <v>46</v>
      </c>
      <c r="H16" s="2"/>
    </row>
    <row r="17" spans="1:8" ht="45">
      <c r="A17" s="2" t="s">
        <v>26</v>
      </c>
      <c r="B17" s="2" t="s">
        <v>41</v>
      </c>
      <c r="C17" s="2" t="s">
        <v>47</v>
      </c>
      <c r="D17" s="2">
        <v>2</v>
      </c>
      <c r="E17" s="2" t="s">
        <v>13</v>
      </c>
      <c r="F17" s="2" t="s">
        <v>49</v>
      </c>
      <c r="G17" s="2" t="s">
        <v>48</v>
      </c>
      <c r="H17" s="2"/>
    </row>
    <row r="18" spans="1:8" ht="45">
      <c r="A18" s="2" t="s">
        <v>30</v>
      </c>
      <c r="B18" s="2" t="s">
        <v>38</v>
      </c>
      <c r="C18" s="2" t="s">
        <v>47</v>
      </c>
      <c r="D18" s="2">
        <v>3</v>
      </c>
      <c r="E18" s="2" t="s">
        <v>13</v>
      </c>
      <c r="F18" s="2" t="s">
        <v>49</v>
      </c>
      <c r="G18" s="2" t="s">
        <v>45</v>
      </c>
      <c r="H18" s="2"/>
    </row>
    <row r="19" spans="1:8" ht="60">
      <c r="A19" s="2" t="s">
        <v>31</v>
      </c>
      <c r="B19" s="2" t="s">
        <v>39</v>
      </c>
      <c r="C19" s="2" t="s">
        <v>47</v>
      </c>
      <c r="D19" s="2">
        <v>4</v>
      </c>
      <c r="E19" s="2" t="s">
        <v>13</v>
      </c>
      <c r="F19" s="2" t="s">
        <v>49</v>
      </c>
      <c r="G19" s="2" t="s">
        <v>43</v>
      </c>
      <c r="H19" s="2"/>
    </row>
    <row r="20" spans="1:8">
      <c r="A20" s="2" t="s">
        <v>32</v>
      </c>
      <c r="B20" s="27"/>
      <c r="C20" s="2"/>
      <c r="D20" s="2"/>
      <c r="E20" s="2"/>
      <c r="F20" s="2"/>
      <c r="G20" s="2"/>
      <c r="H20" s="2"/>
    </row>
    <row r="21" spans="1:8">
      <c r="A21" s="2"/>
      <c r="B21" s="2"/>
      <c r="C21" s="2"/>
      <c r="D21" s="2"/>
      <c r="E21" s="2"/>
      <c r="F21" s="2"/>
      <c r="G21" s="2"/>
      <c r="H21" s="2"/>
    </row>
    <row r="22" spans="1:8">
      <c r="A22" s="2"/>
      <c r="B22" s="2"/>
      <c r="C22" s="2"/>
      <c r="D22" s="2"/>
      <c r="E22" s="2"/>
      <c r="F22" s="2"/>
      <c r="G22" s="2"/>
      <c r="H22" s="2"/>
    </row>
    <row r="23" spans="1:8">
      <c r="A23" s="2"/>
      <c r="B23" s="2"/>
      <c r="C23" s="2"/>
      <c r="D23" s="2"/>
      <c r="E23" s="2"/>
      <c r="F23" s="2"/>
      <c r="G23" s="2"/>
      <c r="H23" s="2"/>
    </row>
    <row r="24" spans="1:8">
      <c r="A24" s="2"/>
      <c r="B24" s="2"/>
      <c r="C24" s="2"/>
      <c r="D24" s="2"/>
      <c r="E24" s="2"/>
      <c r="F24" s="2"/>
      <c r="G24" s="2"/>
      <c r="H24" s="2"/>
    </row>
    <row r="25" spans="1:8">
      <c r="A25" s="2"/>
      <c r="B25" s="2"/>
      <c r="C25" s="2"/>
      <c r="D25" s="2"/>
      <c r="E25" s="2"/>
      <c r="F25" s="2"/>
      <c r="G25" s="2"/>
      <c r="H25" s="2"/>
    </row>
    <row r="26" spans="1:8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2"/>
      <c r="B28" s="2"/>
      <c r="C28" s="2"/>
      <c r="D28" s="2"/>
      <c r="E28" s="2"/>
      <c r="F28" s="2"/>
      <c r="G28" s="2"/>
      <c r="H28" s="2"/>
    </row>
    <row r="29" spans="1:8">
      <c r="A29" s="2"/>
      <c r="B29" s="2"/>
      <c r="C29" s="2"/>
      <c r="D29" s="2"/>
      <c r="E29" s="2"/>
      <c r="F29" s="2"/>
      <c r="G29" s="2"/>
      <c r="H29" s="2"/>
    </row>
    <row r="30" spans="1:8">
      <c r="A30" s="2"/>
      <c r="B30" s="2"/>
      <c r="C30" s="2"/>
      <c r="D30" s="2"/>
      <c r="E30" s="2"/>
      <c r="F30" s="2"/>
      <c r="G30" s="2"/>
      <c r="H30" s="2"/>
    </row>
    <row r="31" spans="1:8">
      <c r="A31" s="2"/>
      <c r="B31" s="2"/>
      <c r="C31" s="2"/>
      <c r="D31" s="2"/>
      <c r="E31" s="2"/>
      <c r="F31" s="2"/>
      <c r="G31" s="2"/>
      <c r="H31" s="2"/>
    </row>
    <row r="32" spans="1:8">
      <c r="A32" s="2"/>
      <c r="B32" s="2"/>
      <c r="C32" s="2"/>
      <c r="D32" s="2"/>
      <c r="E32" s="2"/>
      <c r="F32" s="2"/>
      <c r="G32" s="2"/>
      <c r="H32" s="2"/>
    </row>
    <row r="33" spans="1:8">
      <c r="A33" s="2"/>
      <c r="B33" s="2"/>
      <c r="C33" s="2"/>
      <c r="D33" s="2"/>
      <c r="E33" s="2"/>
      <c r="F33" s="2"/>
      <c r="G33" s="2"/>
      <c r="H33" s="2"/>
    </row>
    <row r="34" spans="1:8">
      <c r="A34" s="2"/>
      <c r="B34" s="2"/>
      <c r="C34" s="2"/>
      <c r="D34" s="2"/>
      <c r="E34" s="2"/>
      <c r="F34" s="2"/>
      <c r="G34" s="2"/>
      <c r="H34" s="2"/>
    </row>
    <row r="35" spans="1:8">
      <c r="A35" s="2"/>
      <c r="B35" s="2"/>
      <c r="C35" s="2"/>
      <c r="D35" s="2"/>
      <c r="E35" s="2"/>
      <c r="F35" s="2"/>
      <c r="G35" s="2"/>
      <c r="H35" s="2"/>
    </row>
    <row r="36" spans="1:8">
      <c r="A36" s="2"/>
      <c r="B36" s="2"/>
      <c r="C36" s="2"/>
      <c r="D36" s="2"/>
      <c r="E36" s="2"/>
      <c r="F36" s="2"/>
      <c r="G36" s="2"/>
      <c r="H36" s="2"/>
    </row>
    <row r="37" spans="1:8">
      <c r="A37" s="2"/>
      <c r="B37" s="2"/>
      <c r="C37" s="2"/>
      <c r="D37" s="2"/>
      <c r="E37" s="2"/>
      <c r="F37" s="2"/>
      <c r="G37" s="2"/>
      <c r="H37" s="2"/>
    </row>
    <row r="38" spans="1:8">
      <c r="A38" s="2"/>
      <c r="B38" s="2"/>
      <c r="C38" s="2"/>
      <c r="D38" s="2"/>
      <c r="E38" s="2"/>
      <c r="F38" s="2"/>
      <c r="G38" s="2"/>
      <c r="H38" s="2"/>
    </row>
    <row r="39" spans="1:8">
      <c r="A39" s="2"/>
      <c r="B39" s="2"/>
      <c r="C39" s="2"/>
      <c r="D39" s="2"/>
      <c r="E39" s="2"/>
      <c r="F39" s="2"/>
      <c r="G39" s="2"/>
      <c r="H39" s="2"/>
    </row>
    <row r="40" spans="1:8">
      <c r="A40" s="2"/>
      <c r="B40" s="2"/>
      <c r="C40" s="2"/>
      <c r="D40" s="2"/>
      <c r="E40" s="2"/>
      <c r="F40" s="2"/>
      <c r="G40" s="2"/>
      <c r="H40" s="2"/>
    </row>
    <row r="41" spans="1:8">
      <c r="A41" s="2"/>
      <c r="B41" s="2"/>
      <c r="C41" s="2"/>
      <c r="D41" s="2"/>
      <c r="E41" s="2"/>
      <c r="F41" s="2"/>
      <c r="G41" s="2"/>
      <c r="H41" s="2"/>
    </row>
    <row r="42" spans="1:8">
      <c r="A42" s="2"/>
      <c r="B42" s="2"/>
      <c r="C42" s="2"/>
      <c r="D42" s="2"/>
      <c r="E42" s="2"/>
      <c r="F42" s="2"/>
      <c r="G42" s="2"/>
      <c r="H42" s="2"/>
    </row>
    <row r="43" spans="1:8">
      <c r="A43" s="2"/>
      <c r="B43" s="2"/>
      <c r="C43" s="2"/>
      <c r="D43" s="2"/>
      <c r="E43" s="2"/>
      <c r="F43" s="2"/>
      <c r="G43" s="2"/>
      <c r="H43" s="2"/>
    </row>
    <row r="44" spans="1:8">
      <c r="A44" s="2"/>
      <c r="B44" s="2"/>
      <c r="C44" s="2"/>
      <c r="D44" s="2"/>
      <c r="E44" s="2"/>
      <c r="F44" s="2"/>
      <c r="G44" s="2"/>
      <c r="H44" s="2"/>
    </row>
    <row r="45" spans="1:8">
      <c r="A45" s="2"/>
      <c r="B45" s="2"/>
      <c r="C45" s="2"/>
      <c r="D45" s="2"/>
      <c r="E45" s="2"/>
      <c r="F45" s="2"/>
      <c r="G45" s="2"/>
      <c r="H45" s="2"/>
    </row>
    <row r="46" spans="1:8">
      <c r="A46" s="2"/>
      <c r="B46" s="2"/>
      <c r="C46" s="2"/>
      <c r="D46" s="2"/>
      <c r="E46" s="2"/>
      <c r="F46" s="2"/>
      <c r="G46" s="2"/>
      <c r="H46" s="2"/>
    </row>
    <row r="47" spans="1:8">
      <c r="A47" s="2"/>
      <c r="B47" s="2"/>
      <c r="C47" s="2"/>
      <c r="D47" s="2"/>
      <c r="E47" s="2"/>
      <c r="F47" s="2"/>
      <c r="G47" s="2"/>
      <c r="H47" s="2"/>
    </row>
    <row r="48" spans="1:8">
      <c r="A48" s="2"/>
      <c r="B48" s="2"/>
      <c r="C48" s="2"/>
      <c r="D48" s="2"/>
      <c r="E48" s="2"/>
      <c r="F48" s="2"/>
      <c r="G48" s="2"/>
      <c r="H48" s="2"/>
    </row>
    <row r="49" spans="1:8">
      <c r="A49" s="2"/>
      <c r="B49" s="2"/>
      <c r="C49" s="2"/>
      <c r="D49" s="2"/>
      <c r="E49" s="2"/>
      <c r="F49" s="2"/>
      <c r="G49" s="2"/>
      <c r="H49" s="2"/>
    </row>
    <row r="50" spans="1:8">
      <c r="A50" s="2"/>
      <c r="B50" s="2"/>
      <c r="C50" s="2"/>
      <c r="D50" s="2"/>
      <c r="E50" s="2"/>
      <c r="F50" s="2"/>
      <c r="G50" s="2"/>
      <c r="H50" s="2"/>
    </row>
    <row r="51" spans="1:8">
      <c r="A51" s="2"/>
      <c r="B51" s="2"/>
      <c r="C51" s="2"/>
      <c r="D51" s="2"/>
      <c r="E51" s="2"/>
      <c r="F51" s="2"/>
      <c r="G51" s="2"/>
      <c r="H51" s="2"/>
    </row>
    <row r="52" spans="1:8">
      <c r="A52" s="2"/>
      <c r="B52" s="2"/>
      <c r="C52" s="2"/>
      <c r="D52" s="2"/>
      <c r="E52" s="2"/>
      <c r="F52" s="2"/>
      <c r="G52" s="2"/>
      <c r="H52" s="2"/>
    </row>
    <row r="53" spans="1:8">
      <c r="A53" s="2"/>
      <c r="B53" s="2"/>
      <c r="C53" s="2"/>
      <c r="D53" s="2"/>
      <c r="E53" s="2"/>
      <c r="F53" s="2"/>
      <c r="G53" s="2"/>
      <c r="H53" s="2"/>
    </row>
    <row r="54" spans="1:8">
      <c r="A54" s="2"/>
      <c r="B54" s="2"/>
      <c r="C54" s="2"/>
      <c r="D54" s="2"/>
      <c r="E54" s="2"/>
      <c r="F54" s="2"/>
      <c r="G54" s="2"/>
      <c r="H54" s="2"/>
    </row>
  </sheetData>
  <phoneticPr fontId="7" type="noConversion"/>
  <dataValidations count="2">
    <dataValidation type="list" allowBlank="1" showInputMessage="1" showErrorMessage="1" sqref="C12:C54" xr:uid="{1D1E2315-7DF1-420F-AED1-C52F5848344C}">
      <formula1>"Pendiente, En Progreso, Terminado, Cancelado"</formula1>
    </dataValidation>
    <dataValidation type="list" allowBlank="1" showInputMessage="1" showErrorMessage="1" sqref="F12:F54" xr:uid="{8D027888-B935-48EB-A350-CD73BD6C5B9C}">
      <formula1>"Alta, Media, Baja"</formula1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02C88D0-8493-4F4B-986E-7B2238381A10}">
          <x14:formula1>
            <xm:f>'Información Sprints'!$A$2:$A$7</xm:f>
          </x14:formula1>
          <xm:sqref>E12:E54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d5c0387a-86ce-4ed1-a4a4-c80090aa481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DE9B222D840A42B6383EE710F70D14" ma:contentTypeVersion="1" ma:contentTypeDescription="Crear nuevo documento." ma:contentTypeScope="" ma:versionID="0e7c2f7590d4f183b4ab4ae12cbbaa35">
  <xsd:schema xmlns:xsd="http://www.w3.org/2001/XMLSchema" xmlns:xs="http://www.w3.org/2001/XMLSchema" xmlns:p="http://schemas.microsoft.com/office/2006/metadata/properties" xmlns:ns2="d5c0387a-86ce-4ed1-a4a4-c80090aa481a" targetNamespace="http://schemas.microsoft.com/office/2006/metadata/properties" ma:root="true" ma:fieldsID="543e10a22c90b47deeac75aa8473072d" ns2:_="">
    <xsd:import namespace="d5c0387a-86ce-4ed1-a4a4-c80090aa481a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c0387a-86ce-4ed1-a4a4-c80090aa481a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A0F4325-AF1A-42BB-B7E4-A8F1B1AA6EA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4CB366A-4C18-458D-BA00-5CE9F81A5D3C}">
  <ds:schemaRefs>
    <ds:schemaRef ds:uri="http://schemas.microsoft.com/office/2006/metadata/properties"/>
    <ds:schemaRef ds:uri="http://schemas.microsoft.com/office/infopath/2007/PartnerControls"/>
    <ds:schemaRef ds:uri="213b2d84-3d9b-4b3f-804d-aac06d647ac8"/>
    <ds:schemaRef ds:uri="d5c0387a-86ce-4ed1-a4a4-c80090aa481a"/>
  </ds:schemaRefs>
</ds:datastoreItem>
</file>

<file path=customXml/itemProps3.xml><?xml version="1.0" encoding="utf-8"?>
<ds:datastoreItem xmlns:ds="http://schemas.openxmlformats.org/officeDocument/2006/customXml" ds:itemID="{17A07BAA-8DB1-4393-9D47-E413DA2356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c0387a-86ce-4ed1-a4a4-c80090aa48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Información Sprints</vt:lpstr>
      <vt:lpstr>Backlog</vt:lpstr>
      <vt:lpstr>Backlog!_Hlk210145319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 Francisco Esparza Arevalo</dc:creator>
  <cp:keywords/>
  <dc:description/>
  <cp:lastModifiedBy>Farid Espinosa</cp:lastModifiedBy>
  <cp:revision/>
  <dcterms:created xsi:type="dcterms:W3CDTF">2024-06-10T23:39:25Z</dcterms:created>
  <dcterms:modified xsi:type="dcterms:W3CDTF">2025-10-07T01:55:14Z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0x0101006EDE9B222D840A42B6383EE710F70D14</vt:lpwstr>
  </property>
  <property fmtid="{D5CDD505-2E9C-101B-9397-08002B2CF9AE}" pid="3" name="Order">
    <vt:r8>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