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D17B527-3F6D-48E2-B850-260A5C041C4D}" xr6:coauthVersionLast="47" xr6:coauthVersionMax="47" xr10:uidLastSave="{00000000-0000-0000-0000-000000000000}"/>
  <bookViews>
    <workbookView xWindow="-120" yWindow="-120" windowWidth="20730" windowHeight="11160" activeTab="1" xr2:uid="{EC2672B6-AC1B-4333-BBAB-2F07098D012C}"/>
  </bookViews>
  <sheets>
    <sheet name="Información Sprints" sheetId="3" r:id="rId1"/>
    <sheet name="Backlog" sheetId="1" r:id="rId2"/>
  </sheets>
  <definedNames>
    <definedName name="_Hlk210145319" localSheetId="1">Backlog!$C$4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3" i="3"/>
  <c r="F3" i="3" s="1"/>
  <c r="E4" i="3"/>
  <c r="F4" i="3" s="1"/>
  <c r="E5" i="3"/>
  <c r="F5" i="3" s="1"/>
  <c r="E2" i="3"/>
  <c r="F2" i="3" s="1"/>
  <c r="D3" i="3"/>
  <c r="D4" i="3"/>
  <c r="D5" i="3"/>
  <c r="D2" i="3"/>
  <c r="C3" i="3"/>
  <c r="C4" i="3" s="1"/>
  <c r="C5" i="3" s="1"/>
  <c r="B3" i="3"/>
  <c r="B4" i="3" s="1"/>
  <c r="B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<sst xmlns="http://schemas.openxmlformats.org/spreadsheetml/2006/main" count="121" uniqueCount="70">
  <si>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</si>
  <si>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</si>
  <si>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</si>
  <si>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</si>
  <si>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</si>
  <si>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</si>
  <si>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</si>
  <si>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</si>
  <si>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</si>
  <si>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</si>
  <si>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</si>
  <si>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</si>
  <si>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</si>
  <si>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</si>
  <si>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</si>
  <si>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</si>
  <si>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% Progreso Proyecto</t>
  </si>
  <si>
    <t>Integrantes:</t>
  </si>
  <si>
    <t>Req 01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</si>
  <si>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</si>
  <si>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</si>
  <si>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</si>
  <si>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</si>
  <si>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</si>
  <si>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</si>
  <si>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</si>
  <si>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</si>
  <si>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Luis Gerardo Alvarado Moreno</t>
  </si>
  <si>
    <t>Fernando Ortiz Pesina</t>
  </si>
  <si>
    <t>Abiel Gonzalez Hernandez</t>
  </si>
  <si>
    <t>Req 07</t>
  </si>
  <si>
    <t>Req 08</t>
  </si>
  <si>
    <t>Req 09</t>
  </si>
  <si>
    <t>Haziel Farid Espinosa Rodriguez</t>
  </si>
  <si>
    <t>Goal Rivals</t>
  </si>
  <si>
    <t>Diseñar los personajes principales con sus descripciones.</t>
  </si>
  <si>
    <t>Elaboracion de la historia y guion narrativo.</t>
  </si>
  <si>
    <t>Definir la idea principal y concepto general del videojuego.</t>
  </si>
  <si>
    <t>Diseñar los niveles y progresion del juego, definiendo los items que se desbloquean.</t>
  </si>
  <si>
    <t>Elaborar la documentacion general del proyecto (Introduccion, diseño, hisoria, mecanicas, objetivos).</t>
  </si>
  <si>
    <t>Planificar los roles del equipo, responsabilidades y herramientas a utilizar.</t>
  </si>
  <si>
    <t>Documentar los elementos educativos relacionados con las ODS.</t>
  </si>
  <si>
    <t>Describir las mecanicas principales del juego (penales, energia, items).</t>
  </si>
  <si>
    <t>Todos</t>
  </si>
  <si>
    <t xml:space="preserve">Luis </t>
  </si>
  <si>
    <t>Fernando</t>
  </si>
  <si>
    <t>Farid</t>
  </si>
  <si>
    <t>Terminado</t>
  </si>
  <si>
    <t>Abiel</t>
  </si>
  <si>
    <t>Alta</t>
  </si>
  <si>
    <t>Desarrollar la pantalla principal con sus funciones básicas (Jugar, Opciones, Salir).</t>
  </si>
  <si>
    <t>Implementar la pantalla de Selección de Nivel (mostrar los niveles disponibles para jugar).</t>
  </si>
  <si>
    <t>Diseñar y crear los sprites para los fondos de cada nivel (arte visual temático por nivel/ODS).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</si>
  <si>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</si>
  <si>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</si>
  <si>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</si>
  <si>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</si>
  <si>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</si>
  <si>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</si>
  <si>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</si>
  <si>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</si>
  <si>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 xml:space="preserve">Req 19 </t>
  </si>
  <si>
    <t>Req 20</t>
  </si>
  <si>
    <t>Req 18</t>
  </si>
  <si>
    <t>Desarrollar la estructura de la ventana/pop-up de preguntas educativas (sin integrar la lógica aún).</t>
  </si>
  <si>
    <t>Implementar la navegación entre pantallas (Menú Principal -&gt; Selección de Nivel -&gt; Juego).</t>
  </si>
  <si>
    <t>Media</t>
  </si>
  <si>
    <t>En Progreso</t>
  </si>
  <si>
    <t>Crear los sprites/arte de los elementos educativos para las preguntas.</t>
  </si>
  <si>
    <t>Diseño de sprites para el menu de pausa e implementacion durante un nivel.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</si>
</sst>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14" xfId="0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J7" sqref="J7"/>
    </sheetView>
  </sheetViews>
  <sheetFormatPr baseColWidth="10" defaultColWidth="8.875" defaultRowHeight="14.25"/>
  <cols>
    <col min="1" max="1" width="13" bestFit="1" customWidth="1"/>
    <col min="2" max="2" width="13.625" bestFit="1" customWidth="1"/>
    <col min="3" max="3" width="9.25" bestFit="1" customWidth="1"/>
    <col min="4" max="4" width="18.75" bestFit="1" customWidth="1"/>
    <col min="5" max="5" width="15.375" bestFit="1" customWidth="1"/>
    <col min="6" max="6" width="22.75" bestFit="1" customWidth="1"/>
  </cols>
  <sheetData>
    <row r="1" spans="1:6" ht="15">
      <c r="A1" s="4" t="s">
        <v>8</v>
      </c>
      <c r="B1" s="4" t="s">
        <v>9</v>
      </c>
      <c r="C1" s="4" t="s">
        <v>10</v>
      </c>
      <c r="D1" s="4" t="s">
        <v>11</v>
      </c>
      <c r="E1" s="4" t="s">
        <v>20</v>
      </c>
      <c r="F1" s="4" t="s">
        <v>21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8</v>
      </c>
      <c r="E2" s="5">
        <f>SUMIF(Backlog!$E$12:$E$54,'Información Sprints'!A2,Backlog!$D$12:$D$54)</f>
        <v>17</v>
      </c>
      <c r="F2" s="5">
        <f>IF(COUNTA(Backlog!$C$2:$C$7)=0,0,E2/COUNTA(Backlog!$C$2:$C$7))</f>
        <v>4.25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7</v>
      </c>
      <c r="E3" s="5">
        <f>SUMIF(Backlog!$E$12:$E$54,'Información Sprints'!A3,Backlog!$D$12:$D$54)</f>
        <v>17</v>
      </c>
      <c r="F3" s="5">
        <f>IF(COUNTA(Backlog!$C$2:$C$7)=0,0,E3/COUNTA(Backlog!$C$2:$C$7))</f>
        <v>4.25</v>
      </c>
    </row>
    <row r="4" spans="1:6">
      <c r="A4" s="22" t="s">
        <v>14</v>
      </c>
      <c r="B4" s="23">
        <f t="shared" ref="B4:B5" si="0">B3+14</f>
        <v>45957</v>
      </c>
      <c r="C4" s="23">
        <f t="shared" ref="C4:C5" si="1">C3+14</f>
        <v>45968</v>
      </c>
      <c r="D4" s="5">
        <f>COUNTIF(Backlog!$E$12:$E$54,'Información Sprints'!A4)</f>
        <v>0</v>
      </c>
      <c r="E4" s="5">
        <f>SUMIF(Backlog!$E$12:$E$54,'Información Sprints'!A4,Backlog!$D$12:$D$54)</f>
        <v>0</v>
      </c>
      <c r="F4" s="5">
        <f>IF(COUNTA(Backlog!$C$2:$C$7)=0,0,E4/COUNTA(Backlog!$C$2:$C$7))</f>
        <v>0</v>
      </c>
    </row>
    <row r="5" spans="1:6" ht="15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0</v>
      </c>
      <c r="E5" s="24">
        <f>SUMIF(Backlog!$E$12:$E$54,'Información Sprints'!A5,Backlog!$D$12:$D$54)</f>
        <v>0</v>
      </c>
      <c r="F5" s="24">
        <f>IF(COUNTA(Backlog!$C$2:$C$7)=0,0,E5/COUNTA(Backlog!$C$2:$C$7))</f>
        <v>0</v>
      </c>
    </row>
    <row r="6" spans="1:6">
      <c r="A6" s="22"/>
      <c r="B6" s="23"/>
      <c r="C6" s="23"/>
      <c r="D6" s="5"/>
      <c r="E6" s="5"/>
      <c r="F6" s="5"/>
    </row>
    <row r="7" spans="1:6">
      <c r="A7" s="22"/>
      <c r="B7" s="23"/>
      <c r="C7" s="23"/>
      <c r="D7" s="5"/>
      <c r="E7" s="5"/>
      <c r="F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20" zoomScaleNormal="100" workbookViewId="0">
      <selection activeCell="B27" sqref="B27"/>
    </sheetView>
  </sheetViews>
  <sheetFormatPr baseColWidth="10" defaultColWidth="8.875" defaultRowHeight="14.25"/>
  <cols>
    <col min="1" max="1" width="11.625" bestFit="1" customWidth="1"/>
    <col min="2" max="2" width="32.25" customWidth="1"/>
    <col min="3" max="3" width="10.75" customWidth="1"/>
    <col min="4" max="4" width="25.25" customWidth="1"/>
    <col min="5" max="5" width="18.625" customWidth="1"/>
    <col min="6" max="7" width="13.625" customWidth="1"/>
    <col min="8" max="8" width="32.625" customWidth="1"/>
  </cols>
  <sheetData>
    <row r="1" spans="1:8" ht="15">
      <c r="A1" s="3"/>
      <c r="B1" s="6" t="s">
        <v>22</v>
      </c>
      <c r="C1" s="10" t="s">
        <v>34</v>
      </c>
      <c r="D1" s="11"/>
      <c r="E1" s="11"/>
      <c r="F1" s="12"/>
    </row>
    <row r="2" spans="1:8" ht="15">
      <c r="A2" s="3"/>
      <c r="B2" s="7" t="s">
        <v>17</v>
      </c>
      <c r="C2" s="13" t="s">
        <v>27</v>
      </c>
      <c r="D2" s="14"/>
      <c r="E2" s="14"/>
      <c r="F2" s="15"/>
    </row>
    <row r="3" spans="1:8">
      <c r="B3" s="8"/>
      <c r="C3" s="16" t="s">
        <v>33</v>
      </c>
      <c r="F3" s="17"/>
    </row>
    <row r="4" spans="1:8">
      <c r="B4" s="8"/>
      <c r="C4" s="16" t="s">
        <v>29</v>
      </c>
      <c r="F4" s="17"/>
    </row>
    <row r="5" spans="1:8">
      <c r="B5" s="8"/>
      <c r="C5" s="16" t="s">
        <v>28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 ht="15">
      <c r="A9" s="3"/>
      <c r="B9" s="6" t="s">
        <v>16</v>
      </c>
      <c r="C9" s="21">
        <f>IF(SUM(D12:D54)=0,0,SUMIF(C12:C54,"Terminado",D12:D54)/SUM(D12:D54))</f>
        <v>0.70588235294117652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5">
      <c r="A12" s="2" t="s">
        <v>18</v>
      </c>
      <c r="B12" s="2" t="s">
        <v>37</v>
      </c>
      <c r="C12" s="2" t="s">
        <v>47</v>
      </c>
      <c r="D12" s="2">
        <v>1</v>
      </c>
      <c r="E12" s="2" t="s">
        <v>12</v>
      </c>
      <c r="F12" s="2" t="s">
        <v>49</v>
      </c>
      <c r="G12" s="2" t="s">
        <v>43</v>
      </c>
      <c r="H12" s="2"/>
    </row>
    <row r="13" spans="1:8" ht="28.5">
      <c r="A13" s="2" t="s">
        <v>19</v>
      </c>
      <c r="B13" s="2" t="s">
        <v>36</v>
      </c>
      <c r="C13" s="2" t="s">
        <v>47</v>
      </c>
      <c r="D13" s="2">
        <v>1</v>
      </c>
      <c r="E13" s="2" t="s">
        <v>12</v>
      </c>
      <c r="F13" s="2" t="s">
        <v>66</v>
      </c>
      <c r="G13" s="2" t="s">
        <v>44</v>
      </c>
      <c r="H13" s="2"/>
    </row>
    <row r="14" spans="1:8" ht="28.5">
      <c r="A14" s="2" t="s">
        <v>23</v>
      </c>
      <c r="B14" s="2" t="s">
        <v>35</v>
      </c>
      <c r="C14" s="2" t="s">
        <v>47</v>
      </c>
      <c r="D14" s="2">
        <v>3</v>
      </c>
      <c r="E14" s="2" t="s">
        <v>12</v>
      </c>
      <c r="F14" s="2" t="s">
        <v>49</v>
      </c>
      <c r="G14" s="2" t="s">
        <v>45</v>
      </c>
      <c r="H14" s="2"/>
    </row>
    <row r="15" spans="1:8" ht="42.75">
      <c r="A15" s="2" t="s">
        <v>24</v>
      </c>
      <c r="B15" s="2" t="s">
        <v>40</v>
      </c>
      <c r="C15" s="2" t="s">
        <v>47</v>
      </c>
      <c r="D15" s="2">
        <v>1</v>
      </c>
      <c r="E15" s="2" t="s">
        <v>12</v>
      </c>
      <c r="F15" s="2" t="s">
        <v>49</v>
      </c>
      <c r="G15" s="2" t="s">
        <v>44</v>
      </c>
      <c r="H15" s="2"/>
    </row>
    <row r="16" spans="1:8" ht="28.5">
      <c r="A16" s="2" t="s">
        <v>25</v>
      </c>
      <c r="B16" s="2" t="s">
        <v>42</v>
      </c>
      <c r="C16" s="2" t="s">
        <v>47</v>
      </c>
      <c r="D16" s="2">
        <v>2</v>
      </c>
      <c r="E16" s="2" t="s">
        <v>12</v>
      </c>
      <c r="F16" s="2" t="s">
        <v>49</v>
      </c>
      <c r="G16" s="2" t="s">
        <v>46</v>
      </c>
      <c r="H16" s="2"/>
    </row>
    <row r="17" spans="1:8" ht="42.75">
      <c r="A17" s="2" t="s">
        <v>26</v>
      </c>
      <c r="B17" s="2" t="s">
        <v>41</v>
      </c>
      <c r="C17" s="2" t="s">
        <v>47</v>
      </c>
      <c r="D17" s="2">
        <v>2</v>
      </c>
      <c r="E17" s="2" t="s">
        <v>12</v>
      </c>
      <c r="F17" s="2" t="s">
        <v>49</v>
      </c>
      <c r="G17" s="2" t="s">
        <v>48</v>
      </c>
      <c r="H17" s="2"/>
    </row>
    <row r="18" spans="1:8" ht="42.75">
      <c r="A18" s="2" t="s">
        <v>30</v>
      </c>
      <c r="B18" s="2" t="s">
        <v>38</v>
      </c>
      <c r="C18" s="2" t="s">
        <v>47</v>
      </c>
      <c r="D18" s="2">
        <v>3</v>
      </c>
      <c r="E18" s="2" t="s">
        <v>12</v>
      </c>
      <c r="F18" s="2" t="s">
        <v>49</v>
      </c>
      <c r="G18" s="2" t="s">
        <v>45</v>
      </c>
      <c r="H18" s="2"/>
    </row>
    <row r="19" spans="1:8" ht="42.75">
      <c r="A19" s="2" t="s">
        <v>31</v>
      </c>
      <c r="B19" s="2" t="s">
        <v>39</v>
      </c>
      <c r="C19" s="2" t="s">
        <v>47</v>
      </c>
      <c r="D19" s="2">
        <v>4</v>
      </c>
      <c r="E19" s="2" t="s">
        <v>12</v>
      </c>
      <c r="F19" s="2" t="s">
        <v>49</v>
      </c>
      <c r="G19" s="2" t="s">
        <v>43</v>
      </c>
      <c r="H19" s="2"/>
    </row>
    <row r="20" spans="1:8" ht="42.75">
      <c r="A20" s="2" t="s">
        <v>32</v>
      </c>
      <c r="B20" s="27" t="s">
        <v>50</v>
      </c>
      <c r="C20" s="2" t="s">
        <v>47</v>
      </c>
      <c r="D20" s="2">
        <v>2</v>
      </c>
      <c r="E20" s="2" t="s">
        <v>13</v>
      </c>
      <c r="F20" s="2" t="s">
        <v>49</v>
      </c>
      <c r="G20" s="2" t="s">
        <v>48</v>
      </c>
      <c r="H20" s="2"/>
    </row>
    <row r="21" spans="1:8" ht="42.75">
      <c r="A21" s="2" t="s">
        <v>53</v>
      </c>
      <c r="B21" s="2" t="s">
        <v>51</v>
      </c>
      <c r="C21" s="2" t="s">
        <v>67</v>
      </c>
      <c r="D21" s="2">
        <v>2</v>
      </c>
      <c r="E21" s="2" t="s">
        <v>13</v>
      </c>
      <c r="F21" s="2" t="s">
        <v>49</v>
      </c>
      <c r="G21" s="2" t="s">
        <v>48</v>
      </c>
      <c r="H21" s="2"/>
    </row>
    <row r="22" spans="1:8" ht="42.75">
      <c r="A22" s="2" t="s">
        <v>54</v>
      </c>
      <c r="B22" s="2" t="s">
        <v>68</v>
      </c>
      <c r="C22" s="2" t="s">
        <v>47</v>
      </c>
      <c r="D22" s="2">
        <v>3</v>
      </c>
      <c r="E22" s="2" t="s">
        <v>13</v>
      </c>
      <c r="F22" s="2" t="s">
        <v>49</v>
      </c>
      <c r="G22" s="2" t="s">
        <v>46</v>
      </c>
      <c r="H22" s="2"/>
    </row>
    <row r="23" spans="1:8" ht="42.75">
      <c r="A23" s="2" t="s">
        <v>55</v>
      </c>
      <c r="B23" s="2" t="s">
        <v>52</v>
      </c>
      <c r="C23" s="2" t="s">
        <v>67</v>
      </c>
      <c r="D23" s="2">
        <v>4</v>
      </c>
      <c r="E23" s="2" t="s">
        <v>13</v>
      </c>
      <c r="F23" s="2" t="s">
        <v>66</v>
      </c>
      <c r="G23" s="2" t="s">
        <v>46</v>
      </c>
      <c r="H23" s="2"/>
    </row>
    <row r="24" spans="1:8" ht="42.75">
      <c r="A24" s="2" t="s">
        <v>56</v>
      </c>
      <c r="B24" s="2" t="s">
        <v>64</v>
      </c>
      <c r="C24" s="2" t="s">
        <v>47</v>
      </c>
      <c r="D24" s="2">
        <v>2</v>
      </c>
      <c r="E24" s="2" t="s">
        <v>13</v>
      </c>
      <c r="F24" s="2" t="s">
        <v>66</v>
      </c>
      <c r="G24" s="2" t="s">
        <v>46</v>
      </c>
      <c r="H24" s="2"/>
    </row>
    <row r="25" spans="1:8" ht="42.75">
      <c r="A25" s="2" t="s">
        <v>57</v>
      </c>
      <c r="B25" s="2" t="s">
        <v>65</v>
      </c>
      <c r="C25" s="2" t="s">
        <v>67</v>
      </c>
      <c r="D25" s="2">
        <v>2</v>
      </c>
      <c r="E25" s="2" t="s">
        <v>13</v>
      </c>
      <c r="F25" s="2" t="s">
        <v>49</v>
      </c>
      <c r="G25" s="2" t="s">
        <v>48</v>
      </c>
      <c r="H25" s="2"/>
    </row>
    <row r="26" spans="1:8" ht="42.75">
      <c r="A26" s="2" t="s">
        <v>58</v>
      </c>
      <c r="B26" s="2" t="s">
        <v>69</v>
      </c>
      <c r="C26" s="2" t="s">
        <v>67</v>
      </c>
      <c r="D26" s="2">
        <v>2</v>
      </c>
      <c r="E26" s="2" t="s">
        <v>13</v>
      </c>
      <c r="F26" s="2" t="s">
        <v>66</v>
      </c>
      <c r="G26" s="2" t="s">
        <v>46</v>
      </c>
      <c r="H26" s="2"/>
    </row>
    <row r="27" spans="1:8">
      <c r="A27" s="2" t="s">
        <v>59</v>
      </c>
      <c r="B27" s="2"/>
      <c r="C27" s="2"/>
      <c r="D27" s="2"/>
      <c r="E27" s="2"/>
      <c r="F27" s="2"/>
      <c r="G27" s="2"/>
      <c r="H27" s="2"/>
    </row>
    <row r="28" spans="1:8">
      <c r="A28" s="2" t="s">
        <v>60</v>
      </c>
      <c r="B28" s="2"/>
      <c r="C28" s="2"/>
      <c r="D28" s="2"/>
      <c r="E28" s="2"/>
      <c r="F28" s="2"/>
      <c r="G28" s="2"/>
      <c r="H28" s="2"/>
    </row>
    <row r="29" spans="1:8">
      <c r="A29" s="2" t="s">
        <v>63</v>
      </c>
      <c r="B29" s="2"/>
      <c r="C29" s="2"/>
      <c r="D29" s="2"/>
      <c r="E29" s="2"/>
      <c r="F29" s="2"/>
      <c r="G29" s="2"/>
      <c r="H29" s="2"/>
    </row>
    <row r="30" spans="1:8">
      <c r="A30" s="2" t="s">
        <v>61</v>
      </c>
      <c r="B30" s="2"/>
      <c r="C30" s="2"/>
      <c r="D30" s="2"/>
      <c r="E30" s="2"/>
      <c r="F30" s="2"/>
      <c r="G30" s="2"/>
      <c r="H30" s="2"/>
    </row>
    <row r="31" spans="1:8">
      <c r="A31" s="2" t="s">
        <v>62</v>
      </c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c0387a-86ce-4ed1-a4a4-c80090aa48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DE9B222D840A42B6383EE710F70D14" ma:contentTypeVersion="1" ma:contentTypeDescription="Crear nuevo documento." ma:contentTypeScope="" ma:versionID="0e7c2f7590d4f183b4ab4ae12cbbaa35">
  <xsd:schema xmlns:xsd="http://www.w3.org/2001/XMLSchema" xmlns:xs="http://www.w3.org/2001/XMLSchema" xmlns:p="http://schemas.microsoft.com/office/2006/metadata/properties" xmlns:ns2="d5c0387a-86ce-4ed1-a4a4-c80090aa481a" targetNamespace="http://schemas.microsoft.com/office/2006/metadata/properties" ma:root="true" ma:fieldsID="543e10a22c90b47deeac75aa8473072d" ns2:_="">
    <xsd:import namespace="d5c0387a-86ce-4ed1-a4a4-c80090aa48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0387a-86ce-4ed1-a4a4-c80090aa48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d5c0387a-86ce-4ed1-a4a4-c80090aa481a"/>
  </ds:schemaRefs>
</ds:datastoreItem>
</file>

<file path=customXml/itemProps3.xml><?xml version="1.0" encoding="utf-8"?>
<ds:datastoreItem xmlns:ds="http://schemas.openxmlformats.org/officeDocument/2006/customXml" ds:itemID="{17A07BAA-8DB1-4393-9D47-E413DA235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0387a-86ce-4ed1-a4a4-c80090aa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Información Sprints</vt:lpstr>
      <vt:lpstr>Backlog</vt:lpstr>
      <vt:lpstr>Backlog!_Hlk210145319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Alumno</cp:lastModifiedBy>
  <cp:revision/>
  <dcterms:created xsi:type="dcterms:W3CDTF">2024-06-10T23:39:25Z</dcterms:created>
  <dcterms:modified xsi:type="dcterms:W3CDTF">2025-10-24T02:13:17Z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0x0101006EDE9B222D840A42B6383EE710F70D14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