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9555" windowHeight="6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6" i="1" l="1"/>
  <c r="D38" i="1"/>
  <c r="C32" i="1"/>
  <c r="C36" i="1" s="1"/>
  <c r="C44" i="1" s="1"/>
  <c r="D32" i="1"/>
  <c r="D37" i="1" s="1"/>
  <c r="D45" i="1" s="1"/>
  <c r="E32" i="1"/>
  <c r="E38" i="1" s="1"/>
  <c r="E46" i="1" s="1"/>
  <c r="B32" i="1"/>
  <c r="B37" i="1" s="1"/>
  <c r="B45" i="1" s="1"/>
  <c r="C37" i="1" l="1"/>
  <c r="C45" i="1" s="1"/>
  <c r="B51" i="1" s="1"/>
  <c r="B36" i="1"/>
  <c r="B44" i="1" s="1"/>
  <c r="E36" i="1"/>
  <c r="E44" i="1" s="1"/>
  <c r="E37" i="1"/>
  <c r="E45" i="1" s="1"/>
  <c r="B38" i="1"/>
  <c r="B46" i="1" s="1"/>
  <c r="B50" i="1" s="1"/>
  <c r="D36" i="1"/>
  <c r="D44" i="1" s="1"/>
  <c r="C38" i="1"/>
  <c r="C46" i="1" s="1"/>
  <c r="B58" i="1" s="1"/>
  <c r="B60" i="1" l="1"/>
  <c r="B53" i="1"/>
  <c r="B52" i="1"/>
  <c r="B59" i="1"/>
  <c r="B57" i="1"/>
</calcChain>
</file>

<file path=xl/sharedStrings.xml><?xml version="1.0" encoding="utf-8"?>
<sst xmlns="http://schemas.openxmlformats.org/spreadsheetml/2006/main" count="76" uniqueCount="48">
  <si>
    <t>kasus :</t>
  </si>
  <si>
    <t>Sistem Pemilihan dosen teladan menggunakan metode topsis</t>
  </si>
  <si>
    <t>Kriteria :</t>
  </si>
  <si>
    <t>Kode</t>
  </si>
  <si>
    <t>Ketentuan</t>
  </si>
  <si>
    <t>c1</t>
  </si>
  <si>
    <t>c2</t>
  </si>
  <si>
    <t>c3</t>
  </si>
  <si>
    <t>c4</t>
  </si>
  <si>
    <t>ketaatan</t>
  </si>
  <si>
    <t>tanggung jawab</t>
  </si>
  <si>
    <t>prestasi kerja</t>
  </si>
  <si>
    <t>tepat waktu</t>
  </si>
  <si>
    <t>menentukan nilai tiap alternatif</t>
  </si>
  <si>
    <t>alternatif</t>
  </si>
  <si>
    <t>kriteria</t>
  </si>
  <si>
    <t>nama dosen A</t>
  </si>
  <si>
    <t>nama dosen B</t>
  </si>
  <si>
    <t>nama dosen C</t>
  </si>
  <si>
    <t>menentukan nilai bobot dari kriteria</t>
  </si>
  <si>
    <t>bobot</t>
  </si>
  <si>
    <t>membuat matriks keputusan yg ternomalisasi</t>
  </si>
  <si>
    <t>nilai</t>
  </si>
  <si>
    <t>|x1|</t>
  </si>
  <si>
    <t>|x2|</t>
  </si>
  <si>
    <t>|x3|</t>
  </si>
  <si>
    <t>|x4|</t>
  </si>
  <si>
    <t>membuat matriks keputusan yg ternomalisasi terbobot (y)</t>
  </si>
  <si>
    <t>menentukan matriks solusi ideal positif A+</t>
  </si>
  <si>
    <t>y1+</t>
  </si>
  <si>
    <t>y2+</t>
  </si>
  <si>
    <t>y3+</t>
  </si>
  <si>
    <t>y4+</t>
  </si>
  <si>
    <t>menentukan matriks solusi ideal negatif A-</t>
  </si>
  <si>
    <t>y1-</t>
  </si>
  <si>
    <t>y2-</t>
  </si>
  <si>
    <t>y3-</t>
  </si>
  <si>
    <t>y4-</t>
  </si>
  <si>
    <t>dosen c</t>
  </si>
  <si>
    <t>dosen a</t>
  </si>
  <si>
    <t>dosen b</t>
  </si>
  <si>
    <t>kedisiplinan</t>
  </si>
  <si>
    <t>pendidikan dan pengajaran</t>
  </si>
  <si>
    <t>penelitian</t>
  </si>
  <si>
    <t>pengabdian masyarakat</t>
  </si>
  <si>
    <t>cari referensi paper ttg topsis dan kriteria dosen teladan</t>
  </si>
  <si>
    <t>membuat tulisan paper</t>
  </si>
  <si>
    <t>diterapkan di unida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</si>
</sst>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abSelected="1" zoomScale="160" zoomScaleNormal="160" workbookViewId="0">
      <selection activeCell="F8" sqref="F8"/>
    </sheetView>
  </sheetViews>
  <sheetFormatPr defaultRowHeight="15" x14ac:dyDescent="0.25"/>
  <cols>
    <col min="1" max="2" width="14.7109375" customWidth="1"/>
  </cols>
  <sheetData>
    <row r="2" spans="1:6" x14ac:dyDescent="0.25">
      <c r="A2" t="s">
        <v>0</v>
      </c>
      <c r="B2" t="s">
        <v>1</v>
      </c>
    </row>
    <row r="5" spans="1:6" x14ac:dyDescent="0.25">
      <c r="A5" t="s">
        <v>2</v>
      </c>
      <c r="F5" t="s">
        <v>45</v>
      </c>
    </row>
    <row r="6" spans="1:6" x14ac:dyDescent="0.25">
      <c r="A6" s="5" t="s">
        <v>3</v>
      </c>
      <c r="B6" s="5" t="s">
        <v>4</v>
      </c>
      <c r="F6" t="s">
        <v>46</v>
      </c>
    </row>
    <row r="7" spans="1:6" x14ac:dyDescent="0.25">
      <c r="A7" s="4" t="s">
        <v>5</v>
      </c>
      <c r="B7" s="2" t="s">
        <v>42</v>
      </c>
      <c r="F7" t="s">
        <v>47</v>
      </c>
    </row>
    <row r="8" spans="1:6" x14ac:dyDescent="0.25">
      <c r="A8" s="4" t="s">
        <v>6</v>
      </c>
      <c r="B8" s="2" t="s">
        <v>43</v>
      </c>
    </row>
    <row r="9" spans="1:6" x14ac:dyDescent="0.25">
      <c r="A9" s="4" t="s">
        <v>7</v>
      </c>
      <c r="B9" s="2" t="s">
        <v>44</v>
      </c>
    </row>
    <row r="10" spans="1:6" x14ac:dyDescent="0.25">
      <c r="A10" s="4" t="s">
        <v>8</v>
      </c>
      <c r="B10" s="2" t="s">
        <v>41</v>
      </c>
    </row>
    <row r="12" spans="1:6" x14ac:dyDescent="0.25">
      <c r="A12" t="s">
        <v>13</v>
      </c>
    </row>
    <row r="14" spans="1:6" x14ac:dyDescent="0.25">
      <c r="A14" s="6" t="s">
        <v>14</v>
      </c>
      <c r="B14" s="7" t="s">
        <v>15</v>
      </c>
      <c r="C14" s="7"/>
      <c r="D14" s="7"/>
      <c r="E14" s="7"/>
    </row>
    <row r="15" spans="1:6" x14ac:dyDescent="0.25">
      <c r="A15" s="6"/>
      <c r="B15" s="4" t="s">
        <v>5</v>
      </c>
      <c r="C15" s="4" t="s">
        <v>6</v>
      </c>
      <c r="D15" s="4" t="s">
        <v>7</v>
      </c>
      <c r="E15" s="4" t="s">
        <v>8</v>
      </c>
    </row>
    <row r="16" spans="1:6" x14ac:dyDescent="0.25">
      <c r="A16" s="4" t="s">
        <v>16</v>
      </c>
      <c r="B16" s="2">
        <v>80</v>
      </c>
      <c r="C16" s="2">
        <v>75</v>
      </c>
      <c r="D16" s="2">
        <v>80</v>
      </c>
      <c r="E16" s="2">
        <v>90</v>
      </c>
    </row>
    <row r="17" spans="1:5" x14ac:dyDescent="0.25">
      <c r="A17" s="4" t="s">
        <v>17</v>
      </c>
      <c r="B17" s="2">
        <v>90</v>
      </c>
      <c r="C17" s="2">
        <v>90</v>
      </c>
      <c r="D17" s="2">
        <v>85</v>
      </c>
      <c r="E17" s="2">
        <v>70</v>
      </c>
    </row>
    <row r="18" spans="1:5" x14ac:dyDescent="0.25">
      <c r="A18" s="4" t="s">
        <v>18</v>
      </c>
      <c r="B18" s="2">
        <v>75</v>
      </c>
      <c r="C18" s="2">
        <v>80</v>
      </c>
      <c r="D18" s="2">
        <v>70</v>
      </c>
      <c r="E18" s="2">
        <v>75</v>
      </c>
    </row>
    <row r="20" spans="1:5" x14ac:dyDescent="0.25">
      <c r="A20" t="s">
        <v>19</v>
      </c>
    </row>
    <row r="22" spans="1:5" x14ac:dyDescent="0.25">
      <c r="A22" s="5" t="s">
        <v>15</v>
      </c>
      <c r="B22" s="5" t="s">
        <v>20</v>
      </c>
    </row>
    <row r="23" spans="1:5" x14ac:dyDescent="0.25">
      <c r="A23" s="4" t="s">
        <v>12</v>
      </c>
      <c r="B23" s="3">
        <v>0.2</v>
      </c>
    </row>
    <row r="24" spans="1:5" x14ac:dyDescent="0.25">
      <c r="A24" s="4" t="s">
        <v>11</v>
      </c>
      <c r="B24" s="3">
        <v>0.4</v>
      </c>
    </row>
    <row r="25" spans="1:5" x14ac:dyDescent="0.25">
      <c r="A25" s="4" t="s">
        <v>10</v>
      </c>
      <c r="B25" s="3">
        <v>0.15</v>
      </c>
    </row>
    <row r="26" spans="1:5" x14ac:dyDescent="0.25">
      <c r="A26" s="4" t="s">
        <v>9</v>
      </c>
      <c r="B26" s="3">
        <v>0.15</v>
      </c>
    </row>
    <row r="27" spans="1:5" x14ac:dyDescent="0.25">
      <c r="B27" s="1">
        <v>0.9</v>
      </c>
    </row>
    <row r="29" spans="1:5" x14ac:dyDescent="0.25">
      <c r="A29" t="s">
        <v>21</v>
      </c>
    </row>
    <row r="31" spans="1:5" x14ac:dyDescent="0.25">
      <c r="A31" s="8" t="s">
        <v>22</v>
      </c>
      <c r="B31" s="5" t="s">
        <v>23</v>
      </c>
      <c r="C31" s="5" t="s">
        <v>24</v>
      </c>
      <c r="D31" s="5" t="s">
        <v>25</v>
      </c>
      <c r="E31" s="5" t="s">
        <v>26</v>
      </c>
    </row>
    <row r="32" spans="1:5" x14ac:dyDescent="0.25">
      <c r="A32" s="9"/>
      <c r="B32" s="2">
        <f>SQRT((B16^2)+(B17^2)+(B18^2))</f>
        <v>141.86260959111107</v>
      </c>
      <c r="C32" s="2">
        <f t="shared" ref="C32:E32" si="0">SQRT((C16^2)+(C17^2)+(C18^2))</f>
        <v>141.86260959111107</v>
      </c>
      <c r="D32" s="2">
        <f t="shared" si="0"/>
        <v>136.10657588816198</v>
      </c>
      <c r="E32" s="2">
        <f t="shared" si="0"/>
        <v>136.4734406395618</v>
      </c>
    </row>
    <row r="34" spans="1:5" x14ac:dyDescent="0.25">
      <c r="A34" s="6" t="s">
        <v>14</v>
      </c>
      <c r="B34" s="7" t="s">
        <v>15</v>
      </c>
      <c r="C34" s="7"/>
      <c r="D34" s="7"/>
      <c r="E34" s="7"/>
    </row>
    <row r="35" spans="1:5" x14ac:dyDescent="0.25">
      <c r="A35" s="6"/>
      <c r="B35" s="4" t="s">
        <v>5</v>
      </c>
      <c r="C35" s="4" t="s">
        <v>6</v>
      </c>
      <c r="D35" s="4" t="s">
        <v>7</v>
      </c>
      <c r="E35" s="4" t="s">
        <v>8</v>
      </c>
    </row>
    <row r="36" spans="1:5" x14ac:dyDescent="0.25">
      <c r="A36" s="4" t="s">
        <v>16</v>
      </c>
      <c r="B36" s="2">
        <f>B16/B32</f>
        <v>0.56392590148019317</v>
      </c>
      <c r="C36" s="2">
        <f t="shared" ref="C36:E36" si="1">C16/C32</f>
        <v>0.52868053263768111</v>
      </c>
      <c r="D36" s="2">
        <f t="shared" si="1"/>
        <v>0.58777468669651611</v>
      </c>
      <c r="E36" s="2">
        <f t="shared" si="1"/>
        <v>0.65946897490258061</v>
      </c>
    </row>
    <row r="37" spans="1:5" x14ac:dyDescent="0.25">
      <c r="A37" s="4" t="s">
        <v>17</v>
      </c>
      <c r="B37" s="2">
        <f>B17/B32</f>
        <v>0.63441663916521729</v>
      </c>
      <c r="C37" s="2">
        <f t="shared" ref="C37:E37" si="2">C17/C32</f>
        <v>0.63441663916521729</v>
      </c>
      <c r="D37" s="2">
        <f t="shared" si="2"/>
        <v>0.62451060461504837</v>
      </c>
      <c r="E37" s="2">
        <f t="shared" si="2"/>
        <v>0.5129203138131182</v>
      </c>
    </row>
    <row r="38" spans="1:5" x14ac:dyDescent="0.25">
      <c r="A38" s="4" t="s">
        <v>18</v>
      </c>
      <c r="B38" s="2">
        <f>B18/B32</f>
        <v>0.52868053263768111</v>
      </c>
      <c r="C38" s="2">
        <f t="shared" ref="C38:E38" si="3">C18/C32</f>
        <v>0.56392590148019317</v>
      </c>
      <c r="D38" s="2">
        <f t="shared" si="3"/>
        <v>0.5143028508594516</v>
      </c>
      <c r="E38" s="2">
        <f t="shared" si="3"/>
        <v>0.5495574790854838</v>
      </c>
    </row>
    <row r="40" spans="1:5" x14ac:dyDescent="0.25">
      <c r="A40" t="s">
        <v>27</v>
      </c>
    </row>
    <row r="42" spans="1:5" x14ac:dyDescent="0.25">
      <c r="A42" s="6" t="s">
        <v>14</v>
      </c>
      <c r="B42" s="7" t="s">
        <v>15</v>
      </c>
      <c r="C42" s="7"/>
      <c r="D42" s="7"/>
      <c r="E42" s="7"/>
    </row>
    <row r="43" spans="1:5" x14ac:dyDescent="0.25">
      <c r="A43" s="6"/>
      <c r="B43" s="4" t="s">
        <v>5</v>
      </c>
      <c r="C43" s="4" t="s">
        <v>6</v>
      </c>
      <c r="D43" s="4" t="s">
        <v>7</v>
      </c>
      <c r="E43" s="4" t="s">
        <v>8</v>
      </c>
    </row>
    <row r="44" spans="1:5" x14ac:dyDescent="0.25">
      <c r="A44" s="4" t="s">
        <v>16</v>
      </c>
      <c r="B44" s="2">
        <f>B36*B23</f>
        <v>0.11278518029603864</v>
      </c>
      <c r="C44" s="2">
        <f>C36*B24</f>
        <v>0.21147221305507247</v>
      </c>
      <c r="D44" s="2">
        <f>D36*B25</f>
        <v>8.8166203004477417E-2</v>
      </c>
      <c r="E44" s="2">
        <f>E36*B26</f>
        <v>9.8920346235387091E-2</v>
      </c>
    </row>
    <row r="45" spans="1:5" x14ac:dyDescent="0.25">
      <c r="A45" s="4" t="s">
        <v>17</v>
      </c>
      <c r="B45" s="2">
        <f t="shared" ref="B45" si="4">B37*B24</f>
        <v>0.25376665566608692</v>
      </c>
      <c r="C45" s="2">
        <f t="shared" ref="C45:C46" si="5">C37*B25</f>
        <v>9.5162495874782593E-2</v>
      </c>
      <c r="D45" s="2">
        <f t="shared" ref="D45:D46" si="6">D37*B26</f>
        <v>9.3676590692257256E-2</v>
      </c>
      <c r="E45" s="2">
        <f t="shared" ref="E45" si="7">E37*B27</f>
        <v>0.46162828243180637</v>
      </c>
    </row>
    <row r="46" spans="1:5" x14ac:dyDescent="0.25">
      <c r="A46" s="4" t="s">
        <v>18</v>
      </c>
      <c r="B46" s="2">
        <f>B38*B25</f>
        <v>7.9302079895652161E-2</v>
      </c>
      <c r="C46" s="2">
        <f t="shared" si="5"/>
        <v>8.4588885222028967E-2</v>
      </c>
      <c r="D46" s="2">
        <f t="shared" si="6"/>
        <v>0.46287256577350644</v>
      </c>
      <c r="E46" s="2">
        <f>E38*B26</f>
        <v>8.2433621862822562E-2</v>
      </c>
    </row>
    <row r="48" spans="1:5" x14ac:dyDescent="0.25">
      <c r="A48" t="s">
        <v>28</v>
      </c>
    </row>
    <row r="50" spans="1:4" x14ac:dyDescent="0.25">
      <c r="A50" s="5" t="s">
        <v>29</v>
      </c>
      <c r="B50" s="2">
        <f>MAX(B44:B46)</f>
        <v>0.25376665566608692</v>
      </c>
      <c r="D50" t="s">
        <v>40</v>
      </c>
    </row>
    <row r="51" spans="1:4" x14ac:dyDescent="0.25">
      <c r="A51" s="5" t="s">
        <v>30</v>
      </c>
      <c r="B51" s="2">
        <f>MAX(C44:C46)</f>
        <v>0.21147221305507247</v>
      </c>
      <c r="D51" t="s">
        <v>39</v>
      </c>
    </row>
    <row r="52" spans="1:4" x14ac:dyDescent="0.25">
      <c r="A52" s="4" t="s">
        <v>31</v>
      </c>
      <c r="B52" s="2">
        <f>MAX(D44:D46)</f>
        <v>0.46287256577350644</v>
      </c>
      <c r="D52" t="s">
        <v>38</v>
      </c>
    </row>
    <row r="53" spans="1:4" x14ac:dyDescent="0.25">
      <c r="A53" s="4" t="s">
        <v>32</v>
      </c>
      <c r="B53" s="2">
        <f>MAX(E44:E46)</f>
        <v>0.46162828243180637</v>
      </c>
      <c r="D53" t="s">
        <v>40</v>
      </c>
    </row>
    <row r="55" spans="1:4" x14ac:dyDescent="0.25">
      <c r="A55" t="s">
        <v>33</v>
      </c>
    </row>
    <row r="57" spans="1:4" x14ac:dyDescent="0.25">
      <c r="A57" s="5" t="s">
        <v>34</v>
      </c>
      <c r="B57" s="2">
        <f>MIN(B44:B46)</f>
        <v>7.9302079895652161E-2</v>
      </c>
      <c r="D57" t="s">
        <v>38</v>
      </c>
    </row>
    <row r="58" spans="1:4" x14ac:dyDescent="0.25">
      <c r="A58" s="5" t="s">
        <v>35</v>
      </c>
      <c r="B58" s="2">
        <f>MIN(C44:C46)</f>
        <v>8.4588885222028967E-2</v>
      </c>
      <c r="D58" t="s">
        <v>38</v>
      </c>
    </row>
    <row r="59" spans="1:4" x14ac:dyDescent="0.25">
      <c r="A59" s="4" t="s">
        <v>36</v>
      </c>
      <c r="B59" s="2">
        <f>MIN(D44:D46)</f>
        <v>8.8166203004477417E-2</v>
      </c>
      <c r="D59" t="s">
        <v>39</v>
      </c>
    </row>
    <row r="60" spans="1:4" x14ac:dyDescent="0.25">
      <c r="A60" s="4" t="s">
        <v>37</v>
      </c>
      <c r="B60" s="2">
        <f>MIN(E44:E46)</f>
        <v>8.2433621862822562E-2</v>
      </c>
      <c r="D60" t="s">
        <v>38</v>
      </c>
    </row>
  </sheetData>
  <mergeCells count="7">
    <mergeCell ref="A14:A15"/>
    <mergeCell ref="B14:E14"/>
    <mergeCell ref="A34:A35"/>
    <mergeCell ref="B34:E34"/>
    <mergeCell ref="A42:A43"/>
    <mergeCell ref="B42:E42"/>
    <mergeCell ref="A31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2022-08-04T02:53:11Z</dcterms:created>
  <dcterms:modified xsi:type="dcterms:W3CDTF">2022-08-18T03:17:55Z</dcterms:modified>
</cp:coreProperties>
</file>