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yyan aptop\Downloads\"/>
    </mc:Choice>
  </mc:AlternateContent>
  <xr:revisionPtr revIDLastSave="0" documentId="13_ncr:1_{E05DA9C5-11EA-4225-A549-1E7B1DA0FDE8}" xr6:coauthVersionLast="47" xr6:coauthVersionMax="47" xr10:uidLastSave="{00000000-0000-0000-0000-000000000000}"/>
  <bookViews>
    <workbookView xWindow="-110" yWindow="-110" windowWidth="19420" windowHeight="10300" firstSheet="5" activeTab="8" xr2:uid="{22BC1FD6-7906-4F01-9821-81C70516D7CE}"/>
  </bookViews>
  <sheets>
    <sheet name="Cleaned Data" sheetId="1" r:id="rId1"/>
    <sheet name="original_data" sheetId="9" r:id="rId2"/>
    <sheet name="dataset_understanding" sheetId="3" r:id="rId3"/>
    <sheet name="Quality_check" sheetId="2" r:id="rId4"/>
    <sheet name="Basic Analysis" sheetId="4" r:id="rId5"/>
    <sheet name="sorting_filtering_screenshot" sheetId="5" r:id="rId6"/>
    <sheet name="Category_Based Analysis" sheetId="6" r:id="rId7"/>
    <sheet name="charts" sheetId="7" r:id="rId8"/>
    <sheet name="observations" sheetId="8" r:id="rId9"/>
  </sheets>
  <externalReferences>
    <externalReference r:id="rId10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/>
  <c r="B6" i="2"/>
  <c r="B5" i="2"/>
  <c r="B4" i="2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B13" i="6"/>
  <c r="B12" i="6"/>
  <c r="B11" i="6"/>
  <c r="B12" i="4" a="1"/>
  <c r="B11" i="4"/>
  <c r="B10" i="4"/>
  <c r="B9" i="4"/>
  <c r="B8" i="4"/>
  <c r="B7" i="4"/>
  <c r="B3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B24" i="6" l="1"/>
  <c r="B22" i="6"/>
  <c r="B23" i="6"/>
  <c r="B25" i="6"/>
  <c r="B7" i="6"/>
  <c r="B18" i="6"/>
  <c r="B6" i="6"/>
  <c r="B17" i="6"/>
  <c r="B5" i="6"/>
  <c r="L158" i="1"/>
  <c r="L293" i="1"/>
  <c r="L305" i="1"/>
  <c r="L308" i="1"/>
  <c r="L325" i="1"/>
  <c r="L329" i="1"/>
  <c r="L354" i="1"/>
  <c r="L375" i="1"/>
  <c r="L415" i="1"/>
  <c r="L435" i="1"/>
  <c r="L462" i="1"/>
  <c r="L467" i="1"/>
  <c r="L480" i="1"/>
  <c r="L484" i="1"/>
  <c r="L534" i="1"/>
  <c r="L597" i="1"/>
  <c r="L599" i="1"/>
  <c r="L623" i="1"/>
  <c r="L633" i="1"/>
  <c r="L657" i="1"/>
  <c r="L662" i="1"/>
  <c r="L675" i="1"/>
  <c r="L681" i="1"/>
  <c r="L686" i="1"/>
  <c r="L706" i="1"/>
  <c r="L716" i="1"/>
  <c r="L721" i="1"/>
  <c r="L729" i="1"/>
  <c r="L742" i="1"/>
  <c r="L748" i="1"/>
  <c r="L753" i="1"/>
  <c r="L771" i="1"/>
  <c r="L904" i="1"/>
  <c r="L905" i="1"/>
  <c r="L909" i="1"/>
  <c r="L926" i="1"/>
  <c r="L929" i="1"/>
  <c r="L932" i="1"/>
  <c r="L155" i="1"/>
  <c r="L160" i="1"/>
  <c r="L161" i="1"/>
  <c r="L163" i="1"/>
  <c r="L233" i="1"/>
  <c r="L266" i="1"/>
  <c r="L290" i="1"/>
  <c r="L301" i="1"/>
  <c r="L307" i="1"/>
  <c r="L324" i="1"/>
  <c r="L328" i="1"/>
  <c r="L352" i="1"/>
  <c r="L356" i="1"/>
  <c r="L373" i="1"/>
  <c r="L379" i="1"/>
  <c r="L414" i="1"/>
  <c r="L432" i="1"/>
  <c r="L438" i="1"/>
  <c r="L460" i="1"/>
  <c r="L464" i="1"/>
  <c r="L477" i="1"/>
  <c r="L482" i="1"/>
  <c r="L485" i="1"/>
  <c r="L593" i="1"/>
  <c r="L602" i="1"/>
  <c r="L617" i="1"/>
  <c r="L621" i="1"/>
  <c r="L625" i="1"/>
  <c r="L629" i="1"/>
  <c r="L654" i="1"/>
  <c r="L660" i="1"/>
  <c r="L674" i="1"/>
  <c r="L678" i="1"/>
  <c r="L685" i="1"/>
  <c r="L700" i="1"/>
  <c r="L704" i="1"/>
  <c r="L715" i="1"/>
  <c r="L719" i="1"/>
  <c r="L725" i="1"/>
  <c r="L740" i="1"/>
  <c r="L744" i="1"/>
  <c r="L747" i="1"/>
  <c r="L751" i="1"/>
  <c r="L756" i="1"/>
  <c r="L764" i="1"/>
  <c r="L768" i="1"/>
  <c r="L903" i="1"/>
  <c r="L908" i="1"/>
  <c r="L912" i="1"/>
  <c r="L916" i="1"/>
  <c r="L923" i="1"/>
  <c r="L927" i="1"/>
  <c r="L930" i="1"/>
  <c r="L157" i="1"/>
  <c r="L235" i="1"/>
  <c r="L291" i="1"/>
  <c r="L302" i="1"/>
  <c r="L323" i="1"/>
  <c r="L327" i="1"/>
  <c r="L331" i="1"/>
  <c r="L355" i="1"/>
  <c r="L359" i="1"/>
  <c r="L371" i="1"/>
  <c r="L376" i="1"/>
  <c r="L380" i="1"/>
  <c r="L430" i="1"/>
  <c r="L436" i="1"/>
  <c r="L440" i="1"/>
  <c r="L465" i="1"/>
  <c r="L478" i="1"/>
  <c r="L483" i="1"/>
  <c r="L596" i="1"/>
  <c r="L600" i="1"/>
  <c r="L616" i="1"/>
  <c r="L619" i="1"/>
  <c r="L627" i="1"/>
  <c r="L632" i="1"/>
  <c r="L656" i="1"/>
  <c r="L661" i="1"/>
  <c r="L668" i="1"/>
  <c r="L677" i="1"/>
  <c r="L682" i="1"/>
  <c r="L697" i="1"/>
  <c r="L701" i="1"/>
  <c r="L705" i="1"/>
  <c r="L709" i="1"/>
  <c r="L720" i="1"/>
  <c r="L724" i="1"/>
  <c r="L727" i="1"/>
  <c r="L731" i="1"/>
  <c r="L746" i="1"/>
  <c r="L752" i="1"/>
  <c r="L755" i="1"/>
  <c r="L762" i="1"/>
  <c r="L766" i="1"/>
  <c r="L770" i="1"/>
  <c r="L900" i="1"/>
  <c r="L906" i="1"/>
  <c r="L911" i="1"/>
  <c r="L915" i="1"/>
  <c r="L925" i="1"/>
  <c r="L156" i="1"/>
  <c r="L162" i="1"/>
  <c r="L164" i="1"/>
  <c r="L234" i="1"/>
  <c r="L289" i="1"/>
  <c r="L292" i="1"/>
  <c r="L303" i="1"/>
  <c r="L306" i="1"/>
  <c r="L326" i="1"/>
  <c r="L332" i="1"/>
  <c r="L357" i="1"/>
  <c r="L372" i="1"/>
  <c r="L377" i="1"/>
  <c r="L412" i="1"/>
  <c r="L433" i="1"/>
  <c r="L437" i="1"/>
  <c r="L461" i="1"/>
  <c r="L466" i="1"/>
  <c r="L476" i="1"/>
  <c r="L481" i="1"/>
  <c r="L501" i="1"/>
  <c r="L594" i="1"/>
  <c r="L598" i="1"/>
  <c r="L615" i="1"/>
  <c r="L620" i="1"/>
  <c r="L624" i="1"/>
  <c r="L628" i="1"/>
  <c r="L631" i="1"/>
  <c r="L655" i="1"/>
  <c r="L659" i="1"/>
  <c r="L666" i="1"/>
  <c r="L676" i="1"/>
  <c r="L680" i="1"/>
  <c r="L684" i="1"/>
  <c r="L699" i="1"/>
  <c r="L702" i="1"/>
  <c r="L707" i="1"/>
  <c r="L717" i="1"/>
  <c r="L722" i="1"/>
  <c r="L728" i="1"/>
  <c r="L741" i="1"/>
  <c r="L745" i="1"/>
  <c r="L749" i="1"/>
  <c r="L763" i="1"/>
  <c r="L767" i="1"/>
  <c r="L902" i="1"/>
  <c r="L907" i="1"/>
  <c r="L913" i="1"/>
  <c r="L917" i="1"/>
  <c r="L924" i="1"/>
  <c r="L928" i="1"/>
  <c r="L931" i="1"/>
  <c r="L159" i="1"/>
  <c r="L236" i="1"/>
  <c r="L294" i="1"/>
  <c r="L304" i="1"/>
  <c r="L330" i="1"/>
  <c r="L353" i="1"/>
  <c r="L358" i="1"/>
  <c r="L360" i="1"/>
  <c r="L361" i="1"/>
  <c r="L370" i="1"/>
  <c r="L374" i="1"/>
  <c r="L378" i="1"/>
  <c r="L413" i="1"/>
  <c r="L431" i="1"/>
  <c r="L434" i="1"/>
  <c r="L439" i="1"/>
  <c r="L463" i="1"/>
  <c r="L468" i="1"/>
  <c r="L479" i="1"/>
  <c r="L533" i="1"/>
  <c r="L595" i="1"/>
  <c r="L614" i="1"/>
  <c r="L618" i="1"/>
  <c r="L622" i="1"/>
  <c r="L626" i="1"/>
  <c r="L630" i="1"/>
  <c r="L653" i="1"/>
  <c r="L658" i="1"/>
  <c r="L667" i="1"/>
  <c r="L679" i="1"/>
  <c r="L683" i="1"/>
  <c r="L698" i="1"/>
  <c r="L703" i="1"/>
  <c r="L708" i="1"/>
  <c r="L718" i="1"/>
  <c r="L723" i="1"/>
  <c r="L726" i="1"/>
  <c r="L730" i="1"/>
  <c r="L743" i="1"/>
  <c r="L750" i="1"/>
  <c r="L754" i="1"/>
  <c r="L761" i="1"/>
  <c r="L765" i="1"/>
  <c r="L769" i="1"/>
  <c r="L901" i="1"/>
  <c r="L910" i="1"/>
  <c r="L914" i="1"/>
  <c r="L918" i="1"/>
  <c r="L167" i="1"/>
  <c r="L175" i="1"/>
  <c r="L179" i="1"/>
  <c r="L319" i="1"/>
  <c r="L334" i="1"/>
  <c r="L337" i="1"/>
  <c r="L341" i="1"/>
  <c r="L344" i="1"/>
  <c r="L347" i="1"/>
  <c r="L351" i="1"/>
  <c r="L365" i="1"/>
  <c r="L368" i="1"/>
  <c r="L383" i="1"/>
  <c r="L386" i="1"/>
  <c r="L391" i="1"/>
  <c r="L417" i="1"/>
  <c r="L420" i="1"/>
  <c r="L423" i="1"/>
  <c r="L426" i="1"/>
  <c r="L429" i="1"/>
  <c r="L443" i="1"/>
  <c r="L447" i="1"/>
  <c r="L450" i="1"/>
  <c r="L457" i="1"/>
  <c r="L472" i="1"/>
  <c r="L519" i="1"/>
  <c r="L578" i="1"/>
  <c r="L581" i="1"/>
  <c r="L585" i="1"/>
  <c r="L590" i="1"/>
  <c r="L636" i="1"/>
  <c r="L640" i="1"/>
  <c r="L644" i="1"/>
  <c r="L647" i="1"/>
  <c r="L669" i="1"/>
  <c r="L672" i="1"/>
  <c r="L689" i="1"/>
  <c r="L696" i="1"/>
  <c r="L712" i="1"/>
  <c r="L714" i="1"/>
  <c r="L732" i="1"/>
  <c r="L735" i="1"/>
  <c r="L739" i="1"/>
  <c r="L759" i="1"/>
  <c r="L894" i="1"/>
  <c r="L896" i="1"/>
  <c r="L922" i="1"/>
  <c r="L166" i="1"/>
  <c r="L171" i="1"/>
  <c r="L173" i="1"/>
  <c r="L176" i="1"/>
  <c r="L178" i="1"/>
  <c r="L318" i="1"/>
  <c r="L322" i="1"/>
  <c r="L336" i="1"/>
  <c r="L339" i="1"/>
  <c r="L342" i="1"/>
  <c r="L346" i="1"/>
  <c r="L350" i="1"/>
  <c r="L366" i="1"/>
  <c r="L382" i="1"/>
  <c r="L387" i="1"/>
  <c r="L390" i="1"/>
  <c r="L421" i="1"/>
  <c r="L425" i="1"/>
  <c r="L428" i="1"/>
  <c r="L444" i="1"/>
  <c r="L451" i="1"/>
  <c r="L455" i="1"/>
  <c r="L458" i="1"/>
  <c r="L469" i="1"/>
  <c r="L473" i="1"/>
  <c r="L516" i="1"/>
  <c r="L580" i="1"/>
  <c r="L583" i="1"/>
  <c r="L587" i="1"/>
  <c r="L591" i="1"/>
  <c r="L634" i="1"/>
  <c r="L637" i="1"/>
  <c r="L641" i="1"/>
  <c r="L645" i="1"/>
  <c r="L651" i="1"/>
  <c r="L671" i="1"/>
  <c r="L687" i="1"/>
  <c r="L690" i="1"/>
  <c r="L692" i="1"/>
  <c r="L694" i="1"/>
  <c r="L733" i="1"/>
  <c r="L736" i="1"/>
  <c r="L738" i="1"/>
  <c r="L757" i="1"/>
  <c r="L760" i="1"/>
  <c r="L898" i="1"/>
  <c r="L91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95" i="1"/>
  <c r="L296" i="1"/>
  <c r="L297" i="1"/>
  <c r="L298" i="1"/>
  <c r="L299" i="1"/>
  <c r="L300" i="1"/>
  <c r="L309" i="1"/>
  <c r="L310" i="1"/>
  <c r="L311" i="1"/>
  <c r="L312" i="1"/>
  <c r="L313" i="1"/>
  <c r="L314" i="1"/>
  <c r="L315" i="1"/>
  <c r="L316" i="1"/>
  <c r="L320" i="1"/>
  <c r="L333" i="1"/>
  <c r="L335" i="1"/>
  <c r="L338" i="1"/>
  <c r="L343" i="1"/>
  <c r="L348" i="1"/>
  <c r="L363" i="1"/>
  <c r="L367" i="1"/>
  <c r="L381" i="1"/>
  <c r="L385" i="1"/>
  <c r="L389" i="1"/>
  <c r="L416" i="1"/>
  <c r="L418" i="1"/>
  <c r="L424" i="1"/>
  <c r="L441" i="1"/>
  <c r="L442" i="1"/>
  <c r="L446" i="1"/>
  <c r="L449" i="1"/>
  <c r="L453" i="1"/>
  <c r="L456" i="1"/>
  <c r="L471" i="1"/>
  <c r="L474" i="1"/>
  <c r="L500" i="1"/>
  <c r="L518" i="1"/>
  <c r="L579" i="1"/>
  <c r="L582" i="1"/>
  <c r="L586" i="1"/>
  <c r="L589" i="1"/>
  <c r="L639" i="1"/>
  <c r="L643" i="1"/>
  <c r="L648" i="1"/>
  <c r="L649" i="1"/>
  <c r="L652" i="1"/>
  <c r="L670" i="1"/>
  <c r="L673" i="1"/>
  <c r="L688" i="1"/>
  <c r="L691" i="1"/>
  <c r="L693" i="1"/>
  <c r="L695" i="1"/>
  <c r="L711" i="1"/>
  <c r="L713" i="1"/>
  <c r="L737" i="1"/>
  <c r="L897" i="1"/>
  <c r="L920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65" i="1"/>
  <c r="L966" i="1"/>
  <c r="L967" i="1"/>
  <c r="L984" i="1"/>
  <c r="L985" i="1"/>
  <c r="L1001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65" i="1"/>
  <c r="L168" i="1"/>
  <c r="L169" i="1"/>
  <c r="L170" i="1"/>
  <c r="L172" i="1"/>
  <c r="L174" i="1"/>
  <c r="L177" i="1"/>
  <c r="L317" i="1"/>
  <c r="L321" i="1"/>
  <c r="L340" i="1"/>
  <c r="L345" i="1"/>
  <c r="L349" i="1"/>
  <c r="L362" i="1"/>
  <c r="L364" i="1"/>
  <c r="L369" i="1"/>
  <c r="L384" i="1"/>
  <c r="L388" i="1"/>
  <c r="L392" i="1"/>
  <c r="L419" i="1"/>
  <c r="L422" i="1"/>
  <c r="L427" i="1"/>
  <c r="L445" i="1"/>
  <c r="L448" i="1"/>
  <c r="L452" i="1"/>
  <c r="L454" i="1"/>
  <c r="L459" i="1"/>
  <c r="L470" i="1"/>
  <c r="L475" i="1"/>
  <c r="L517" i="1"/>
  <c r="L584" i="1"/>
  <c r="L588" i="1"/>
  <c r="L592" i="1"/>
  <c r="L635" i="1"/>
  <c r="L638" i="1"/>
  <c r="L642" i="1"/>
  <c r="L646" i="1"/>
  <c r="L710" i="1"/>
  <c r="L734" i="1"/>
  <c r="L758" i="1"/>
  <c r="L895" i="1"/>
  <c r="L899" i="1"/>
  <c r="L921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601" i="1"/>
  <c r="L603" i="1"/>
  <c r="L604" i="1"/>
  <c r="L605" i="1"/>
  <c r="L606" i="1"/>
  <c r="L607" i="1"/>
  <c r="L608" i="1"/>
  <c r="L609" i="1"/>
  <c r="L610" i="1"/>
  <c r="L611" i="1"/>
  <c r="L612" i="1"/>
  <c r="L613" i="1"/>
  <c r="L650" i="1"/>
  <c r="L663" i="1"/>
  <c r="L664" i="1"/>
  <c r="L665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B3" i="4"/>
  <c r="B6" i="4"/>
  <c r="B4" i="4"/>
  <c r="B5" i="4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3" i="1"/>
  <c r="L4" i="1"/>
  <c r="L5" i="1"/>
  <c r="L6" i="1"/>
  <c r="L7" i="1"/>
  <c r="L8" i="1"/>
  <c r="L9" i="1"/>
  <c r="L10" i="1"/>
  <c r="L11" i="1"/>
  <c r="L12" i="1"/>
  <c r="L13" i="1"/>
  <c r="L14" i="1"/>
  <c r="L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<sst xmlns="http://schemas.openxmlformats.org/spreadsheetml/2006/main" count="6098" uniqueCount="1078">
  <si>
    <t>Transaction ID</t>
  </si>
  <si>
    <t>Date</t>
  </si>
  <si>
    <t>Customer ID</t>
  </si>
  <si>
    <t>Gender</t>
  </si>
  <si>
    <t>Age</t>
  </si>
  <si>
    <t>Product Category</t>
  </si>
  <si>
    <t>Quantity</t>
  </si>
  <si>
    <t>Price per Unit</t>
  </si>
  <si>
    <t>Total Amount</t>
  </si>
  <si>
    <t>CUST001</t>
  </si>
  <si>
    <t>Male</t>
  </si>
  <si>
    <t>Beauty</t>
  </si>
  <si>
    <t>CUST002</t>
  </si>
  <si>
    <t>Female</t>
  </si>
  <si>
    <t>Clothing</t>
  </si>
  <si>
    <t>CUST003</t>
  </si>
  <si>
    <t>Electronics</t>
  </si>
  <si>
    <t>CUST004</t>
  </si>
  <si>
    <t>CUST005</t>
  </si>
  <si>
    <t>CUST006</t>
  </si>
  <si>
    <t>CUST007</t>
  </si>
  <si>
    <t>CUST008</t>
  </si>
  <si>
    <t>CUST009</t>
  </si>
  <si>
    <t>CUST010</t>
  </si>
  <si>
    <t>CUST011</t>
  </si>
  <si>
    <t>CUST012</t>
  </si>
  <si>
    <t>CUST013</t>
  </si>
  <si>
    <t>CUST014</t>
  </si>
  <si>
    <t>CUST015</t>
  </si>
  <si>
    <t>CUST016</t>
  </si>
  <si>
    <t>CUST017</t>
  </si>
  <si>
    <t>CUST018</t>
  </si>
  <si>
    <t>CUST019</t>
  </si>
  <si>
    <t>CUST020</t>
  </si>
  <si>
    <t>CUST021</t>
  </si>
  <si>
    <t>CUST022</t>
  </si>
  <si>
    <t>CUST023</t>
  </si>
  <si>
    <t>CUST024</t>
  </si>
  <si>
    <t>CUST025</t>
  </si>
  <si>
    <t>CUST026</t>
  </si>
  <si>
    <t>CUST027</t>
  </si>
  <si>
    <t>CUST028</t>
  </si>
  <si>
    <t>CUST029</t>
  </si>
  <si>
    <t>CUST030</t>
  </si>
  <si>
    <t>CUST031</t>
  </si>
  <si>
    <t>CUST032</t>
  </si>
  <si>
    <t>CUST033</t>
  </si>
  <si>
    <t>CUST034</t>
  </si>
  <si>
    <t>CUST035</t>
  </si>
  <si>
    <t>CUST036</t>
  </si>
  <si>
    <t>CUST037</t>
  </si>
  <si>
    <t>CUST038</t>
  </si>
  <si>
    <t>CUST039</t>
  </si>
  <si>
    <t>CUST040</t>
  </si>
  <si>
    <t>CUST041</t>
  </si>
  <si>
    <t>CUST042</t>
  </si>
  <si>
    <t>CUST043</t>
  </si>
  <si>
    <t>CUST044</t>
  </si>
  <si>
    <t>CUST045</t>
  </si>
  <si>
    <t>CUST046</t>
  </si>
  <si>
    <t>CUST047</t>
  </si>
  <si>
    <t>CUST048</t>
  </si>
  <si>
    <t>CUST049</t>
  </si>
  <si>
    <t>CUST050</t>
  </si>
  <si>
    <t>CUST051</t>
  </si>
  <si>
    <t>CUST052</t>
  </si>
  <si>
    <t>CUST053</t>
  </si>
  <si>
    <t>CUST054</t>
  </si>
  <si>
    <t>CUST055</t>
  </si>
  <si>
    <t>CUST056</t>
  </si>
  <si>
    <t>CUST057</t>
  </si>
  <si>
    <t>CUST058</t>
  </si>
  <si>
    <t>CUST059</t>
  </si>
  <si>
    <t>CUST060</t>
  </si>
  <si>
    <t>CUST061</t>
  </si>
  <si>
    <t>CUST062</t>
  </si>
  <si>
    <t>CUST063</t>
  </si>
  <si>
    <t>CUST064</t>
  </si>
  <si>
    <t>CUST065</t>
  </si>
  <si>
    <t>CUST066</t>
  </si>
  <si>
    <t>CUST067</t>
  </si>
  <si>
    <t>CUST068</t>
  </si>
  <si>
    <t>CUST069</t>
  </si>
  <si>
    <t>CUST070</t>
  </si>
  <si>
    <t>CUST071</t>
  </si>
  <si>
    <t>CUST072</t>
  </si>
  <si>
    <t>CUST073</t>
  </si>
  <si>
    <t>CUST074</t>
  </si>
  <si>
    <t>CUST075</t>
  </si>
  <si>
    <t>CUST076</t>
  </si>
  <si>
    <t>CUST077</t>
  </si>
  <si>
    <t>CUST078</t>
  </si>
  <si>
    <t>CUST079</t>
  </si>
  <si>
    <t>CUST080</t>
  </si>
  <si>
    <t>CUST081</t>
  </si>
  <si>
    <t>CUST082</t>
  </si>
  <si>
    <t>CUST083</t>
  </si>
  <si>
    <t>CUST084</t>
  </si>
  <si>
    <t>CUST085</t>
  </si>
  <si>
    <t>CUST086</t>
  </si>
  <si>
    <t>CUST087</t>
  </si>
  <si>
    <t>CUST088</t>
  </si>
  <si>
    <t>CUST089</t>
  </si>
  <si>
    <t>CUST090</t>
  </si>
  <si>
    <t>CUST091</t>
  </si>
  <si>
    <t>CUST092</t>
  </si>
  <si>
    <t>CUST093</t>
  </si>
  <si>
    <t>CUST094</t>
  </si>
  <si>
    <t>CUST095</t>
  </si>
  <si>
    <t>CUST096</t>
  </si>
  <si>
    <t>CUST097</t>
  </si>
  <si>
    <t>CUST098</t>
  </si>
  <si>
    <t>CUST099</t>
  </si>
  <si>
    <t>CUST100</t>
  </si>
  <si>
    <t>CUST101</t>
  </si>
  <si>
    <t>CUST102</t>
  </si>
  <si>
    <t>CUST103</t>
  </si>
  <si>
    <t>CUST104</t>
  </si>
  <si>
    <t>CUST105</t>
  </si>
  <si>
    <t>CUST106</t>
  </si>
  <si>
    <t>CUST107</t>
  </si>
  <si>
    <t>CUST108</t>
  </si>
  <si>
    <t>CUST109</t>
  </si>
  <si>
    <t>CUST110</t>
  </si>
  <si>
    <t>CUST111</t>
  </si>
  <si>
    <t>CUST112</t>
  </si>
  <si>
    <t>CUST113</t>
  </si>
  <si>
    <t>CUST114</t>
  </si>
  <si>
    <t>CUST115</t>
  </si>
  <si>
    <t>CUST116</t>
  </si>
  <si>
    <t>CUST117</t>
  </si>
  <si>
    <t>CUST118</t>
  </si>
  <si>
    <t>CUST119</t>
  </si>
  <si>
    <t>CUST120</t>
  </si>
  <si>
    <t>CUST121</t>
  </si>
  <si>
    <t>CUST122</t>
  </si>
  <si>
    <t>CUST123</t>
  </si>
  <si>
    <t>CUST124</t>
  </si>
  <si>
    <t>CUST125</t>
  </si>
  <si>
    <t>CUST126</t>
  </si>
  <si>
    <t>CUST127</t>
  </si>
  <si>
    <t>CUST128</t>
  </si>
  <si>
    <t>CUST129</t>
  </si>
  <si>
    <t>CUST130</t>
  </si>
  <si>
    <t>CUST131</t>
  </si>
  <si>
    <t>CUST132</t>
  </si>
  <si>
    <t>CUST133</t>
  </si>
  <si>
    <t>CUST134</t>
  </si>
  <si>
    <t>CUST135</t>
  </si>
  <si>
    <t>CUST136</t>
  </si>
  <si>
    <t>CUST137</t>
  </si>
  <si>
    <t>CUST138</t>
  </si>
  <si>
    <t>CUST139</t>
  </si>
  <si>
    <t>CUST140</t>
  </si>
  <si>
    <t>CUST141</t>
  </si>
  <si>
    <t>CUST142</t>
  </si>
  <si>
    <t>CUST143</t>
  </si>
  <si>
    <t>CUST144</t>
  </si>
  <si>
    <t>CUST145</t>
  </si>
  <si>
    <t>CUST146</t>
  </si>
  <si>
    <t>CUST147</t>
  </si>
  <si>
    <t>CUST148</t>
  </si>
  <si>
    <t>CUST149</t>
  </si>
  <si>
    <t>CUST150</t>
  </si>
  <si>
    <t>CUST151</t>
  </si>
  <si>
    <t>CUST152</t>
  </si>
  <si>
    <t>CUST153</t>
  </si>
  <si>
    <t>CUST154</t>
  </si>
  <si>
    <t>CUST155</t>
  </si>
  <si>
    <t>CUST156</t>
  </si>
  <si>
    <t>CUST157</t>
  </si>
  <si>
    <t>CUST158</t>
  </si>
  <si>
    <t>CUST159</t>
  </si>
  <si>
    <t>CUST160</t>
  </si>
  <si>
    <t>CUST161</t>
  </si>
  <si>
    <t>CUST162</t>
  </si>
  <si>
    <t>CUST163</t>
  </si>
  <si>
    <t>CUST164</t>
  </si>
  <si>
    <t>CUST165</t>
  </si>
  <si>
    <t>CUST166</t>
  </si>
  <si>
    <t>CUST167</t>
  </si>
  <si>
    <t>CUST168</t>
  </si>
  <si>
    <t>CUST169</t>
  </si>
  <si>
    <t>CUST170</t>
  </si>
  <si>
    <t>CUST171</t>
  </si>
  <si>
    <t>CUST172</t>
  </si>
  <si>
    <t>CUST173</t>
  </si>
  <si>
    <t>CUST174</t>
  </si>
  <si>
    <t>CUST175</t>
  </si>
  <si>
    <t>CUST176</t>
  </si>
  <si>
    <t>CUST177</t>
  </si>
  <si>
    <t>CUST178</t>
  </si>
  <si>
    <t>CUST179</t>
  </si>
  <si>
    <t>CUST180</t>
  </si>
  <si>
    <t>CUST181</t>
  </si>
  <si>
    <t>CUST182</t>
  </si>
  <si>
    <t>CUST183</t>
  </si>
  <si>
    <t>CUST184</t>
  </si>
  <si>
    <t>CUST185</t>
  </si>
  <si>
    <t>CUST186</t>
  </si>
  <si>
    <t>CUST187</t>
  </si>
  <si>
    <t>CUST188</t>
  </si>
  <si>
    <t>CUST189</t>
  </si>
  <si>
    <t>CUST190</t>
  </si>
  <si>
    <t>CUST191</t>
  </si>
  <si>
    <t>CUST192</t>
  </si>
  <si>
    <t>CUST193</t>
  </si>
  <si>
    <t>CUST194</t>
  </si>
  <si>
    <t>CUST195</t>
  </si>
  <si>
    <t>CUST196</t>
  </si>
  <si>
    <t>CUST197</t>
  </si>
  <si>
    <t>CUST198</t>
  </si>
  <si>
    <t>CUST199</t>
  </si>
  <si>
    <t>CUST200</t>
  </si>
  <si>
    <t>CUST201</t>
  </si>
  <si>
    <t>CUST202</t>
  </si>
  <si>
    <t>CUST203</t>
  </si>
  <si>
    <t>CUST204</t>
  </si>
  <si>
    <t>CUST205</t>
  </si>
  <si>
    <t>CUST206</t>
  </si>
  <si>
    <t>CUST207</t>
  </si>
  <si>
    <t>CUST208</t>
  </si>
  <si>
    <t>CUST209</t>
  </si>
  <si>
    <t>CUST210</t>
  </si>
  <si>
    <t>CUST211</t>
  </si>
  <si>
    <t>CUST212</t>
  </si>
  <si>
    <t>CUST213</t>
  </si>
  <si>
    <t>CUST214</t>
  </si>
  <si>
    <t>CUST215</t>
  </si>
  <si>
    <t>CUST216</t>
  </si>
  <si>
    <t>CUST217</t>
  </si>
  <si>
    <t>CUST218</t>
  </si>
  <si>
    <t>CUST219</t>
  </si>
  <si>
    <t>CUST220</t>
  </si>
  <si>
    <t>CUST221</t>
  </si>
  <si>
    <t>CUST222</t>
  </si>
  <si>
    <t>CUST223</t>
  </si>
  <si>
    <t>CUST224</t>
  </si>
  <si>
    <t>CUST225</t>
  </si>
  <si>
    <t>CUST226</t>
  </si>
  <si>
    <t>CUST227</t>
  </si>
  <si>
    <t>CUST228</t>
  </si>
  <si>
    <t>CUST229</t>
  </si>
  <si>
    <t>CUST230</t>
  </si>
  <si>
    <t>CUST231</t>
  </si>
  <si>
    <t>CUST232</t>
  </si>
  <si>
    <t>CUST233</t>
  </si>
  <si>
    <t>CUST234</t>
  </si>
  <si>
    <t>CUST235</t>
  </si>
  <si>
    <t>CUST236</t>
  </si>
  <si>
    <t>CUST237</t>
  </si>
  <si>
    <t>CUST238</t>
  </si>
  <si>
    <t>CUST239</t>
  </si>
  <si>
    <t>CUST240</t>
  </si>
  <si>
    <t>CUST241</t>
  </si>
  <si>
    <t>CUST242</t>
  </si>
  <si>
    <t>CUST243</t>
  </si>
  <si>
    <t>CUST244</t>
  </si>
  <si>
    <t>CUST245</t>
  </si>
  <si>
    <t>CUST246</t>
  </si>
  <si>
    <t>CUST247</t>
  </si>
  <si>
    <t>CUST248</t>
  </si>
  <si>
    <t>CUST249</t>
  </si>
  <si>
    <t>CUST250</t>
  </si>
  <si>
    <t>CUST251</t>
  </si>
  <si>
    <t>CUST252</t>
  </si>
  <si>
    <t>CUST253</t>
  </si>
  <si>
    <t>CUST254</t>
  </si>
  <si>
    <t>CUST255</t>
  </si>
  <si>
    <t>CUST256</t>
  </si>
  <si>
    <t>CUST257</t>
  </si>
  <si>
    <t>CUST258</t>
  </si>
  <si>
    <t>CUST259</t>
  </si>
  <si>
    <t>CUST260</t>
  </si>
  <si>
    <t>CUST261</t>
  </si>
  <si>
    <t>CUST262</t>
  </si>
  <si>
    <t>CUST263</t>
  </si>
  <si>
    <t>CUST264</t>
  </si>
  <si>
    <t>CUST265</t>
  </si>
  <si>
    <t>CUST266</t>
  </si>
  <si>
    <t>CUST267</t>
  </si>
  <si>
    <t>CUST268</t>
  </si>
  <si>
    <t>CUST269</t>
  </si>
  <si>
    <t>CUST270</t>
  </si>
  <si>
    <t>CUST271</t>
  </si>
  <si>
    <t>CUST272</t>
  </si>
  <si>
    <t>CUST273</t>
  </si>
  <si>
    <t>CUST274</t>
  </si>
  <si>
    <t>CUST275</t>
  </si>
  <si>
    <t>CUST276</t>
  </si>
  <si>
    <t>CUST277</t>
  </si>
  <si>
    <t>CUST278</t>
  </si>
  <si>
    <t>CUST279</t>
  </si>
  <si>
    <t>CUST280</t>
  </si>
  <si>
    <t>CUST281</t>
  </si>
  <si>
    <t>CUST282</t>
  </si>
  <si>
    <t>CUST283</t>
  </si>
  <si>
    <t>CUST284</t>
  </si>
  <si>
    <t>CUST285</t>
  </si>
  <si>
    <t>CUST286</t>
  </si>
  <si>
    <t>CUST287</t>
  </si>
  <si>
    <t>CUST288</t>
  </si>
  <si>
    <t>CUST289</t>
  </si>
  <si>
    <t>CUST290</t>
  </si>
  <si>
    <t>CUST291</t>
  </si>
  <si>
    <t>CUST292</t>
  </si>
  <si>
    <t>CUST293</t>
  </si>
  <si>
    <t>CUST294</t>
  </si>
  <si>
    <t>CUST295</t>
  </si>
  <si>
    <t>CUST296</t>
  </si>
  <si>
    <t>CUST297</t>
  </si>
  <si>
    <t>CUST298</t>
  </si>
  <si>
    <t>CUST299</t>
  </si>
  <si>
    <t>CUST300</t>
  </si>
  <si>
    <t>CUST301</t>
  </si>
  <si>
    <t>CUST302</t>
  </si>
  <si>
    <t>CUST303</t>
  </si>
  <si>
    <t>CUST304</t>
  </si>
  <si>
    <t>CUST305</t>
  </si>
  <si>
    <t>CUST306</t>
  </si>
  <si>
    <t>CUST307</t>
  </si>
  <si>
    <t>CUST308</t>
  </si>
  <si>
    <t>CUST309</t>
  </si>
  <si>
    <t>CUST310</t>
  </si>
  <si>
    <t>CUST311</t>
  </si>
  <si>
    <t>CUST312</t>
  </si>
  <si>
    <t>CUST313</t>
  </si>
  <si>
    <t>CUST314</t>
  </si>
  <si>
    <t>CUST315</t>
  </si>
  <si>
    <t>CUST316</t>
  </si>
  <si>
    <t>CUST317</t>
  </si>
  <si>
    <t>CUST318</t>
  </si>
  <si>
    <t>CUST319</t>
  </si>
  <si>
    <t>CUST320</t>
  </si>
  <si>
    <t>CUST321</t>
  </si>
  <si>
    <t>CUST322</t>
  </si>
  <si>
    <t>CUST323</t>
  </si>
  <si>
    <t>CUST324</t>
  </si>
  <si>
    <t>CUST325</t>
  </si>
  <si>
    <t>CUST326</t>
  </si>
  <si>
    <t>CUST327</t>
  </si>
  <si>
    <t>CUST328</t>
  </si>
  <si>
    <t>CUST329</t>
  </si>
  <si>
    <t>CUST330</t>
  </si>
  <si>
    <t>CUST331</t>
  </si>
  <si>
    <t>CUST332</t>
  </si>
  <si>
    <t>CUST333</t>
  </si>
  <si>
    <t>CUST334</t>
  </si>
  <si>
    <t>CUST335</t>
  </si>
  <si>
    <t>CUST336</t>
  </si>
  <si>
    <t>CUST337</t>
  </si>
  <si>
    <t>CUST338</t>
  </si>
  <si>
    <t>CUST339</t>
  </si>
  <si>
    <t>CUST340</t>
  </si>
  <si>
    <t>CUST341</t>
  </si>
  <si>
    <t>CUST342</t>
  </si>
  <si>
    <t>CUST343</t>
  </si>
  <si>
    <t>CUST344</t>
  </si>
  <si>
    <t>CUST345</t>
  </si>
  <si>
    <t>CUST346</t>
  </si>
  <si>
    <t>CUST347</t>
  </si>
  <si>
    <t>CUST348</t>
  </si>
  <si>
    <t>CUST349</t>
  </si>
  <si>
    <t>CUST350</t>
  </si>
  <si>
    <t>CUST351</t>
  </si>
  <si>
    <t>CUST352</t>
  </si>
  <si>
    <t>CUST353</t>
  </si>
  <si>
    <t>CUST354</t>
  </si>
  <si>
    <t>CUST355</t>
  </si>
  <si>
    <t>CUST356</t>
  </si>
  <si>
    <t>CUST357</t>
  </si>
  <si>
    <t>CUST358</t>
  </si>
  <si>
    <t>CUST359</t>
  </si>
  <si>
    <t>CUST360</t>
  </si>
  <si>
    <t>CUST361</t>
  </si>
  <si>
    <t>CUST362</t>
  </si>
  <si>
    <t>CUST363</t>
  </si>
  <si>
    <t>CUST364</t>
  </si>
  <si>
    <t>CUST365</t>
  </si>
  <si>
    <t>CUST366</t>
  </si>
  <si>
    <t>CUST367</t>
  </si>
  <si>
    <t>CUST368</t>
  </si>
  <si>
    <t>CUST369</t>
  </si>
  <si>
    <t>CUST370</t>
  </si>
  <si>
    <t>CUST371</t>
  </si>
  <si>
    <t>CUST372</t>
  </si>
  <si>
    <t>CUST373</t>
  </si>
  <si>
    <t>CUST374</t>
  </si>
  <si>
    <t>CUST375</t>
  </si>
  <si>
    <t>CUST376</t>
  </si>
  <si>
    <t>CUST377</t>
  </si>
  <si>
    <t>CUST378</t>
  </si>
  <si>
    <t>CUST379</t>
  </si>
  <si>
    <t>CUST380</t>
  </si>
  <si>
    <t>CUST381</t>
  </si>
  <si>
    <t>CUST382</t>
  </si>
  <si>
    <t>CUST383</t>
  </si>
  <si>
    <t>CUST384</t>
  </si>
  <si>
    <t>CUST385</t>
  </si>
  <si>
    <t>CUST386</t>
  </si>
  <si>
    <t>CUST387</t>
  </si>
  <si>
    <t>CUST388</t>
  </si>
  <si>
    <t>CUST389</t>
  </si>
  <si>
    <t>CUST390</t>
  </si>
  <si>
    <t>CUST391</t>
  </si>
  <si>
    <t>CUST392</t>
  </si>
  <si>
    <t>CUST393</t>
  </si>
  <si>
    <t>CUST394</t>
  </si>
  <si>
    <t>CUST395</t>
  </si>
  <si>
    <t>CUST396</t>
  </si>
  <si>
    <t>CUST397</t>
  </si>
  <si>
    <t>CUST398</t>
  </si>
  <si>
    <t>CUST399</t>
  </si>
  <si>
    <t>CUST400</t>
  </si>
  <si>
    <t>CUST401</t>
  </si>
  <si>
    <t>CUST402</t>
  </si>
  <si>
    <t>CUST403</t>
  </si>
  <si>
    <t>CUST404</t>
  </si>
  <si>
    <t>CUST405</t>
  </si>
  <si>
    <t>CUST406</t>
  </si>
  <si>
    <t>CUST407</t>
  </si>
  <si>
    <t>CUST408</t>
  </si>
  <si>
    <t>CUST409</t>
  </si>
  <si>
    <t>CUST410</t>
  </si>
  <si>
    <t>CUST411</t>
  </si>
  <si>
    <t>CUST412</t>
  </si>
  <si>
    <t>CUST413</t>
  </si>
  <si>
    <t>CUST414</t>
  </si>
  <si>
    <t>CUST415</t>
  </si>
  <si>
    <t>CUST416</t>
  </si>
  <si>
    <t>CUST417</t>
  </si>
  <si>
    <t>CUST418</t>
  </si>
  <si>
    <t>CUST419</t>
  </si>
  <si>
    <t>CUST420</t>
  </si>
  <si>
    <t>CUST421</t>
  </si>
  <si>
    <t>CUST422</t>
  </si>
  <si>
    <t>CUST423</t>
  </si>
  <si>
    <t>CUST424</t>
  </si>
  <si>
    <t>CUST425</t>
  </si>
  <si>
    <t>CUST426</t>
  </si>
  <si>
    <t>CUST427</t>
  </si>
  <si>
    <t>CUST428</t>
  </si>
  <si>
    <t>CUST429</t>
  </si>
  <si>
    <t>CUST430</t>
  </si>
  <si>
    <t>CUST431</t>
  </si>
  <si>
    <t>CUST432</t>
  </si>
  <si>
    <t>CUST433</t>
  </si>
  <si>
    <t>CUST434</t>
  </si>
  <si>
    <t>CUST435</t>
  </si>
  <si>
    <t>CUST436</t>
  </si>
  <si>
    <t>CUST437</t>
  </si>
  <si>
    <t>CUST438</t>
  </si>
  <si>
    <t>CUST439</t>
  </si>
  <si>
    <t>CUST440</t>
  </si>
  <si>
    <t>CUST441</t>
  </si>
  <si>
    <t>CUST442</t>
  </si>
  <si>
    <t>CUST443</t>
  </si>
  <si>
    <t>CUST444</t>
  </si>
  <si>
    <t>CUST445</t>
  </si>
  <si>
    <t>CUST446</t>
  </si>
  <si>
    <t>CUST447</t>
  </si>
  <si>
    <t>CUST448</t>
  </si>
  <si>
    <t>CUST449</t>
  </si>
  <si>
    <t>CUST450</t>
  </si>
  <si>
    <t>CUST451</t>
  </si>
  <si>
    <t>CUST452</t>
  </si>
  <si>
    <t>CUST453</t>
  </si>
  <si>
    <t>CUST454</t>
  </si>
  <si>
    <t>CUST455</t>
  </si>
  <si>
    <t>CUST456</t>
  </si>
  <si>
    <t>CUST457</t>
  </si>
  <si>
    <t>CUST458</t>
  </si>
  <si>
    <t>CUST459</t>
  </si>
  <si>
    <t>CUST460</t>
  </si>
  <si>
    <t>CUST461</t>
  </si>
  <si>
    <t>CUST462</t>
  </si>
  <si>
    <t>CUST463</t>
  </si>
  <si>
    <t>CUST464</t>
  </si>
  <si>
    <t>CUST465</t>
  </si>
  <si>
    <t>CUST466</t>
  </si>
  <si>
    <t>CUST467</t>
  </si>
  <si>
    <t>CUST468</t>
  </si>
  <si>
    <t>CUST469</t>
  </si>
  <si>
    <t>CUST470</t>
  </si>
  <si>
    <t>CUST471</t>
  </si>
  <si>
    <t>CUST472</t>
  </si>
  <si>
    <t>CUST473</t>
  </si>
  <si>
    <t>CUST474</t>
  </si>
  <si>
    <t>CUST475</t>
  </si>
  <si>
    <t>CUST476</t>
  </si>
  <si>
    <t>CUST477</t>
  </si>
  <si>
    <t>CUST478</t>
  </si>
  <si>
    <t>CUST479</t>
  </si>
  <si>
    <t>CUST480</t>
  </si>
  <si>
    <t>CUST481</t>
  </si>
  <si>
    <t>CUST482</t>
  </si>
  <si>
    <t>CUST483</t>
  </si>
  <si>
    <t>CUST484</t>
  </si>
  <si>
    <t>CUST485</t>
  </si>
  <si>
    <t>CUST486</t>
  </si>
  <si>
    <t>CUST487</t>
  </si>
  <si>
    <t>CUST488</t>
  </si>
  <si>
    <t>CUST489</t>
  </si>
  <si>
    <t>CUST490</t>
  </si>
  <si>
    <t>CUST491</t>
  </si>
  <si>
    <t>CUST492</t>
  </si>
  <si>
    <t>CUST493</t>
  </si>
  <si>
    <t>CUST494</t>
  </si>
  <si>
    <t>CUST495</t>
  </si>
  <si>
    <t>CUST496</t>
  </si>
  <si>
    <t>CUST497</t>
  </si>
  <si>
    <t>CUST498</t>
  </si>
  <si>
    <t>CUST499</t>
  </si>
  <si>
    <t>CUST500</t>
  </si>
  <si>
    <t>CUST501</t>
  </si>
  <si>
    <t>CUST502</t>
  </si>
  <si>
    <t>CUST503</t>
  </si>
  <si>
    <t>CUST504</t>
  </si>
  <si>
    <t>CUST505</t>
  </si>
  <si>
    <t>CUST506</t>
  </si>
  <si>
    <t>CUST507</t>
  </si>
  <si>
    <t>CUST508</t>
  </si>
  <si>
    <t>CUST509</t>
  </si>
  <si>
    <t>CUST510</t>
  </si>
  <si>
    <t>CUST511</t>
  </si>
  <si>
    <t>CUST512</t>
  </si>
  <si>
    <t>CUST513</t>
  </si>
  <si>
    <t>CUST514</t>
  </si>
  <si>
    <t>CUST515</t>
  </si>
  <si>
    <t>CUST516</t>
  </si>
  <si>
    <t>CUST517</t>
  </si>
  <si>
    <t>CUST518</t>
  </si>
  <si>
    <t>CUST519</t>
  </si>
  <si>
    <t>CUST520</t>
  </si>
  <si>
    <t>CUST521</t>
  </si>
  <si>
    <t>CUST522</t>
  </si>
  <si>
    <t>CUST523</t>
  </si>
  <si>
    <t>CUST524</t>
  </si>
  <si>
    <t>CUST525</t>
  </si>
  <si>
    <t>CUST526</t>
  </si>
  <si>
    <t>CUST527</t>
  </si>
  <si>
    <t>CUST528</t>
  </si>
  <si>
    <t>CUST529</t>
  </si>
  <si>
    <t>CUST530</t>
  </si>
  <si>
    <t>CUST531</t>
  </si>
  <si>
    <t>CUST532</t>
  </si>
  <si>
    <t>CUST533</t>
  </si>
  <si>
    <t>CUST534</t>
  </si>
  <si>
    <t>CUST535</t>
  </si>
  <si>
    <t>CUST536</t>
  </si>
  <si>
    <t>CUST537</t>
  </si>
  <si>
    <t>CUST538</t>
  </si>
  <si>
    <t>CUST539</t>
  </si>
  <si>
    <t>CUST540</t>
  </si>
  <si>
    <t>CUST541</t>
  </si>
  <si>
    <t>CUST542</t>
  </si>
  <si>
    <t>CUST543</t>
  </si>
  <si>
    <t>CUST544</t>
  </si>
  <si>
    <t>CUST545</t>
  </si>
  <si>
    <t>CUST546</t>
  </si>
  <si>
    <t>CUST547</t>
  </si>
  <si>
    <t>CUST548</t>
  </si>
  <si>
    <t>CUST549</t>
  </si>
  <si>
    <t>CUST550</t>
  </si>
  <si>
    <t>CUST551</t>
  </si>
  <si>
    <t>CUST552</t>
  </si>
  <si>
    <t>CUST553</t>
  </si>
  <si>
    <t>CUST554</t>
  </si>
  <si>
    <t>CUST555</t>
  </si>
  <si>
    <t>CUST556</t>
  </si>
  <si>
    <t>CUST557</t>
  </si>
  <si>
    <t>CUST558</t>
  </si>
  <si>
    <t>CUST559</t>
  </si>
  <si>
    <t>CUST560</t>
  </si>
  <si>
    <t>CUST561</t>
  </si>
  <si>
    <t>CUST562</t>
  </si>
  <si>
    <t>CUST563</t>
  </si>
  <si>
    <t>CUST564</t>
  </si>
  <si>
    <t>CUST565</t>
  </si>
  <si>
    <t>CUST566</t>
  </si>
  <si>
    <t>CUST567</t>
  </si>
  <si>
    <t>CUST568</t>
  </si>
  <si>
    <t>CUST569</t>
  </si>
  <si>
    <t>CUST570</t>
  </si>
  <si>
    <t>CUST571</t>
  </si>
  <si>
    <t>CUST572</t>
  </si>
  <si>
    <t>CUST573</t>
  </si>
  <si>
    <t>CUST574</t>
  </si>
  <si>
    <t>CUST575</t>
  </si>
  <si>
    <t>CUST576</t>
  </si>
  <si>
    <t>CUST577</t>
  </si>
  <si>
    <t>CUST578</t>
  </si>
  <si>
    <t>CUST579</t>
  </si>
  <si>
    <t>CUST580</t>
  </si>
  <si>
    <t>CUST581</t>
  </si>
  <si>
    <t>CUST582</t>
  </si>
  <si>
    <t>CUST583</t>
  </si>
  <si>
    <t>CUST584</t>
  </si>
  <si>
    <t>CUST585</t>
  </si>
  <si>
    <t>CUST586</t>
  </si>
  <si>
    <t>CUST587</t>
  </si>
  <si>
    <t>CUST588</t>
  </si>
  <si>
    <t>CUST589</t>
  </si>
  <si>
    <t>CUST590</t>
  </si>
  <si>
    <t>CUST591</t>
  </si>
  <si>
    <t>CUST592</t>
  </si>
  <si>
    <t>CUST593</t>
  </si>
  <si>
    <t>CUST594</t>
  </si>
  <si>
    <t>CUST595</t>
  </si>
  <si>
    <t>CUST596</t>
  </si>
  <si>
    <t>CUST597</t>
  </si>
  <si>
    <t>CUST598</t>
  </si>
  <si>
    <t>CUST599</t>
  </si>
  <si>
    <t>CUST600</t>
  </si>
  <si>
    <t>CUST601</t>
  </si>
  <si>
    <t>CUST602</t>
  </si>
  <si>
    <t>CUST603</t>
  </si>
  <si>
    <t>CUST604</t>
  </si>
  <si>
    <t>CUST605</t>
  </si>
  <si>
    <t>CUST606</t>
  </si>
  <si>
    <t>CUST607</t>
  </si>
  <si>
    <t>CUST608</t>
  </si>
  <si>
    <t>CUST609</t>
  </si>
  <si>
    <t>CUST610</t>
  </si>
  <si>
    <t>CUST611</t>
  </si>
  <si>
    <t>CUST612</t>
  </si>
  <si>
    <t>CUST613</t>
  </si>
  <si>
    <t>CUST614</t>
  </si>
  <si>
    <t>CUST615</t>
  </si>
  <si>
    <t>CUST616</t>
  </si>
  <si>
    <t>CUST617</t>
  </si>
  <si>
    <t>CUST618</t>
  </si>
  <si>
    <t>CUST619</t>
  </si>
  <si>
    <t>CUST620</t>
  </si>
  <si>
    <t>CUST621</t>
  </si>
  <si>
    <t>CUST622</t>
  </si>
  <si>
    <t>CUST623</t>
  </si>
  <si>
    <t>CUST624</t>
  </si>
  <si>
    <t>CUST625</t>
  </si>
  <si>
    <t>CUST626</t>
  </si>
  <si>
    <t>CUST627</t>
  </si>
  <si>
    <t>CUST628</t>
  </si>
  <si>
    <t>CUST629</t>
  </si>
  <si>
    <t>CUST630</t>
  </si>
  <si>
    <t>CUST631</t>
  </si>
  <si>
    <t>CUST632</t>
  </si>
  <si>
    <t>CUST633</t>
  </si>
  <si>
    <t>CUST634</t>
  </si>
  <si>
    <t>CUST635</t>
  </si>
  <si>
    <t>CUST636</t>
  </si>
  <si>
    <t>CUST637</t>
  </si>
  <si>
    <t>CUST638</t>
  </si>
  <si>
    <t>CUST639</t>
  </si>
  <si>
    <t>CUST640</t>
  </si>
  <si>
    <t>CUST641</t>
  </si>
  <si>
    <t>CUST642</t>
  </si>
  <si>
    <t>CUST643</t>
  </si>
  <si>
    <t>CUST644</t>
  </si>
  <si>
    <t>CUST645</t>
  </si>
  <si>
    <t>CUST646</t>
  </si>
  <si>
    <t>CUST647</t>
  </si>
  <si>
    <t>CUST648</t>
  </si>
  <si>
    <t>CUST649</t>
  </si>
  <si>
    <t>CUST650</t>
  </si>
  <si>
    <t>CUST651</t>
  </si>
  <si>
    <t>CUST652</t>
  </si>
  <si>
    <t>CUST653</t>
  </si>
  <si>
    <t>CUST654</t>
  </si>
  <si>
    <t>CUST655</t>
  </si>
  <si>
    <t>CUST656</t>
  </si>
  <si>
    <t>CUST657</t>
  </si>
  <si>
    <t>CUST658</t>
  </si>
  <si>
    <t>CUST659</t>
  </si>
  <si>
    <t>CUST660</t>
  </si>
  <si>
    <t>CUST661</t>
  </si>
  <si>
    <t>CUST662</t>
  </si>
  <si>
    <t>CUST663</t>
  </si>
  <si>
    <t>CUST664</t>
  </si>
  <si>
    <t>CUST665</t>
  </si>
  <si>
    <t>CUST666</t>
  </si>
  <si>
    <t>CUST667</t>
  </si>
  <si>
    <t>CUST668</t>
  </si>
  <si>
    <t>CUST669</t>
  </si>
  <si>
    <t>CUST670</t>
  </si>
  <si>
    <t>CUST671</t>
  </si>
  <si>
    <t>CUST672</t>
  </si>
  <si>
    <t>CUST673</t>
  </si>
  <si>
    <t>CUST674</t>
  </si>
  <si>
    <t>CUST675</t>
  </si>
  <si>
    <t>CUST676</t>
  </si>
  <si>
    <t>CUST677</t>
  </si>
  <si>
    <t>CUST678</t>
  </si>
  <si>
    <t>CUST679</t>
  </si>
  <si>
    <t>CUST680</t>
  </si>
  <si>
    <t>CUST681</t>
  </si>
  <si>
    <t>CUST682</t>
  </si>
  <si>
    <t>CUST683</t>
  </si>
  <si>
    <t>CUST684</t>
  </si>
  <si>
    <t>CUST685</t>
  </si>
  <si>
    <t>CUST686</t>
  </si>
  <si>
    <t>CUST687</t>
  </si>
  <si>
    <t>CUST688</t>
  </si>
  <si>
    <t>CUST689</t>
  </si>
  <si>
    <t>CUST690</t>
  </si>
  <si>
    <t>CUST691</t>
  </si>
  <si>
    <t>CUST692</t>
  </si>
  <si>
    <t>CUST693</t>
  </si>
  <si>
    <t>CUST694</t>
  </si>
  <si>
    <t>CUST695</t>
  </si>
  <si>
    <t>CUST696</t>
  </si>
  <si>
    <t>CUST697</t>
  </si>
  <si>
    <t>CUST698</t>
  </si>
  <si>
    <t>CUST699</t>
  </si>
  <si>
    <t>CUST700</t>
  </si>
  <si>
    <t>CUST701</t>
  </si>
  <si>
    <t>CUST702</t>
  </si>
  <si>
    <t>CUST703</t>
  </si>
  <si>
    <t>CUST704</t>
  </si>
  <si>
    <t>CUST705</t>
  </si>
  <si>
    <t>CUST706</t>
  </si>
  <si>
    <t>CUST707</t>
  </si>
  <si>
    <t>CUST708</t>
  </si>
  <si>
    <t>CUST709</t>
  </si>
  <si>
    <t>CUST710</t>
  </si>
  <si>
    <t>CUST711</t>
  </si>
  <si>
    <t>CUST712</t>
  </si>
  <si>
    <t>CUST713</t>
  </si>
  <si>
    <t>CUST714</t>
  </si>
  <si>
    <t>CUST715</t>
  </si>
  <si>
    <t>CUST716</t>
  </si>
  <si>
    <t>CUST717</t>
  </si>
  <si>
    <t>CUST718</t>
  </si>
  <si>
    <t>CUST719</t>
  </si>
  <si>
    <t>CUST720</t>
  </si>
  <si>
    <t>CUST721</t>
  </si>
  <si>
    <t>CUST722</t>
  </si>
  <si>
    <t>CUST723</t>
  </si>
  <si>
    <t>CUST724</t>
  </si>
  <si>
    <t>CUST725</t>
  </si>
  <si>
    <t>CUST726</t>
  </si>
  <si>
    <t>CUST727</t>
  </si>
  <si>
    <t>CUST728</t>
  </si>
  <si>
    <t>CUST729</t>
  </si>
  <si>
    <t>CUST730</t>
  </si>
  <si>
    <t>CUST731</t>
  </si>
  <si>
    <t>CUST732</t>
  </si>
  <si>
    <t>CUST733</t>
  </si>
  <si>
    <t>CUST734</t>
  </si>
  <si>
    <t>CUST735</t>
  </si>
  <si>
    <t>CUST736</t>
  </si>
  <si>
    <t>CUST737</t>
  </si>
  <si>
    <t>CUST738</t>
  </si>
  <si>
    <t>CUST739</t>
  </si>
  <si>
    <t>CUST740</t>
  </si>
  <si>
    <t>CUST741</t>
  </si>
  <si>
    <t>CUST742</t>
  </si>
  <si>
    <t>CUST743</t>
  </si>
  <si>
    <t>CUST744</t>
  </si>
  <si>
    <t>CUST745</t>
  </si>
  <si>
    <t>CUST746</t>
  </si>
  <si>
    <t>CUST747</t>
  </si>
  <si>
    <t>CUST748</t>
  </si>
  <si>
    <t>CUST749</t>
  </si>
  <si>
    <t>CUST750</t>
  </si>
  <si>
    <t>CUST751</t>
  </si>
  <si>
    <t>CUST752</t>
  </si>
  <si>
    <t>CUST753</t>
  </si>
  <si>
    <t>CUST754</t>
  </si>
  <si>
    <t>CUST755</t>
  </si>
  <si>
    <t>CUST756</t>
  </si>
  <si>
    <t>CUST757</t>
  </si>
  <si>
    <t>CUST758</t>
  </si>
  <si>
    <t>CUST759</t>
  </si>
  <si>
    <t>CUST760</t>
  </si>
  <si>
    <t>CUST761</t>
  </si>
  <si>
    <t>CUST762</t>
  </si>
  <si>
    <t>CUST763</t>
  </si>
  <si>
    <t>CUST764</t>
  </si>
  <si>
    <t>CUST765</t>
  </si>
  <si>
    <t>CUST766</t>
  </si>
  <si>
    <t>CUST767</t>
  </si>
  <si>
    <t>CUST768</t>
  </si>
  <si>
    <t>CUST769</t>
  </si>
  <si>
    <t>CUST770</t>
  </si>
  <si>
    <t>CUST771</t>
  </si>
  <si>
    <t>CUST772</t>
  </si>
  <si>
    <t>CUST773</t>
  </si>
  <si>
    <t>CUST774</t>
  </si>
  <si>
    <t>CUST775</t>
  </si>
  <si>
    <t>CUST776</t>
  </si>
  <si>
    <t>CUST777</t>
  </si>
  <si>
    <t>CUST778</t>
  </si>
  <si>
    <t>CUST779</t>
  </si>
  <si>
    <t>CUST780</t>
  </si>
  <si>
    <t>CUST781</t>
  </si>
  <si>
    <t>CUST782</t>
  </si>
  <si>
    <t>CUST783</t>
  </si>
  <si>
    <t>CUST784</t>
  </si>
  <si>
    <t>CUST785</t>
  </si>
  <si>
    <t>CUST786</t>
  </si>
  <si>
    <t>CUST787</t>
  </si>
  <si>
    <t>CUST788</t>
  </si>
  <si>
    <t>CUST789</t>
  </si>
  <si>
    <t>CUST790</t>
  </si>
  <si>
    <t>CUST791</t>
  </si>
  <si>
    <t>CUST792</t>
  </si>
  <si>
    <t>CUST793</t>
  </si>
  <si>
    <t>CUST794</t>
  </si>
  <si>
    <t>CUST795</t>
  </si>
  <si>
    <t>CUST796</t>
  </si>
  <si>
    <t>CUST797</t>
  </si>
  <si>
    <t>CUST798</t>
  </si>
  <si>
    <t>CUST799</t>
  </si>
  <si>
    <t>CUST800</t>
  </si>
  <si>
    <t>CUST801</t>
  </si>
  <si>
    <t>CUST802</t>
  </si>
  <si>
    <t>CUST803</t>
  </si>
  <si>
    <t>CUST804</t>
  </si>
  <si>
    <t>CUST805</t>
  </si>
  <si>
    <t>CUST806</t>
  </si>
  <si>
    <t>CUST807</t>
  </si>
  <si>
    <t>CUST808</t>
  </si>
  <si>
    <t>CUST809</t>
  </si>
  <si>
    <t>CUST810</t>
  </si>
  <si>
    <t>CUST811</t>
  </si>
  <si>
    <t>CUST812</t>
  </si>
  <si>
    <t>CUST813</t>
  </si>
  <si>
    <t>CUST814</t>
  </si>
  <si>
    <t>CUST815</t>
  </si>
  <si>
    <t>CUST816</t>
  </si>
  <si>
    <t>CUST817</t>
  </si>
  <si>
    <t>CUST818</t>
  </si>
  <si>
    <t>CUST819</t>
  </si>
  <si>
    <t>CUST820</t>
  </si>
  <si>
    <t>CUST821</t>
  </si>
  <si>
    <t>CUST822</t>
  </si>
  <si>
    <t>CUST823</t>
  </si>
  <si>
    <t>CUST824</t>
  </si>
  <si>
    <t>CUST825</t>
  </si>
  <si>
    <t>CUST826</t>
  </si>
  <si>
    <t>CUST827</t>
  </si>
  <si>
    <t>CUST828</t>
  </si>
  <si>
    <t>CUST829</t>
  </si>
  <si>
    <t>CUST830</t>
  </si>
  <si>
    <t>CUST831</t>
  </si>
  <si>
    <t>CUST832</t>
  </si>
  <si>
    <t>CUST833</t>
  </si>
  <si>
    <t>CUST834</t>
  </si>
  <si>
    <t>CUST835</t>
  </si>
  <si>
    <t>CUST836</t>
  </si>
  <si>
    <t>CUST837</t>
  </si>
  <si>
    <t>CUST838</t>
  </si>
  <si>
    <t>CUST839</t>
  </si>
  <si>
    <t>CUST840</t>
  </si>
  <si>
    <t>CUST841</t>
  </si>
  <si>
    <t>CUST842</t>
  </si>
  <si>
    <t>CUST843</t>
  </si>
  <si>
    <t>CUST844</t>
  </si>
  <si>
    <t>CUST845</t>
  </si>
  <si>
    <t>CUST846</t>
  </si>
  <si>
    <t>CUST847</t>
  </si>
  <si>
    <t>CUST848</t>
  </si>
  <si>
    <t>CUST849</t>
  </si>
  <si>
    <t>CUST850</t>
  </si>
  <si>
    <t>CUST851</t>
  </si>
  <si>
    <t>CUST852</t>
  </si>
  <si>
    <t>CUST853</t>
  </si>
  <si>
    <t>CUST854</t>
  </si>
  <si>
    <t>CUST855</t>
  </si>
  <si>
    <t>CUST856</t>
  </si>
  <si>
    <t>CUST857</t>
  </si>
  <si>
    <t>CUST858</t>
  </si>
  <si>
    <t>CUST859</t>
  </si>
  <si>
    <t>CUST860</t>
  </si>
  <si>
    <t>CUST861</t>
  </si>
  <si>
    <t>CUST862</t>
  </si>
  <si>
    <t>CUST863</t>
  </si>
  <si>
    <t>CUST864</t>
  </si>
  <si>
    <t>CUST865</t>
  </si>
  <si>
    <t>CUST866</t>
  </si>
  <si>
    <t>CUST867</t>
  </si>
  <si>
    <t>CUST868</t>
  </si>
  <si>
    <t>CUST869</t>
  </si>
  <si>
    <t>CUST870</t>
  </si>
  <si>
    <t>CUST871</t>
  </si>
  <si>
    <t>CUST872</t>
  </si>
  <si>
    <t>CUST873</t>
  </si>
  <si>
    <t>CUST874</t>
  </si>
  <si>
    <t>CUST875</t>
  </si>
  <si>
    <t>CUST876</t>
  </si>
  <si>
    <t>CUST877</t>
  </si>
  <si>
    <t>CUST878</t>
  </si>
  <si>
    <t>CUST879</t>
  </si>
  <si>
    <t>CUST880</t>
  </si>
  <si>
    <t>CUST881</t>
  </si>
  <si>
    <t>CUST882</t>
  </si>
  <si>
    <t>CUST883</t>
  </si>
  <si>
    <t>CUST884</t>
  </si>
  <si>
    <t>CUST885</t>
  </si>
  <si>
    <t>CUST886</t>
  </si>
  <si>
    <t>CUST887</t>
  </si>
  <si>
    <t>CUST888</t>
  </si>
  <si>
    <t>CUST889</t>
  </si>
  <si>
    <t>CUST890</t>
  </si>
  <si>
    <t>CUST891</t>
  </si>
  <si>
    <t>CUST892</t>
  </si>
  <si>
    <t>CUST893</t>
  </si>
  <si>
    <t>CUST894</t>
  </si>
  <si>
    <t>CUST895</t>
  </si>
  <si>
    <t>CUST896</t>
  </si>
  <si>
    <t>CUST897</t>
  </si>
  <si>
    <t>CUST898</t>
  </si>
  <si>
    <t>CUST899</t>
  </si>
  <si>
    <t>CUST900</t>
  </si>
  <si>
    <t>CUST901</t>
  </si>
  <si>
    <t>CUST902</t>
  </si>
  <si>
    <t>CUST903</t>
  </si>
  <si>
    <t>CUST904</t>
  </si>
  <si>
    <t>CUST905</t>
  </si>
  <si>
    <t>CUST906</t>
  </si>
  <si>
    <t>CUST907</t>
  </si>
  <si>
    <t>CUST908</t>
  </si>
  <si>
    <t>CUST909</t>
  </si>
  <si>
    <t>CUST910</t>
  </si>
  <si>
    <t>CUST911</t>
  </si>
  <si>
    <t>CUST912</t>
  </si>
  <si>
    <t>CUST913</t>
  </si>
  <si>
    <t>CUST914</t>
  </si>
  <si>
    <t>CUST915</t>
  </si>
  <si>
    <t>CUST916</t>
  </si>
  <si>
    <t>CUST917</t>
  </si>
  <si>
    <t>CUST918</t>
  </si>
  <si>
    <t>CUST919</t>
  </si>
  <si>
    <t>CUST920</t>
  </si>
  <si>
    <t>CUST921</t>
  </si>
  <si>
    <t>CUST922</t>
  </si>
  <si>
    <t>CUST923</t>
  </si>
  <si>
    <t>CUST924</t>
  </si>
  <si>
    <t>CUST925</t>
  </si>
  <si>
    <t>CUST926</t>
  </si>
  <si>
    <t>CUST927</t>
  </si>
  <si>
    <t>CUST928</t>
  </si>
  <si>
    <t>CUST929</t>
  </si>
  <si>
    <t>CUST930</t>
  </si>
  <si>
    <t>CUST931</t>
  </si>
  <si>
    <t>CUST932</t>
  </si>
  <si>
    <t>CUST933</t>
  </si>
  <si>
    <t>CUST934</t>
  </si>
  <si>
    <t>CUST935</t>
  </si>
  <si>
    <t>CUST936</t>
  </si>
  <si>
    <t>CUST937</t>
  </si>
  <si>
    <t>CUST938</t>
  </si>
  <si>
    <t>CUST939</t>
  </si>
  <si>
    <t>CUST940</t>
  </si>
  <si>
    <t>CUST941</t>
  </si>
  <si>
    <t>CUST942</t>
  </si>
  <si>
    <t>CUST943</t>
  </si>
  <si>
    <t>CUST944</t>
  </si>
  <si>
    <t>CUST945</t>
  </si>
  <si>
    <t>CUST946</t>
  </si>
  <si>
    <t>CUST947</t>
  </si>
  <si>
    <t>CUST948</t>
  </si>
  <si>
    <t>CUST949</t>
  </si>
  <si>
    <t>CUST950</t>
  </si>
  <si>
    <t>CUST951</t>
  </si>
  <si>
    <t>CUST952</t>
  </si>
  <si>
    <t>CUST953</t>
  </si>
  <si>
    <t>CUST954</t>
  </si>
  <si>
    <t>CUST955</t>
  </si>
  <si>
    <t>CUST956</t>
  </si>
  <si>
    <t>CUST957</t>
  </si>
  <si>
    <t>CUST958</t>
  </si>
  <si>
    <t>CUST959</t>
  </si>
  <si>
    <t>CUST960</t>
  </si>
  <si>
    <t>CUST961</t>
  </si>
  <si>
    <t>CUST962</t>
  </si>
  <si>
    <t>CUST963</t>
  </si>
  <si>
    <t>CUST964</t>
  </si>
  <si>
    <t>CUST965</t>
  </si>
  <si>
    <t>CUST966</t>
  </si>
  <si>
    <t>CUST967</t>
  </si>
  <si>
    <t>CUST968</t>
  </si>
  <si>
    <t>CUST969</t>
  </si>
  <si>
    <t>CUST970</t>
  </si>
  <si>
    <t>CUST971</t>
  </si>
  <si>
    <t>CUST972</t>
  </si>
  <si>
    <t>CUST973</t>
  </si>
  <si>
    <t>CUST974</t>
  </si>
  <si>
    <t>CUST975</t>
  </si>
  <si>
    <t>CUST976</t>
  </si>
  <si>
    <t>CUST977</t>
  </si>
  <si>
    <t>CUST978</t>
  </si>
  <si>
    <t>CUST979</t>
  </si>
  <si>
    <t>CUST980</t>
  </si>
  <si>
    <t>CUST981</t>
  </si>
  <si>
    <t>CUST982</t>
  </si>
  <si>
    <t>CUST983</t>
  </si>
  <si>
    <t>CUST984</t>
  </si>
  <si>
    <t>CUST985</t>
  </si>
  <si>
    <t>CUST986</t>
  </si>
  <si>
    <t>CUST987</t>
  </si>
  <si>
    <t>CUST988</t>
  </si>
  <si>
    <t>CUST989</t>
  </si>
  <si>
    <t>CUST990</t>
  </si>
  <si>
    <t>CUST991</t>
  </si>
  <si>
    <t>CUST992</t>
  </si>
  <si>
    <t>CUST993</t>
  </si>
  <si>
    <t>CUST994</t>
  </si>
  <si>
    <t>CUST995</t>
  </si>
  <si>
    <t>CUST996</t>
  </si>
  <si>
    <t>CUST997</t>
  </si>
  <si>
    <t>CUST998</t>
  </si>
  <si>
    <t>CUST999</t>
  </si>
  <si>
    <t>CUST1000</t>
  </si>
  <si>
    <t>Calculated_total</t>
  </si>
  <si>
    <t>Total rows</t>
  </si>
  <si>
    <t>Total columns</t>
  </si>
  <si>
    <t>Date column data type</t>
  </si>
  <si>
    <t>Product Category data type</t>
  </si>
  <si>
    <t>Total Amount data type</t>
  </si>
  <si>
    <t>Unique categories</t>
  </si>
  <si>
    <t>Beauty, Clothing, Electronics</t>
  </si>
  <si>
    <t>Minimum age</t>
  </si>
  <si>
    <t>Maximum age</t>
  </si>
  <si>
    <t>Date data (e.g., 2023-11-24)</t>
  </si>
  <si>
    <t>Dataset Understanding</t>
  </si>
  <si>
    <r>
      <t xml:space="preserve">Amount </t>
    </r>
    <r>
      <rPr>
        <b/>
        <sz val="11"/>
        <color theme="0"/>
        <rFont val="Arial"/>
        <family val="2"/>
      </rPr>
      <t>Check</t>
    </r>
  </si>
  <si>
    <t>Text (categorical/string) (only 3 values: Beauty, Clothing, Electronics)</t>
  </si>
  <si>
    <t>Numeric (currency/number) (whole numbers like 150, 1000, 30)</t>
  </si>
  <si>
    <t>Data Quality Check</t>
  </si>
  <si>
    <t>1. Are there any blank cells in the dataset?</t>
  </si>
  <si>
    <t>2. Are there any duplicate rows?</t>
  </si>
  <si>
    <t>3. Are all values in the Quantity column valid?</t>
  </si>
  <si>
    <t>4. Are all values in the Price per Unit column valid?</t>
  </si>
  <si>
    <t>5. Does Total Amount match Quantity × Price per Unit?</t>
  </si>
  <si>
    <t>Basic Analysis</t>
  </si>
  <si>
    <t>Total Sales Amount</t>
  </si>
  <si>
    <t>Average Sales Amount</t>
  </si>
  <si>
    <t>Minimum Sales Amount</t>
  </si>
  <si>
    <t>Maximum Sales Amount</t>
  </si>
  <si>
    <t>Total Quantity Sold</t>
  </si>
  <si>
    <t>Average Customer Age</t>
  </si>
  <si>
    <t>Youngest Customer</t>
  </si>
  <si>
    <t>Oldest Customer</t>
  </si>
  <si>
    <t>Total Transactions</t>
  </si>
  <si>
    <t>Unique Product Categories</t>
  </si>
  <si>
    <t>Sales by Product Category</t>
  </si>
  <si>
    <t>Total Sales</t>
  </si>
  <si>
    <t>Quantity by Product Category</t>
  </si>
  <si>
    <t>Total Quantity</t>
  </si>
  <si>
    <t>Sales by Gender</t>
  </si>
  <si>
    <t>Total Sales by Product Category</t>
  </si>
  <si>
    <t>Quantity Sold by Product Category</t>
  </si>
  <si>
    <t>Total Sales by Gender</t>
  </si>
  <si>
    <t>Observations</t>
  </si>
  <si>
    <t>1. Electronics is the highest-selling product category, generating the highest total sales revenue among all categories in the dataset.</t>
  </si>
  <si>
    <t>2. Beauty is the lowest-selling product category, contributing the least amount of revenue compared to Clothing and Electronics.</t>
  </si>
  <si>
    <t>3. Female customers generated total sales of $232,840, which is slightly higher than the sales generated by male customers.</t>
  </si>
  <si>
    <t>4. Male customers contributed $223,160 in total sales, showing that both genders made a significant contribution to overall revenue.</t>
  </si>
  <si>
    <t>5. The average customer age is approximately 41.4 years, indicating that the majority of customers are middle-aged adults.</t>
  </si>
  <si>
    <t>6. A total of 2,514 units were sold across all transactions, reflecting strong customer purchasing activity.</t>
  </si>
  <si>
    <t>7. The highest single transaction amount recorded was $2,000, suggesting that some customers made high-value purchases during the period analyzed.</t>
  </si>
  <si>
    <t>Age Group</t>
  </si>
  <si>
    <t>Young Adult</t>
  </si>
  <si>
    <t>Adult</t>
  </si>
  <si>
    <t>Senior Adult</t>
  </si>
  <si>
    <t>Older Customer</t>
  </si>
  <si>
    <t>Total Sales by Age Group</t>
  </si>
  <si>
    <t>8.Senior Adult customers (age 41–60) generated the highest sales at 193,880, making them the most valuable age segment. Older Customers (61+) had the lowest contribution at 33,225, likely because they are the smallest group with only 93 customers.</t>
  </si>
  <si>
    <t>Q2 : Lowest Total Amount?</t>
  </si>
  <si>
    <t>Q3 : Filter: Clothing Only</t>
  </si>
  <si>
    <t>Filtered by Product Category: Clothing (351 rows)</t>
  </si>
  <si>
    <t>Q4 : Filter: Female Only</t>
  </si>
  <si>
    <t xml:space="preserve"> Filtered by Gender: Female(510 rows)</t>
  </si>
  <si>
    <t xml:space="preserve"> Highest total amount</t>
  </si>
  <si>
    <t>Q5 :Filter: Quantity &gt; 2</t>
  </si>
  <si>
    <t>Q1&amp;Q6: Sort by Total Amount (Highest to Lowest)?</t>
  </si>
  <si>
    <t>Q7 : Sort by Age (Youngest to Oldest)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</si>
</sst>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scheme val="minor"/>
    </font>
    <font>
      <sz val="10"/>
      <color theme="1"/>
      <name val="Calibri"/>
      <scheme val="minor"/>
    </font>
    <font>
      <b/>
      <sz val="10"/>
      <color theme="1"/>
      <name val="Calibri"/>
      <scheme val="minor"/>
    </font>
    <font>
      <b/>
      <sz val="14"/>
      <color theme="4" tint="-0.499984740745262"/>
      <name val="Calibri"/>
      <family val="2"/>
      <scheme val="minor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sz val="10"/>
      <color theme="1"/>
      <name val="Calibri"/>
      <family val="2"/>
      <scheme val="minor"/>
    </font>
    <font>
      <b/>
      <sz val="14"/>
      <color rgb="FF1F3864"/>
      <name val="Arial"/>
      <family val="2"/>
    </font>
    <font>
      <b/>
      <sz val="10"/>
      <name val="Arial"/>
      <family val="2"/>
    </font>
    <font>
      <b/>
      <sz val="11"/>
      <color theme="4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F3864"/>
        <bgColor rgb="FF333333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7">
    <xf numFmtId="0" fontId="0" fillId="0" borderId="0" xfId="0"/>
    <xf numFmtId="0" fontId="16" fillId="0" borderId="0" xfId="0" applyFont="1"/>
    <xf numFmtId="2" fontId="16" fillId="0" borderId="0" xfId="0" applyNumberFormat="1" applyFont="1"/>
    <xf numFmtId="2" fontId="0" fillId="0" borderId="0" xfId="0" applyNumberFormat="1"/>
    <xf numFmtId="164" fontId="16" fillId="0" borderId="0" xfId="0" applyNumberFormat="1" applyFont="1"/>
    <xf numFmtId="164" fontId="0" fillId="0" borderId="0" xfId="0" applyNumberFormat="1"/>
    <xf numFmtId="0" fontId="18" fillId="0" borderId="0" xfId="42"/>
    <xf numFmtId="0" fontId="20" fillId="0" borderId="0" xfId="42" applyFont="1" applyAlignment="1">
      <alignment horizontal="center"/>
    </xf>
    <xf numFmtId="0" fontId="19" fillId="0" borderId="10" xfId="42" applyFont="1" applyBorder="1" applyAlignment="1">
      <alignment horizontal="center"/>
    </xf>
    <xf numFmtId="0" fontId="20" fillId="0" borderId="10" xfId="42" applyFont="1" applyBorder="1" applyAlignment="1">
      <alignment horizontal="center"/>
    </xf>
    <xf numFmtId="0" fontId="19" fillId="0" borderId="0" xfId="42" applyFont="1" applyAlignment="1">
      <alignment horizontal="left"/>
    </xf>
    <xf numFmtId="0" fontId="21" fillId="0" borderId="0" xfId="0" applyFont="1"/>
    <xf numFmtId="0" fontId="22" fillId="33" borderId="0" xfId="0" applyFont="1" applyFill="1"/>
    <xf numFmtId="0" fontId="23" fillId="0" borderId="0" xfId="0" applyFont="1"/>
    <xf numFmtId="0" fontId="25" fillId="0" borderId="10" xfId="42" applyFont="1" applyBorder="1" applyAlignment="1">
      <alignment horizontal="center"/>
    </xf>
    <xf numFmtId="0" fontId="26" fillId="0" borderId="0" xfId="0" applyFont="1"/>
    <xf numFmtId="0" fontId="16" fillId="0" borderId="11" xfId="0" applyFont="1" applyBorder="1" applyAlignment="1">
      <alignment vertical="center" wrapText="1"/>
    </xf>
    <xf numFmtId="2" fontId="16" fillId="0" borderId="11" xfId="0" applyNumberFormat="1" applyFont="1" applyBorder="1"/>
    <xf numFmtId="0" fontId="16" fillId="0" borderId="11" xfId="0" applyFont="1" applyBorder="1"/>
    <xf numFmtId="0" fontId="16" fillId="0" borderId="11" xfId="0" applyFont="1" applyBorder="1" applyAlignment="1">
      <alignment horizontal="center" vertical="center" wrapText="1"/>
    </xf>
    <xf numFmtId="0" fontId="21" fillId="0" borderId="11" xfId="0" applyFont="1" applyBorder="1"/>
    <xf numFmtId="0" fontId="0" fillId="0" borderId="0" xfId="0" applyAlignment="1">
      <alignment horizontal="left" vertical="center" indent="1"/>
    </xf>
    <xf numFmtId="0" fontId="19" fillId="0" borderId="0" xfId="0" applyFont="1"/>
    <xf numFmtId="164" fontId="19" fillId="0" borderId="0" xfId="0" applyNumberFormat="1" applyFont="1"/>
    <xf numFmtId="0" fontId="27" fillId="0" borderId="11" xfId="0" applyFont="1" applyBorder="1"/>
    <xf numFmtId="0" fontId="23" fillId="0" borderId="11" xfId="0" applyFont="1" applyBorder="1"/>
    <xf numFmtId="0" fontId="2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268B531-ECA7-42C2-A45C-B56812D2C367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rgb="FF333333"/>
          <bgColor rgb="FF1F386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164" formatCode="yyyy\-mm\-dd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'Category_Based Analysis'!$B$4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'Category_Based Analysis'!$A$5:$A$7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'Category_Based Analysis'!$B$5:$B$7</c:f>
              <c:numCache>
                <c:formatCode>General</c:formatCode>
                <c:ptCount val="3"/>
                <c:pt idx="0">
                  <c:v>143515</c:v>
                </c:pt>
                <c:pt idx="1">
                  <c:v>155580</c:v>
                </c:pt>
                <c:pt idx="2">
                  <c:v>156905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E-4B4E-BD56-F75B84DEC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02655807"/>
        <c:axId val="302651487"/>
      </c:barChart>
      <c:catAx>
        <c:axId val="30265580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</a:t>
                </a:r>
                <a:r>
                  <a:rPr lang="en-US" baseline="0"/>
                  <a:t> category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51487"/>
        <c:crosses val="autoZero"/>
        <c:auto val="1"/>
        <c:lblAlgn val="ctr"/>
        <c:lblOffset val="100"/>
        <c:noMultiLvlLbl val="0"/>
      </c:catAx>
      <c:valAx>
        <c:axId val="302651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sales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55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Quantity by Product Category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'Category_Based Analysis'!$B$9:$B$10</c:f>
              <c:strCache>
                <c:ptCount val="2"/>
                <c:pt idx="0">
                  <c:v>Quantity by Product Category</c:v>
                </c:pt>
                <c:pt idx="1">
                  <c:v>Total 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'Category_Based Analysis'!$A$11:$A$13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'Category_Based Analysis'!$B$11:$B$13</c:f>
              <c:numCache>
                <c:formatCode>General</c:formatCode>
                <c:ptCount val="3"/>
                <c:pt idx="0">
                  <c:v>771</c:v>
                </c:pt>
                <c:pt idx="1">
                  <c:v>894</c:v>
                </c:pt>
                <c:pt idx="2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8-49FC-A381-CDB075679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533887"/>
        <c:axId val="219523327"/>
      </c:barChart>
      <c:catAx>
        <c:axId val="2195338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23327"/>
        <c:crosses val="autoZero"/>
        <c:auto val="1"/>
        <c:lblAlgn val="ctr"/>
        <c:lblOffset val="100"/>
        <c:noMultiLvlLbl val="0"/>
      </c:catAx>
      <c:valAx>
        <c:axId val="21952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Sold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33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'Category_Based Analysis'!$B$20:$B$21</c:f>
              <c:strCache>
                <c:ptCount val="2"/>
                <c:pt idx="0">
                  <c:v>Total Sales by Age Group</c:v>
                </c:pt>
                <c:pt idx="1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'Category_Based Analysis'!$A$22:$A$25</c:f>
              <c:strCache>
                <c:ptCount val="4"/>
                <c:pt idx="0">
                  <c:v>Young Adult</c:v>
                </c:pt>
                <c:pt idx="1">
                  <c:v>Adult</c:v>
                </c:pt>
                <c:pt idx="2">
                  <c:v>Senior Adult</c:v>
                </c:pt>
                <c:pt idx="3">
                  <c:v>Older Customer</c:v>
                </c:pt>
              </c:strCache>
            </c:strRef>
          </c:cat>
          <c:val>
            <c:numRef>
              <c:f>'Category_Based Analysis'!$B$22:$B$25</c:f>
              <c:numCache>
                <c:formatCode>General</c:formatCode>
                <c:ptCount val="4"/>
                <c:pt idx="0">
                  <c:v>84550</c:v>
                </c:pt>
                <c:pt idx="1">
                  <c:v>144345</c:v>
                </c:pt>
                <c:pt idx="2">
                  <c:v>193880</c:v>
                </c:pt>
                <c:pt idx="3">
                  <c:v>33225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4-4139-9B73-B5EBCCF64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61095391"/>
        <c:axId val="361081951"/>
      </c:barChart>
      <c:catAx>
        <c:axId val="361095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81951"/>
        <c:crosses val="autoZero"/>
        <c:auto val="1"/>
        <c:lblAlgn val="ctr"/>
        <c:lblOffset val="100"/>
        <c:noMultiLvlLbl val="0"/>
      </c:catAx>
      <c:valAx>
        <c:axId val="36108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95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Total Sales</a:t>
            </a:r>
            <a:r>
              <a:rPr lang="en-US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by Gender 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'Category_Based Analysis'!$B$15:$B$16</c:f>
              <c:strCache>
                <c:ptCount val="2"/>
                <c:pt idx="0">
                  <c:v>Sales by Gender</c:v>
                </c:pt>
                <c:pt idx="1">
                  <c:v>Total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C-4AA2-B7E5-815085DBC2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C-4AA2-B7E5-815085DBC24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'Category_Based Analysis'!$A$17:$A$18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'Category_Based Analysis'!$B$17:$B$18</c:f>
              <c:numCache>
                <c:formatCode>General</c:formatCode>
                <c:ptCount val="2"/>
                <c:pt idx="0">
                  <c:v>223160</c:v>
                </c:pt>
                <c:pt idx="1">
                  <c:v>232840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1C-4AA2-B7E5-815085DBC24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'Category_Based Analysis'!$B$20:$B$21</c:f>
              <c:strCache>
                <c:ptCount val="2"/>
                <c:pt idx="0">
                  <c:v>Total Sales by Age Group</c:v>
                </c:pt>
                <c:pt idx="1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'Category_Based Analysis'!$A$22:$A$25</c:f>
              <c:strCache>
                <c:ptCount val="4"/>
                <c:pt idx="0">
                  <c:v>Young Adult</c:v>
                </c:pt>
                <c:pt idx="1">
                  <c:v>Adult</c:v>
                </c:pt>
                <c:pt idx="2">
                  <c:v>Senior Adult</c:v>
                </c:pt>
                <c:pt idx="3">
                  <c:v>Older Customer</c:v>
                </c:pt>
              </c:strCache>
            </c:strRef>
          </c:cat>
          <c:val>
            <c:numRef>
              <c:f>'Category_Based Analysis'!$B$22:$B$25</c:f>
              <c:numCache>
                <c:formatCode>General</c:formatCode>
                <c:ptCount val="4"/>
                <c:pt idx="0">
                  <c:v>84550</c:v>
                </c:pt>
                <c:pt idx="1">
                  <c:v>144345</c:v>
                </c:pt>
                <c:pt idx="2">
                  <c:v>193880</c:v>
                </c:pt>
                <c:pt idx="3">
                  <c:v>33225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5-402E-A877-6624E3A80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61095391"/>
        <c:axId val="361081951"/>
      </c:barChart>
      <c:catAx>
        <c:axId val="36109539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  <a:r>
                  <a:rPr lang="en-US" baseline="0"/>
                  <a:t> Group</a:t>
                </a:r>
                <a:r>
                  <a:rPr lang="en-US"/>
                  <a:t> </a:t>
                </a:r>
              </a:p>
            </c:rich>
          </c:tx>
          <c:layout>
            <c:manualLayout>
              <c:xMode val="edge"/>
              <c:yMode val="edge"/>
              <c:x val="3.3834583962273998E-2"/>
              <c:y val="0.377720680806860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81951"/>
        <c:crosses val="autoZero"/>
        <c:auto val="1"/>
        <c:lblAlgn val="ctr"/>
        <c:lblOffset val="100"/>
        <c:noMultiLvlLbl val="0"/>
      </c:catAx>
      <c:valAx>
        <c:axId val="36108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Sales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095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82549</xdr:rowOff>
    </xdr:from>
    <xdr:to>
      <xdr:col>5</xdr:col>
      <xdr:colOff>4954</xdr:colOff>
      <xdr:row>17</xdr:row>
      <xdr:rowOff>124239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9DFCE14-D575-886C-DC55-40C91FF20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4783" y="317223"/>
          <a:ext cx="5176629" cy="2837070"/>
        </a:xfrm>
        <a:prstGeom prst="rect">
          <a:avLst/>
        </a:prstGeom>
      </xdr:spPr>
    </xdr:pic>
    <xdr:clientData/>
  </xdr:twoCellAnchor>
  <xdr:twoCellAnchor editAs="oneCell">
    <xdr:from>
      <xdr:col>1</xdr:col>
      <xdr:colOff>34513</xdr:colOff>
      <xdr:row>39</xdr:row>
      <xdr:rowOff>46383</xdr:rowOff>
    </xdr:from>
    <xdr:to>
      <xdr:col>5</xdr:col>
      <xdr:colOff>1</xdr:colOff>
      <xdr:row>56</xdr:row>
      <xdr:rowOff>138043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841FCF4-0678-F6D7-9C61-4163EFD64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904" y="7700894"/>
          <a:ext cx="5749510" cy="3259758"/>
        </a:xfrm>
        <a:prstGeom prst="rect">
          <a:avLst/>
        </a:prstGeom>
      </xdr:spPr>
    </xdr:pic>
    <xdr:clientData/>
  </xdr:twoCellAnchor>
  <xdr:twoCellAnchor editAs="oneCell">
    <xdr:from>
      <xdr:col>7</xdr:col>
      <xdr:colOff>1</xdr:colOff>
      <xdr:row>2</xdr:row>
      <xdr:rowOff>103532</xdr:rowOff>
    </xdr:from>
    <xdr:to>
      <xdr:col>13</xdr:col>
      <xdr:colOff>144947</xdr:colOff>
      <xdr:row>17</xdr:row>
      <xdr:rowOff>151848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C6C6D8B-1113-1501-A628-BF4CA3954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81468" y="572880"/>
          <a:ext cx="5625272" cy="2843696"/>
        </a:xfrm>
        <a:prstGeom prst="rect">
          <a:avLst/>
        </a:prstGeom>
      </xdr:spPr>
    </xdr:pic>
    <xdr:clientData/>
  </xdr:twoCellAnchor>
  <xdr:twoCellAnchor editAs="oneCell">
    <xdr:from>
      <xdr:col>1</xdr:col>
      <xdr:colOff>13804</xdr:colOff>
      <xdr:row>19</xdr:row>
      <xdr:rowOff>138043</xdr:rowOff>
    </xdr:from>
    <xdr:to>
      <xdr:col>4</xdr:col>
      <xdr:colOff>600488</xdr:colOff>
      <xdr:row>36</xdr:row>
      <xdr:rowOff>55217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E796F75-AC19-6F44-4353-C1CEBAF04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1195" y="3823804"/>
          <a:ext cx="5763315" cy="3278533"/>
        </a:xfrm>
        <a:prstGeom prst="rect">
          <a:avLst/>
        </a:prstGeom>
      </xdr:spPr>
    </xdr:pic>
    <xdr:clientData/>
  </xdr:twoCellAnchor>
  <xdr:twoCellAnchor editAs="oneCell">
    <xdr:from>
      <xdr:col>6</xdr:col>
      <xdr:colOff>165653</xdr:colOff>
      <xdr:row>19</xdr:row>
      <xdr:rowOff>110434</xdr:rowOff>
    </xdr:from>
    <xdr:to>
      <xdr:col>12</xdr:col>
      <xdr:colOff>448642</xdr:colOff>
      <xdr:row>36</xdr:row>
      <xdr:rowOff>75923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8C9E252-2377-D4B8-CD03-23AB8C57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3860" y="3796195"/>
          <a:ext cx="5349184" cy="3326848"/>
        </a:xfrm>
        <a:prstGeom prst="rect">
          <a:avLst/>
        </a:prstGeom>
      </xdr:spPr>
    </xdr:pic>
    <xdr:clientData/>
  </xdr:twoCellAnchor>
  <xdr:twoCellAnchor editAs="oneCell">
    <xdr:from>
      <xdr:col>6</xdr:col>
      <xdr:colOff>85619</xdr:colOff>
      <xdr:row>39</xdr:row>
      <xdr:rowOff>28538</xdr:rowOff>
    </xdr:from>
    <xdr:to>
      <xdr:col>12</xdr:col>
      <xdr:colOff>385281</xdr:colOff>
      <xdr:row>55</xdr:row>
      <xdr:rowOff>164099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3F31C43-F899-66F7-C0DD-E64256066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770956" y="7662808"/>
          <a:ext cx="5358258" cy="31036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2</xdr:row>
      <xdr:rowOff>114300</xdr:rowOff>
    </xdr:from>
    <xdr:to>
      <xdr:col>6</xdr:col>
      <xdr:colOff>38100</xdr:colOff>
      <xdr:row>17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3E8D95-6F76-4937-B26E-02AF5DF3B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292100</xdr:colOff>
      <xdr:row>20</xdr:row>
      <xdr:rowOff>0</xdr:rowOff>
    </xdr:from>
    <xdr:to>
      <xdr:col>4</xdr:col>
      <xdr:colOff>311150</xdr:colOff>
      <xdr:row>34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94BEBA-7AF4-4B9D-BA36-0C00D6B11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82550</xdr:colOff>
      <xdr:row>56</xdr:row>
      <xdr:rowOff>0</xdr:rowOff>
    </xdr:from>
    <xdr:to>
      <xdr:col>4</xdr:col>
      <xdr:colOff>311150</xdr:colOff>
      <xdr:row>70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5C50F8-4A84-49E2-AFD0-BABEF5BF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21166</xdr:colOff>
      <xdr:row>1</xdr:row>
      <xdr:rowOff>137583</xdr:rowOff>
    </xdr:from>
    <xdr:to>
      <xdr:col>14</xdr:col>
      <xdr:colOff>370417</xdr:colOff>
      <xdr:row>16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5DB9A0-DBFB-462C-841E-F16C1A3F82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15</xdr:col>
      <xdr:colOff>207434</xdr:colOff>
      <xdr:row>34</xdr:row>
      <xdr:rowOff>165099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DD73C66-AAB4-4414-892E-C452EB19F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yyan%20aptop\Downloads\week%201.xlsx" TargetMode="External"/><Relationship Id="rId1" Type="http://schemas.openxmlformats.org/officeDocument/2006/relationships/externalLinkPath" Target="week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iginal Data"/>
      <sheetName val="Dataset Understanding"/>
      <sheetName val="Cleaned Data"/>
      <sheetName val="Data Quality Check"/>
      <sheetName val="Basic Analysis"/>
      <sheetName val="Sorting &amp; Filtering Pics"/>
      <sheetName val="Charts"/>
      <sheetName val="Observations"/>
    </sheetNames>
    <sheetDataSet>
      <sheetData sheetId="0" refreshError="1"/>
      <sheetData sheetId="1" refreshError="1"/>
      <sheetData sheetId="2">
        <row r="2">
          <cell r="A2">
            <v>1</v>
          </cell>
          <cell r="B2">
            <v>45254</v>
          </cell>
          <cell r="C2" t="str">
            <v>CUST001</v>
          </cell>
          <cell r="D2" t="str">
            <v>Male</v>
          </cell>
          <cell r="E2">
            <v>34</v>
          </cell>
          <cell r="F2" t="str">
            <v>Beauty</v>
          </cell>
          <cell r="G2">
            <v>3</v>
          </cell>
          <cell r="H2">
            <v>50</v>
          </cell>
          <cell r="I2">
            <v>150</v>
          </cell>
        </row>
        <row r="3">
          <cell r="A3">
            <v>2</v>
          </cell>
          <cell r="B3">
            <v>44984</v>
          </cell>
          <cell r="C3" t="str">
            <v>CUST002</v>
          </cell>
          <cell r="D3" t="str">
            <v>Female</v>
          </cell>
          <cell r="E3">
            <v>26</v>
          </cell>
          <cell r="F3" t="str">
            <v>Clothing</v>
          </cell>
          <cell r="G3">
            <v>2</v>
          </cell>
          <cell r="H3">
            <v>500</v>
          </cell>
          <cell r="I3">
            <v>1000</v>
          </cell>
        </row>
        <row r="4">
          <cell r="A4">
            <v>3</v>
          </cell>
          <cell r="B4">
            <v>44939</v>
          </cell>
          <cell r="C4" t="str">
            <v>CUST003</v>
          </cell>
          <cell r="D4" t="str">
            <v>Male</v>
          </cell>
          <cell r="E4">
            <v>50</v>
          </cell>
          <cell r="F4" t="str">
            <v>Electronics</v>
          </cell>
          <cell r="G4">
            <v>1</v>
          </cell>
          <cell r="H4">
            <v>30</v>
          </cell>
          <cell r="I4">
            <v>30</v>
          </cell>
        </row>
        <row r="5">
          <cell r="A5">
            <v>4</v>
          </cell>
          <cell r="B5">
            <v>45067</v>
          </cell>
          <cell r="C5" t="str">
            <v>CUST004</v>
          </cell>
          <cell r="D5" t="str">
            <v>Male</v>
          </cell>
          <cell r="E5">
            <v>37</v>
          </cell>
          <cell r="F5" t="str">
            <v>Clothing</v>
          </cell>
          <cell r="G5">
            <v>1</v>
          </cell>
          <cell r="H5">
            <v>500</v>
          </cell>
          <cell r="I5">
            <v>500</v>
          </cell>
        </row>
        <row r="6">
          <cell r="A6">
            <v>5</v>
          </cell>
          <cell r="B6">
            <v>45052</v>
          </cell>
          <cell r="C6" t="str">
            <v>CUST005</v>
          </cell>
          <cell r="D6" t="str">
            <v>Male</v>
          </cell>
          <cell r="E6">
            <v>30</v>
          </cell>
          <cell r="F6" t="str">
            <v>Beauty</v>
          </cell>
          <cell r="G6">
            <v>2</v>
          </cell>
          <cell r="H6">
            <v>50</v>
          </cell>
          <cell r="I6">
            <v>100</v>
          </cell>
        </row>
        <row r="7">
          <cell r="A7">
            <v>6</v>
          </cell>
          <cell r="B7">
            <v>45041</v>
          </cell>
          <cell r="C7" t="str">
            <v>CUST006</v>
          </cell>
          <cell r="D7" t="str">
            <v>Female</v>
          </cell>
          <cell r="E7">
            <v>45</v>
          </cell>
          <cell r="F7" t="str">
            <v>Beauty</v>
          </cell>
          <cell r="G7">
            <v>1</v>
          </cell>
          <cell r="H7">
            <v>30</v>
          </cell>
          <cell r="I7">
            <v>30</v>
          </cell>
        </row>
        <row r="8">
          <cell r="A8">
            <v>7</v>
          </cell>
          <cell r="B8">
            <v>44998</v>
          </cell>
          <cell r="C8" t="str">
            <v>CUST007</v>
          </cell>
          <cell r="D8" t="str">
            <v>Male</v>
          </cell>
          <cell r="E8">
            <v>46</v>
          </cell>
          <cell r="F8" t="str">
            <v>Clothing</v>
          </cell>
          <cell r="G8">
            <v>2</v>
          </cell>
          <cell r="H8">
            <v>25</v>
          </cell>
          <cell r="I8">
            <v>50</v>
          </cell>
        </row>
        <row r="9">
          <cell r="A9">
            <v>8</v>
          </cell>
          <cell r="B9">
            <v>44979</v>
          </cell>
          <cell r="C9" t="str">
            <v>CUST008</v>
          </cell>
          <cell r="D9" t="str">
            <v>Male</v>
          </cell>
          <cell r="E9">
            <v>30</v>
          </cell>
          <cell r="F9" t="str">
            <v>Electronics</v>
          </cell>
          <cell r="G9">
            <v>4</v>
          </cell>
          <cell r="H9">
            <v>25</v>
          </cell>
          <cell r="I9">
            <v>100</v>
          </cell>
        </row>
        <row r="10">
          <cell r="A10">
            <v>9</v>
          </cell>
          <cell r="B10">
            <v>45273</v>
          </cell>
          <cell r="C10" t="str">
            <v>CUST009</v>
          </cell>
          <cell r="D10" t="str">
            <v>Male</v>
          </cell>
          <cell r="E10">
            <v>63</v>
          </cell>
          <cell r="F10" t="str">
            <v>Electronics</v>
          </cell>
          <cell r="G10">
            <v>2</v>
          </cell>
          <cell r="H10">
            <v>300</v>
          </cell>
          <cell r="I10">
            <v>600</v>
          </cell>
        </row>
        <row r="11">
          <cell r="A11">
            <v>10</v>
          </cell>
          <cell r="B11">
            <v>45206</v>
          </cell>
          <cell r="C11" t="str">
            <v>CUST010</v>
          </cell>
          <cell r="D11" t="str">
            <v>Female</v>
          </cell>
          <cell r="E11">
            <v>52</v>
          </cell>
          <cell r="F11" t="str">
            <v>Clothing</v>
          </cell>
          <cell r="G11">
            <v>4</v>
          </cell>
          <cell r="H11">
            <v>50</v>
          </cell>
          <cell r="I11">
            <v>200</v>
          </cell>
        </row>
        <row r="12">
          <cell r="A12">
            <v>11</v>
          </cell>
          <cell r="B12">
            <v>44971</v>
          </cell>
          <cell r="C12" t="str">
            <v>CUST011</v>
          </cell>
          <cell r="D12" t="str">
            <v>Male</v>
          </cell>
          <cell r="E12">
            <v>23</v>
          </cell>
          <cell r="F12" t="str">
            <v>Clothing</v>
          </cell>
          <cell r="G12">
            <v>2</v>
          </cell>
          <cell r="H12">
            <v>50</v>
          </cell>
          <cell r="I12">
            <v>100</v>
          </cell>
        </row>
        <row r="13">
          <cell r="A13">
            <v>12</v>
          </cell>
          <cell r="B13">
            <v>45229</v>
          </cell>
          <cell r="C13" t="str">
            <v>CUST012</v>
          </cell>
          <cell r="D13" t="str">
            <v>Male</v>
          </cell>
          <cell r="E13">
            <v>35</v>
          </cell>
          <cell r="F13" t="str">
            <v>Beauty</v>
          </cell>
          <cell r="G13">
            <v>3</v>
          </cell>
          <cell r="H13">
            <v>25</v>
          </cell>
          <cell r="I13">
            <v>75</v>
          </cell>
        </row>
        <row r="14">
          <cell r="A14">
            <v>13</v>
          </cell>
          <cell r="B14">
            <v>45143</v>
          </cell>
          <cell r="C14" t="str">
            <v>CUST013</v>
          </cell>
          <cell r="D14" t="str">
            <v>Male</v>
          </cell>
          <cell r="E14">
            <v>22</v>
          </cell>
          <cell r="F14" t="str">
            <v>Electronics</v>
          </cell>
          <cell r="G14">
            <v>3</v>
          </cell>
          <cell r="H14">
            <v>500</v>
          </cell>
          <cell r="I14">
            <v>1500</v>
          </cell>
        </row>
        <row r="15">
          <cell r="A15">
            <v>14</v>
          </cell>
          <cell r="B15">
            <v>44943</v>
          </cell>
          <cell r="C15" t="str">
            <v>CUST014</v>
          </cell>
          <cell r="D15" t="str">
            <v>Male</v>
          </cell>
          <cell r="E15">
            <v>64</v>
          </cell>
          <cell r="F15" t="str">
            <v>Clothing</v>
          </cell>
          <cell r="G15">
            <v>4</v>
          </cell>
          <cell r="H15">
            <v>30</v>
          </cell>
          <cell r="I15">
            <v>120</v>
          </cell>
        </row>
        <row r="16">
          <cell r="A16">
            <v>15</v>
          </cell>
          <cell r="B16">
            <v>44942</v>
          </cell>
          <cell r="C16" t="str">
            <v>CUST015</v>
          </cell>
          <cell r="D16" t="str">
            <v>Female</v>
          </cell>
          <cell r="E16">
            <v>42</v>
          </cell>
          <cell r="F16" t="str">
            <v>Electronics</v>
          </cell>
          <cell r="G16">
            <v>4</v>
          </cell>
          <cell r="H16">
            <v>500</v>
          </cell>
          <cell r="I16">
            <v>2000</v>
          </cell>
        </row>
        <row r="17">
          <cell r="A17">
            <v>16</v>
          </cell>
          <cell r="B17">
            <v>44974</v>
          </cell>
          <cell r="C17" t="str">
            <v>CUST016</v>
          </cell>
          <cell r="D17" t="str">
            <v>Male</v>
          </cell>
          <cell r="E17">
            <v>19</v>
          </cell>
          <cell r="F17" t="str">
            <v>Clothing</v>
          </cell>
          <cell r="G17">
            <v>3</v>
          </cell>
          <cell r="H17">
            <v>500</v>
          </cell>
          <cell r="I17">
            <v>1500</v>
          </cell>
        </row>
        <row r="18">
          <cell r="A18">
            <v>17</v>
          </cell>
          <cell r="B18">
            <v>45038</v>
          </cell>
          <cell r="C18" t="str">
            <v>CUST017</v>
          </cell>
          <cell r="D18" t="str">
            <v>Female</v>
          </cell>
          <cell r="E18">
            <v>27</v>
          </cell>
          <cell r="F18" t="str">
            <v>Clothing</v>
          </cell>
          <cell r="G18">
            <v>4</v>
          </cell>
          <cell r="H18">
            <v>25</v>
          </cell>
          <cell r="I18">
            <v>100</v>
          </cell>
        </row>
        <row r="19">
          <cell r="A19">
            <v>18</v>
          </cell>
          <cell r="B19">
            <v>45046</v>
          </cell>
          <cell r="C19" t="str">
            <v>CUST018</v>
          </cell>
          <cell r="D19" t="str">
            <v>Female</v>
          </cell>
          <cell r="E19">
            <v>47</v>
          </cell>
          <cell r="F19" t="str">
            <v>Electronics</v>
          </cell>
          <cell r="G19">
            <v>2</v>
          </cell>
          <cell r="H19">
            <v>25</v>
          </cell>
          <cell r="I19">
            <v>50</v>
          </cell>
        </row>
        <row r="20">
          <cell r="A20">
            <v>19</v>
          </cell>
          <cell r="B20">
            <v>45185</v>
          </cell>
          <cell r="C20" t="str">
            <v>CUST019</v>
          </cell>
          <cell r="D20" t="str">
            <v>Female</v>
          </cell>
          <cell r="E20">
            <v>62</v>
          </cell>
          <cell r="F20" t="str">
            <v>Clothing</v>
          </cell>
          <cell r="G20">
            <v>2</v>
          </cell>
          <cell r="H20">
            <v>25</v>
          </cell>
          <cell r="I20">
            <v>50</v>
          </cell>
        </row>
        <row r="21">
          <cell r="A21">
            <v>20</v>
          </cell>
          <cell r="B21">
            <v>45235</v>
          </cell>
          <cell r="C21" t="str">
            <v>CUST020</v>
          </cell>
          <cell r="D21" t="str">
            <v>Male</v>
          </cell>
          <cell r="E21">
            <v>22</v>
          </cell>
          <cell r="F21" t="str">
            <v>Clothing</v>
          </cell>
          <cell r="G21">
            <v>3</v>
          </cell>
          <cell r="H21">
            <v>300</v>
          </cell>
          <cell r="I21">
            <v>900</v>
          </cell>
        </row>
        <row r="22">
          <cell r="A22">
            <v>21</v>
          </cell>
          <cell r="B22">
            <v>44940</v>
          </cell>
          <cell r="C22" t="str">
            <v>CUST021</v>
          </cell>
          <cell r="D22" t="str">
            <v>Female</v>
          </cell>
          <cell r="E22">
            <v>50</v>
          </cell>
          <cell r="F22" t="str">
            <v>Beauty</v>
          </cell>
          <cell r="G22">
            <v>1</v>
          </cell>
          <cell r="H22">
            <v>500</v>
          </cell>
          <cell r="I22">
            <v>500</v>
          </cell>
        </row>
        <row r="23">
          <cell r="A23">
            <v>22</v>
          </cell>
          <cell r="B23">
            <v>45214</v>
          </cell>
          <cell r="C23" t="str">
            <v>CUST022</v>
          </cell>
          <cell r="D23" t="str">
            <v>Male</v>
          </cell>
          <cell r="E23">
            <v>18</v>
          </cell>
          <cell r="F23" t="str">
            <v>Clothing</v>
          </cell>
          <cell r="G23">
            <v>2</v>
          </cell>
          <cell r="H23">
            <v>50</v>
          </cell>
          <cell r="I23">
            <v>100</v>
          </cell>
        </row>
        <row r="24">
          <cell r="A24">
            <v>23</v>
          </cell>
          <cell r="B24">
            <v>45028</v>
          </cell>
          <cell r="C24" t="str">
            <v>CUST023</v>
          </cell>
          <cell r="D24" t="str">
            <v>Female</v>
          </cell>
          <cell r="E24">
            <v>35</v>
          </cell>
          <cell r="F24" t="str">
            <v>Clothing</v>
          </cell>
          <cell r="G24">
            <v>4</v>
          </cell>
          <cell r="H24">
            <v>30</v>
          </cell>
          <cell r="I24">
            <v>120</v>
          </cell>
        </row>
        <row r="25">
          <cell r="A25">
            <v>24</v>
          </cell>
          <cell r="B25">
            <v>45259</v>
          </cell>
          <cell r="C25" t="str">
            <v>CUST024</v>
          </cell>
          <cell r="D25" t="str">
            <v>Female</v>
          </cell>
          <cell r="E25">
            <v>49</v>
          </cell>
          <cell r="F25" t="str">
            <v>Clothing</v>
          </cell>
          <cell r="G25">
            <v>1</v>
          </cell>
          <cell r="H25">
            <v>300</v>
          </cell>
          <cell r="I25">
            <v>300</v>
          </cell>
        </row>
        <row r="26">
          <cell r="A26">
            <v>25</v>
          </cell>
          <cell r="B26">
            <v>45286</v>
          </cell>
          <cell r="C26" t="str">
            <v>CUST025</v>
          </cell>
          <cell r="D26" t="str">
            <v>Female</v>
          </cell>
          <cell r="E26">
            <v>64</v>
          </cell>
          <cell r="F26" t="str">
            <v>Beauty</v>
          </cell>
          <cell r="G26">
            <v>1</v>
          </cell>
          <cell r="H26">
            <v>50</v>
          </cell>
          <cell r="I26">
            <v>50</v>
          </cell>
        </row>
        <row r="27">
          <cell r="A27">
            <v>26</v>
          </cell>
          <cell r="B27">
            <v>45206</v>
          </cell>
          <cell r="C27" t="str">
            <v>CUST026</v>
          </cell>
          <cell r="D27" t="str">
            <v>Female</v>
          </cell>
          <cell r="E27">
            <v>28</v>
          </cell>
          <cell r="F27" t="str">
            <v>Electronics</v>
          </cell>
          <cell r="G27">
            <v>2</v>
          </cell>
          <cell r="H27">
            <v>500</v>
          </cell>
          <cell r="I27">
            <v>1000</v>
          </cell>
        </row>
        <row r="28">
          <cell r="A28">
            <v>27</v>
          </cell>
          <cell r="B28">
            <v>45141</v>
          </cell>
          <cell r="C28" t="str">
            <v>CUST027</v>
          </cell>
          <cell r="D28" t="str">
            <v>Female</v>
          </cell>
          <cell r="E28">
            <v>38</v>
          </cell>
          <cell r="F28" t="str">
            <v>Beauty</v>
          </cell>
          <cell r="G28">
            <v>2</v>
          </cell>
          <cell r="H28">
            <v>25</v>
          </cell>
          <cell r="I28">
            <v>50</v>
          </cell>
        </row>
        <row r="29">
          <cell r="A29">
            <v>28</v>
          </cell>
          <cell r="B29">
            <v>45039</v>
          </cell>
          <cell r="C29" t="str">
            <v>CUST028</v>
          </cell>
          <cell r="D29" t="str">
            <v>Female</v>
          </cell>
          <cell r="E29">
            <v>43</v>
          </cell>
          <cell r="F29" t="str">
            <v>Beauty</v>
          </cell>
          <cell r="G29">
            <v>1</v>
          </cell>
          <cell r="H29">
            <v>500</v>
          </cell>
          <cell r="I29">
            <v>500</v>
          </cell>
        </row>
        <row r="30">
          <cell r="A30">
            <v>29</v>
          </cell>
          <cell r="B30">
            <v>45156</v>
          </cell>
          <cell r="C30" t="str">
            <v>CUST029</v>
          </cell>
          <cell r="D30" t="str">
            <v>Female</v>
          </cell>
          <cell r="E30">
            <v>42</v>
          </cell>
          <cell r="F30" t="str">
            <v>Electronics</v>
          </cell>
          <cell r="G30">
            <v>1</v>
          </cell>
          <cell r="H30">
            <v>30</v>
          </cell>
          <cell r="I30">
            <v>30</v>
          </cell>
        </row>
        <row r="31">
          <cell r="A31">
            <v>30</v>
          </cell>
          <cell r="B31">
            <v>45228</v>
          </cell>
          <cell r="C31" t="str">
            <v>CUST030</v>
          </cell>
          <cell r="D31" t="str">
            <v>Female</v>
          </cell>
          <cell r="E31">
            <v>39</v>
          </cell>
          <cell r="F31" t="str">
            <v>Beauty</v>
          </cell>
          <cell r="G31">
            <v>3</v>
          </cell>
          <cell r="H31">
            <v>300</v>
          </cell>
          <cell r="I31">
            <v>900</v>
          </cell>
        </row>
        <row r="32">
          <cell r="A32">
            <v>31</v>
          </cell>
          <cell r="B32">
            <v>45069</v>
          </cell>
          <cell r="C32" t="str">
            <v>CUST031</v>
          </cell>
          <cell r="D32" t="str">
            <v>Male</v>
          </cell>
          <cell r="E32">
            <v>44</v>
          </cell>
          <cell r="F32" t="str">
            <v>Electronics</v>
          </cell>
          <cell r="G32">
            <v>4</v>
          </cell>
          <cell r="H32">
            <v>300</v>
          </cell>
          <cell r="I32">
            <v>1200</v>
          </cell>
        </row>
        <row r="33">
          <cell r="A33">
            <v>32</v>
          </cell>
          <cell r="B33">
            <v>44930</v>
          </cell>
          <cell r="C33" t="str">
            <v>CUST032</v>
          </cell>
          <cell r="D33" t="str">
            <v>Male</v>
          </cell>
          <cell r="E33">
            <v>30</v>
          </cell>
          <cell r="F33" t="str">
            <v>Beauty</v>
          </cell>
          <cell r="G33">
            <v>3</v>
          </cell>
          <cell r="H33">
            <v>30</v>
          </cell>
          <cell r="I33">
            <v>90</v>
          </cell>
        </row>
        <row r="34">
          <cell r="A34">
            <v>33</v>
          </cell>
          <cell r="B34">
            <v>45008</v>
          </cell>
          <cell r="C34" t="str">
            <v>CUST033</v>
          </cell>
          <cell r="D34" t="str">
            <v>Female</v>
          </cell>
          <cell r="E34">
            <v>50</v>
          </cell>
          <cell r="F34" t="str">
            <v>Electronics</v>
          </cell>
          <cell r="G34">
            <v>2</v>
          </cell>
          <cell r="H34">
            <v>50</v>
          </cell>
          <cell r="I34">
            <v>100</v>
          </cell>
        </row>
        <row r="35">
          <cell r="A35">
            <v>34</v>
          </cell>
          <cell r="B35">
            <v>45284</v>
          </cell>
          <cell r="C35" t="str">
            <v>CUST034</v>
          </cell>
          <cell r="D35" t="str">
            <v>Female</v>
          </cell>
          <cell r="E35">
            <v>51</v>
          </cell>
          <cell r="F35" t="str">
            <v>Clothing</v>
          </cell>
          <cell r="G35">
            <v>3</v>
          </cell>
          <cell r="H35">
            <v>50</v>
          </cell>
          <cell r="I35">
            <v>150</v>
          </cell>
        </row>
        <row r="36">
          <cell r="A36">
            <v>35</v>
          </cell>
          <cell r="B36">
            <v>45143</v>
          </cell>
          <cell r="C36" t="str">
            <v>CUST035</v>
          </cell>
          <cell r="D36" t="str">
            <v>Female</v>
          </cell>
          <cell r="E36">
            <v>58</v>
          </cell>
          <cell r="F36" t="str">
            <v>Beauty</v>
          </cell>
          <cell r="G36">
            <v>3</v>
          </cell>
          <cell r="H36">
            <v>300</v>
          </cell>
          <cell r="I36">
            <v>900</v>
          </cell>
        </row>
        <row r="37">
          <cell r="A37">
            <v>36</v>
          </cell>
          <cell r="B37">
            <v>45101</v>
          </cell>
          <cell r="C37" t="str">
            <v>CUST036</v>
          </cell>
          <cell r="D37" t="str">
            <v>Male</v>
          </cell>
          <cell r="E37">
            <v>52</v>
          </cell>
          <cell r="F37" t="str">
            <v>Beauty</v>
          </cell>
          <cell r="G37">
            <v>3</v>
          </cell>
          <cell r="H37">
            <v>300</v>
          </cell>
          <cell r="I37">
            <v>900</v>
          </cell>
        </row>
        <row r="38">
          <cell r="A38">
            <v>37</v>
          </cell>
          <cell r="B38">
            <v>45069</v>
          </cell>
          <cell r="C38" t="str">
            <v>CUST037</v>
          </cell>
          <cell r="D38" t="str">
            <v>Female</v>
          </cell>
          <cell r="E38">
            <v>18</v>
          </cell>
          <cell r="F38" t="str">
            <v>Beauty</v>
          </cell>
          <cell r="G38">
            <v>3</v>
          </cell>
          <cell r="H38">
            <v>25</v>
          </cell>
          <cell r="I38">
            <v>75</v>
          </cell>
        </row>
        <row r="39">
          <cell r="A39">
            <v>38</v>
          </cell>
          <cell r="B39">
            <v>45006</v>
          </cell>
          <cell r="C39" t="str">
            <v>CUST038</v>
          </cell>
          <cell r="D39" t="str">
            <v>Male</v>
          </cell>
          <cell r="E39">
            <v>38</v>
          </cell>
          <cell r="F39" t="str">
            <v>Beauty</v>
          </cell>
          <cell r="G39">
            <v>4</v>
          </cell>
          <cell r="H39">
            <v>50</v>
          </cell>
          <cell r="I39">
            <v>200</v>
          </cell>
        </row>
        <row r="40">
          <cell r="A40">
            <v>39</v>
          </cell>
          <cell r="B40">
            <v>45037</v>
          </cell>
          <cell r="C40" t="str">
            <v>CUST039</v>
          </cell>
          <cell r="D40" t="str">
            <v>Male</v>
          </cell>
          <cell r="E40">
            <v>23</v>
          </cell>
          <cell r="F40" t="str">
            <v>Clothing</v>
          </cell>
          <cell r="G40">
            <v>4</v>
          </cell>
          <cell r="H40">
            <v>30</v>
          </cell>
          <cell r="I40">
            <v>120</v>
          </cell>
        </row>
        <row r="41">
          <cell r="A41">
            <v>40</v>
          </cell>
          <cell r="B41">
            <v>45099</v>
          </cell>
          <cell r="C41" t="str">
            <v>CUST040</v>
          </cell>
          <cell r="D41" t="str">
            <v>Male</v>
          </cell>
          <cell r="E41">
            <v>45</v>
          </cell>
          <cell r="F41" t="str">
            <v>Beauty</v>
          </cell>
          <cell r="G41">
            <v>1</v>
          </cell>
          <cell r="H41">
            <v>50</v>
          </cell>
          <cell r="I41">
            <v>50</v>
          </cell>
        </row>
        <row r="42">
          <cell r="A42">
            <v>41</v>
          </cell>
          <cell r="B42">
            <v>44979</v>
          </cell>
          <cell r="C42" t="str">
            <v>CUST041</v>
          </cell>
          <cell r="D42" t="str">
            <v>Male</v>
          </cell>
          <cell r="E42">
            <v>34</v>
          </cell>
          <cell r="F42" t="str">
            <v>Clothing</v>
          </cell>
          <cell r="G42">
            <v>2</v>
          </cell>
          <cell r="H42">
            <v>25</v>
          </cell>
          <cell r="I42">
            <v>50</v>
          </cell>
        </row>
        <row r="43">
          <cell r="A43">
            <v>42</v>
          </cell>
          <cell r="B43">
            <v>44974</v>
          </cell>
          <cell r="C43" t="str">
            <v>CUST042</v>
          </cell>
          <cell r="D43" t="str">
            <v>Male</v>
          </cell>
          <cell r="E43">
            <v>22</v>
          </cell>
          <cell r="F43" t="str">
            <v>Clothing</v>
          </cell>
          <cell r="G43">
            <v>3</v>
          </cell>
          <cell r="H43">
            <v>300</v>
          </cell>
          <cell r="I43">
            <v>900</v>
          </cell>
        </row>
        <row r="44">
          <cell r="A44">
            <v>43</v>
          </cell>
          <cell r="B44">
            <v>45121</v>
          </cell>
          <cell r="C44" t="str">
            <v>CUST043</v>
          </cell>
          <cell r="D44" t="str">
            <v>Female</v>
          </cell>
          <cell r="E44">
            <v>48</v>
          </cell>
          <cell r="F44" t="str">
            <v>Clothing</v>
          </cell>
          <cell r="G44">
            <v>1</v>
          </cell>
          <cell r="H44">
            <v>300</v>
          </cell>
          <cell r="I44">
            <v>300</v>
          </cell>
        </row>
        <row r="45">
          <cell r="A45">
            <v>44</v>
          </cell>
          <cell r="B45">
            <v>44976</v>
          </cell>
          <cell r="C45" t="str">
            <v>CUST044</v>
          </cell>
          <cell r="D45" t="str">
            <v>Female</v>
          </cell>
          <cell r="E45">
            <v>22</v>
          </cell>
          <cell r="F45" t="str">
            <v>Clothing</v>
          </cell>
          <cell r="G45">
            <v>1</v>
          </cell>
          <cell r="H45">
            <v>25</v>
          </cell>
          <cell r="I45">
            <v>25</v>
          </cell>
        </row>
        <row r="46">
          <cell r="A46">
            <v>45</v>
          </cell>
          <cell r="B46">
            <v>45110</v>
          </cell>
          <cell r="C46" t="str">
            <v>CUST045</v>
          </cell>
          <cell r="D46" t="str">
            <v>Female</v>
          </cell>
          <cell r="E46">
            <v>55</v>
          </cell>
          <cell r="F46" t="str">
            <v>Electronics</v>
          </cell>
          <cell r="G46">
            <v>1</v>
          </cell>
          <cell r="H46">
            <v>30</v>
          </cell>
          <cell r="I46">
            <v>30</v>
          </cell>
        </row>
        <row r="47">
          <cell r="A47">
            <v>46</v>
          </cell>
          <cell r="B47">
            <v>45103</v>
          </cell>
          <cell r="C47" t="str">
            <v>CUST046</v>
          </cell>
          <cell r="D47" t="str">
            <v>Female</v>
          </cell>
          <cell r="E47">
            <v>20</v>
          </cell>
          <cell r="F47" t="str">
            <v>Electronics</v>
          </cell>
          <cell r="G47">
            <v>4</v>
          </cell>
          <cell r="H47">
            <v>300</v>
          </cell>
          <cell r="I47">
            <v>1200</v>
          </cell>
        </row>
        <row r="48">
          <cell r="A48">
            <v>47</v>
          </cell>
          <cell r="B48">
            <v>45236</v>
          </cell>
          <cell r="C48" t="str">
            <v>CUST047</v>
          </cell>
          <cell r="D48" t="str">
            <v>Female</v>
          </cell>
          <cell r="E48">
            <v>40</v>
          </cell>
          <cell r="F48" t="str">
            <v>Beauty</v>
          </cell>
          <cell r="G48">
            <v>3</v>
          </cell>
          <cell r="H48">
            <v>500</v>
          </cell>
          <cell r="I48">
            <v>1500</v>
          </cell>
        </row>
        <row r="49">
          <cell r="A49">
            <v>48</v>
          </cell>
          <cell r="B49">
            <v>45062</v>
          </cell>
          <cell r="C49" t="str">
            <v>CUST048</v>
          </cell>
          <cell r="D49" t="str">
            <v>Male</v>
          </cell>
          <cell r="E49">
            <v>54</v>
          </cell>
          <cell r="F49" t="str">
            <v>Electronics</v>
          </cell>
          <cell r="G49">
            <v>3</v>
          </cell>
          <cell r="H49">
            <v>300</v>
          </cell>
          <cell r="I49">
            <v>900</v>
          </cell>
        </row>
        <row r="50">
          <cell r="A50">
            <v>49</v>
          </cell>
          <cell r="B50">
            <v>44949</v>
          </cell>
          <cell r="C50" t="str">
            <v>CUST049</v>
          </cell>
          <cell r="D50" t="str">
            <v>Female</v>
          </cell>
          <cell r="E50">
            <v>54</v>
          </cell>
          <cell r="F50" t="str">
            <v>Electronics</v>
          </cell>
          <cell r="G50">
            <v>2</v>
          </cell>
          <cell r="H50">
            <v>500</v>
          </cell>
          <cell r="I50">
            <v>1000</v>
          </cell>
        </row>
        <row r="51">
          <cell r="A51">
            <v>50</v>
          </cell>
          <cell r="B51">
            <v>45162</v>
          </cell>
          <cell r="C51" t="str">
            <v>CUST050</v>
          </cell>
          <cell r="D51" t="str">
            <v>Female</v>
          </cell>
          <cell r="E51">
            <v>27</v>
          </cell>
          <cell r="F51" t="str">
            <v>Beauty</v>
          </cell>
          <cell r="G51">
            <v>3</v>
          </cell>
          <cell r="H51">
            <v>25</v>
          </cell>
          <cell r="I51">
            <v>75</v>
          </cell>
        </row>
        <row r="52">
          <cell r="A52">
            <v>51</v>
          </cell>
          <cell r="B52">
            <v>45201</v>
          </cell>
          <cell r="C52" t="str">
            <v>CUST051</v>
          </cell>
          <cell r="D52" t="str">
            <v>Male</v>
          </cell>
          <cell r="E52">
            <v>27</v>
          </cell>
          <cell r="F52" t="str">
            <v>Beauty</v>
          </cell>
          <cell r="G52">
            <v>3</v>
          </cell>
          <cell r="H52">
            <v>25</v>
          </cell>
          <cell r="I52">
            <v>75</v>
          </cell>
        </row>
        <row r="53">
          <cell r="A53">
            <v>52</v>
          </cell>
          <cell r="B53">
            <v>44990</v>
          </cell>
          <cell r="C53" t="str">
            <v>CUST052</v>
          </cell>
          <cell r="D53" t="str">
            <v>Female</v>
          </cell>
          <cell r="E53">
            <v>36</v>
          </cell>
          <cell r="F53" t="str">
            <v>Beauty</v>
          </cell>
          <cell r="G53">
            <v>1</v>
          </cell>
          <cell r="H53">
            <v>300</v>
          </cell>
          <cell r="I53">
            <v>300</v>
          </cell>
        </row>
        <row r="54">
          <cell r="A54">
            <v>53</v>
          </cell>
          <cell r="B54">
            <v>45120</v>
          </cell>
          <cell r="C54" t="str">
            <v>CUST053</v>
          </cell>
          <cell r="D54" t="str">
            <v>Male</v>
          </cell>
          <cell r="E54">
            <v>34</v>
          </cell>
          <cell r="F54" t="str">
            <v>Electronics</v>
          </cell>
          <cell r="G54">
            <v>2</v>
          </cell>
          <cell r="H54">
            <v>50</v>
          </cell>
          <cell r="I54">
            <v>100</v>
          </cell>
        </row>
        <row r="55">
          <cell r="A55">
            <v>54</v>
          </cell>
          <cell r="B55">
            <v>44967</v>
          </cell>
          <cell r="C55" t="str">
            <v>CUST054</v>
          </cell>
          <cell r="D55" t="str">
            <v>Female</v>
          </cell>
          <cell r="E55">
            <v>38</v>
          </cell>
          <cell r="F55" t="str">
            <v>Electronics</v>
          </cell>
          <cell r="G55">
            <v>3</v>
          </cell>
          <cell r="H55">
            <v>500</v>
          </cell>
          <cell r="I55">
            <v>1500</v>
          </cell>
        </row>
        <row r="56">
          <cell r="A56">
            <v>55</v>
          </cell>
          <cell r="B56">
            <v>45209</v>
          </cell>
          <cell r="C56" t="str">
            <v>CUST055</v>
          </cell>
          <cell r="D56" t="str">
            <v>Male</v>
          </cell>
          <cell r="E56">
            <v>31</v>
          </cell>
          <cell r="F56" t="str">
            <v>Beauty</v>
          </cell>
          <cell r="G56">
            <v>4</v>
          </cell>
          <cell r="H56">
            <v>30</v>
          </cell>
          <cell r="I56">
            <v>120</v>
          </cell>
        </row>
        <row r="57">
          <cell r="A57">
            <v>56</v>
          </cell>
          <cell r="B57">
            <v>45077</v>
          </cell>
          <cell r="C57" t="str">
            <v>CUST056</v>
          </cell>
          <cell r="D57" t="str">
            <v>Female</v>
          </cell>
          <cell r="E57">
            <v>26</v>
          </cell>
          <cell r="F57" t="str">
            <v>Clothing</v>
          </cell>
          <cell r="G57">
            <v>3</v>
          </cell>
          <cell r="H57">
            <v>300</v>
          </cell>
          <cell r="I57">
            <v>900</v>
          </cell>
        </row>
        <row r="58">
          <cell r="A58">
            <v>57</v>
          </cell>
          <cell r="B58">
            <v>45248</v>
          </cell>
          <cell r="C58" t="str">
            <v>CUST057</v>
          </cell>
          <cell r="D58" t="str">
            <v>Female</v>
          </cell>
          <cell r="E58">
            <v>63</v>
          </cell>
          <cell r="F58" t="str">
            <v>Beauty</v>
          </cell>
          <cell r="G58">
            <v>1</v>
          </cell>
          <cell r="H58">
            <v>30</v>
          </cell>
          <cell r="I58">
            <v>30</v>
          </cell>
        </row>
        <row r="59">
          <cell r="A59">
            <v>58</v>
          </cell>
          <cell r="B59">
            <v>45243</v>
          </cell>
          <cell r="C59" t="str">
            <v>CUST058</v>
          </cell>
          <cell r="D59" t="str">
            <v>Male</v>
          </cell>
          <cell r="E59">
            <v>18</v>
          </cell>
          <cell r="F59" t="str">
            <v>Clothing</v>
          </cell>
          <cell r="G59">
            <v>4</v>
          </cell>
          <cell r="H59">
            <v>300</v>
          </cell>
          <cell r="I59">
            <v>1200</v>
          </cell>
        </row>
        <row r="60">
          <cell r="A60">
            <v>59</v>
          </cell>
          <cell r="B60">
            <v>45112</v>
          </cell>
          <cell r="C60" t="str">
            <v>CUST059</v>
          </cell>
          <cell r="D60" t="str">
            <v>Male</v>
          </cell>
          <cell r="E60">
            <v>62</v>
          </cell>
          <cell r="F60" t="str">
            <v>Clothing</v>
          </cell>
          <cell r="G60">
            <v>1</v>
          </cell>
          <cell r="H60">
            <v>50</v>
          </cell>
          <cell r="I60">
            <v>50</v>
          </cell>
        </row>
        <row r="61">
          <cell r="A61">
            <v>60</v>
          </cell>
          <cell r="B61">
            <v>45222</v>
          </cell>
          <cell r="C61" t="str">
            <v>CUST060</v>
          </cell>
          <cell r="D61" t="str">
            <v>Male</v>
          </cell>
          <cell r="E61">
            <v>30</v>
          </cell>
          <cell r="F61" t="str">
            <v>Beauty</v>
          </cell>
          <cell r="G61">
            <v>3</v>
          </cell>
          <cell r="H61">
            <v>50</v>
          </cell>
          <cell r="I61">
            <v>150</v>
          </cell>
        </row>
        <row r="62">
          <cell r="A62">
            <v>61</v>
          </cell>
          <cell r="B62">
            <v>45025</v>
          </cell>
          <cell r="C62" t="str">
            <v>CUST061</v>
          </cell>
          <cell r="D62" t="str">
            <v>Male</v>
          </cell>
          <cell r="E62">
            <v>21</v>
          </cell>
          <cell r="F62" t="str">
            <v>Beauty</v>
          </cell>
          <cell r="G62">
            <v>4</v>
          </cell>
          <cell r="H62">
            <v>50</v>
          </cell>
          <cell r="I62">
            <v>200</v>
          </cell>
        </row>
        <row r="63">
          <cell r="A63">
            <v>62</v>
          </cell>
          <cell r="B63">
            <v>45287</v>
          </cell>
          <cell r="C63" t="str">
            <v>CUST062</v>
          </cell>
          <cell r="D63" t="str">
            <v>Male</v>
          </cell>
          <cell r="E63">
            <v>18</v>
          </cell>
          <cell r="F63" t="str">
            <v>Beauty</v>
          </cell>
          <cell r="G63">
            <v>2</v>
          </cell>
          <cell r="H63">
            <v>50</v>
          </cell>
          <cell r="I63">
            <v>100</v>
          </cell>
        </row>
        <row r="64">
          <cell r="A64">
            <v>63</v>
          </cell>
          <cell r="B64">
            <v>44962</v>
          </cell>
          <cell r="C64" t="str">
            <v>CUST063</v>
          </cell>
          <cell r="D64" t="str">
            <v>Male</v>
          </cell>
          <cell r="E64">
            <v>57</v>
          </cell>
          <cell r="F64" t="str">
            <v>Electronics</v>
          </cell>
          <cell r="G64">
            <v>2</v>
          </cell>
          <cell r="H64">
            <v>25</v>
          </cell>
          <cell r="I64">
            <v>50</v>
          </cell>
        </row>
        <row r="65">
          <cell r="A65">
            <v>64</v>
          </cell>
          <cell r="B65">
            <v>44950</v>
          </cell>
          <cell r="C65" t="str">
            <v>CUST064</v>
          </cell>
          <cell r="D65" t="str">
            <v>Male</v>
          </cell>
          <cell r="E65">
            <v>49</v>
          </cell>
          <cell r="F65" t="str">
            <v>Clothing</v>
          </cell>
          <cell r="G65">
            <v>4</v>
          </cell>
          <cell r="H65">
            <v>25</v>
          </cell>
          <cell r="I65">
            <v>100</v>
          </cell>
        </row>
        <row r="66">
          <cell r="A66">
            <v>65</v>
          </cell>
          <cell r="B66">
            <v>45265</v>
          </cell>
          <cell r="C66" t="str">
            <v>CUST065</v>
          </cell>
          <cell r="D66" t="str">
            <v>Male</v>
          </cell>
          <cell r="E66">
            <v>51</v>
          </cell>
          <cell r="F66" t="str">
            <v>Electronics</v>
          </cell>
          <cell r="G66">
            <v>4</v>
          </cell>
          <cell r="H66">
            <v>500</v>
          </cell>
          <cell r="I66">
            <v>2000</v>
          </cell>
        </row>
        <row r="67">
          <cell r="A67">
            <v>66</v>
          </cell>
          <cell r="B67">
            <v>45043</v>
          </cell>
          <cell r="C67" t="str">
            <v>CUST066</v>
          </cell>
          <cell r="D67" t="str">
            <v>Female</v>
          </cell>
          <cell r="E67">
            <v>45</v>
          </cell>
          <cell r="F67" t="str">
            <v>Electronics</v>
          </cell>
          <cell r="G67">
            <v>1</v>
          </cell>
          <cell r="H67">
            <v>30</v>
          </cell>
          <cell r="I67">
            <v>30</v>
          </cell>
        </row>
        <row r="68">
          <cell r="A68">
            <v>67</v>
          </cell>
          <cell r="B68">
            <v>45075</v>
          </cell>
          <cell r="C68" t="str">
            <v>CUST067</v>
          </cell>
          <cell r="D68" t="str">
            <v>Female</v>
          </cell>
          <cell r="E68">
            <v>48</v>
          </cell>
          <cell r="F68" t="str">
            <v>Beauty</v>
          </cell>
          <cell r="G68">
            <v>4</v>
          </cell>
          <cell r="H68">
            <v>300</v>
          </cell>
          <cell r="I68">
            <v>1200</v>
          </cell>
        </row>
        <row r="69">
          <cell r="A69">
            <v>68</v>
          </cell>
          <cell r="B69">
            <v>44967</v>
          </cell>
          <cell r="C69" t="str">
            <v>CUST068</v>
          </cell>
          <cell r="D69" t="str">
            <v>Male</v>
          </cell>
          <cell r="E69">
            <v>25</v>
          </cell>
          <cell r="F69" t="str">
            <v>Electronics</v>
          </cell>
          <cell r="G69">
            <v>1</v>
          </cell>
          <cell r="H69">
            <v>300</v>
          </cell>
          <cell r="I69">
            <v>300</v>
          </cell>
        </row>
        <row r="70">
          <cell r="A70">
            <v>69</v>
          </cell>
          <cell r="B70">
            <v>45046</v>
          </cell>
          <cell r="C70" t="str">
            <v>CUST069</v>
          </cell>
          <cell r="D70" t="str">
            <v>Female</v>
          </cell>
          <cell r="E70">
            <v>56</v>
          </cell>
          <cell r="F70" t="str">
            <v>Beauty</v>
          </cell>
          <cell r="G70">
            <v>3</v>
          </cell>
          <cell r="H70">
            <v>25</v>
          </cell>
          <cell r="I70">
            <v>75</v>
          </cell>
        </row>
        <row r="71">
          <cell r="A71">
            <v>70</v>
          </cell>
          <cell r="B71">
            <v>44978</v>
          </cell>
          <cell r="C71" t="str">
            <v>CUST070</v>
          </cell>
          <cell r="D71" t="str">
            <v>Female</v>
          </cell>
          <cell r="E71">
            <v>43</v>
          </cell>
          <cell r="F71" t="str">
            <v>Clothing</v>
          </cell>
          <cell r="G71">
            <v>1</v>
          </cell>
          <cell r="H71">
            <v>300</v>
          </cell>
          <cell r="I71">
            <v>300</v>
          </cell>
        </row>
        <row r="72">
          <cell r="A72">
            <v>71</v>
          </cell>
          <cell r="B72">
            <v>45121</v>
          </cell>
          <cell r="C72" t="str">
            <v>CUST071</v>
          </cell>
          <cell r="D72" t="str">
            <v>Female</v>
          </cell>
          <cell r="E72">
            <v>51</v>
          </cell>
          <cell r="F72" t="str">
            <v>Beauty</v>
          </cell>
          <cell r="G72">
            <v>4</v>
          </cell>
          <cell r="H72">
            <v>25</v>
          </cell>
          <cell r="I72">
            <v>100</v>
          </cell>
        </row>
        <row r="73">
          <cell r="A73">
            <v>72</v>
          </cell>
          <cell r="B73">
            <v>45069</v>
          </cell>
          <cell r="C73" t="str">
            <v>CUST072</v>
          </cell>
          <cell r="D73" t="str">
            <v>Female</v>
          </cell>
          <cell r="E73">
            <v>20</v>
          </cell>
          <cell r="F73" t="str">
            <v>Electronics</v>
          </cell>
          <cell r="G73">
            <v>4</v>
          </cell>
          <cell r="H73">
            <v>500</v>
          </cell>
          <cell r="I73">
            <v>2000</v>
          </cell>
        </row>
        <row r="74">
          <cell r="A74">
            <v>73</v>
          </cell>
          <cell r="B74">
            <v>45159</v>
          </cell>
          <cell r="C74" t="str">
            <v>CUST073</v>
          </cell>
          <cell r="D74" t="str">
            <v>Male</v>
          </cell>
          <cell r="E74">
            <v>29</v>
          </cell>
          <cell r="F74" t="str">
            <v>Electronics</v>
          </cell>
          <cell r="G74">
            <v>3</v>
          </cell>
          <cell r="H74">
            <v>30</v>
          </cell>
          <cell r="I74">
            <v>90</v>
          </cell>
        </row>
        <row r="75">
          <cell r="A75">
            <v>74</v>
          </cell>
          <cell r="B75">
            <v>45252</v>
          </cell>
          <cell r="C75" t="str">
            <v>CUST074</v>
          </cell>
          <cell r="D75" t="str">
            <v>Female</v>
          </cell>
          <cell r="E75">
            <v>18</v>
          </cell>
          <cell r="F75" t="str">
            <v>Beauty</v>
          </cell>
          <cell r="G75">
            <v>4</v>
          </cell>
          <cell r="H75">
            <v>500</v>
          </cell>
          <cell r="I75">
            <v>2000</v>
          </cell>
        </row>
        <row r="76">
          <cell r="A76">
            <v>75</v>
          </cell>
          <cell r="B76">
            <v>45113</v>
          </cell>
          <cell r="C76" t="str">
            <v>CUST075</v>
          </cell>
          <cell r="D76" t="str">
            <v>Male</v>
          </cell>
          <cell r="E76">
            <v>61</v>
          </cell>
          <cell r="F76" t="str">
            <v>Beauty</v>
          </cell>
          <cell r="G76">
            <v>4</v>
          </cell>
          <cell r="H76">
            <v>50</v>
          </cell>
          <cell r="I76">
            <v>200</v>
          </cell>
        </row>
        <row r="77">
          <cell r="A77">
            <v>76</v>
          </cell>
          <cell r="B77">
            <v>45010</v>
          </cell>
          <cell r="C77" t="str">
            <v>CUST076</v>
          </cell>
          <cell r="D77" t="str">
            <v>Female</v>
          </cell>
          <cell r="E77">
            <v>22</v>
          </cell>
          <cell r="F77" t="str">
            <v>Electronics</v>
          </cell>
          <cell r="G77">
            <v>2</v>
          </cell>
          <cell r="H77">
            <v>50</v>
          </cell>
          <cell r="I77">
            <v>100</v>
          </cell>
        </row>
        <row r="78">
          <cell r="A78">
            <v>77</v>
          </cell>
          <cell r="B78">
            <v>45116</v>
          </cell>
          <cell r="C78" t="str">
            <v>CUST077</v>
          </cell>
          <cell r="D78" t="str">
            <v>Female</v>
          </cell>
          <cell r="E78">
            <v>47</v>
          </cell>
          <cell r="F78" t="str">
            <v>Clothing</v>
          </cell>
          <cell r="G78">
            <v>2</v>
          </cell>
          <cell r="H78">
            <v>50</v>
          </cell>
          <cell r="I78">
            <v>100</v>
          </cell>
        </row>
        <row r="79">
          <cell r="A79">
            <v>78</v>
          </cell>
          <cell r="B79">
            <v>45108</v>
          </cell>
          <cell r="C79" t="str">
            <v>CUST078</v>
          </cell>
          <cell r="D79" t="str">
            <v>Female</v>
          </cell>
          <cell r="E79">
            <v>47</v>
          </cell>
          <cell r="F79" t="str">
            <v>Clothing</v>
          </cell>
          <cell r="G79">
            <v>3</v>
          </cell>
          <cell r="H79">
            <v>500</v>
          </cell>
          <cell r="I79">
            <v>1500</v>
          </cell>
        </row>
        <row r="80">
          <cell r="A80">
            <v>79</v>
          </cell>
          <cell r="B80">
            <v>45034</v>
          </cell>
          <cell r="C80" t="str">
            <v>CUST079</v>
          </cell>
          <cell r="D80" t="str">
            <v>Male</v>
          </cell>
          <cell r="E80">
            <v>34</v>
          </cell>
          <cell r="F80" t="str">
            <v>Beauty</v>
          </cell>
          <cell r="G80">
            <v>1</v>
          </cell>
          <cell r="H80">
            <v>300</v>
          </cell>
          <cell r="I80">
            <v>300</v>
          </cell>
        </row>
        <row r="81">
          <cell r="A81">
            <v>80</v>
          </cell>
          <cell r="B81">
            <v>45270</v>
          </cell>
          <cell r="C81" t="str">
            <v>CUST080</v>
          </cell>
          <cell r="D81" t="str">
            <v>Female</v>
          </cell>
          <cell r="E81">
            <v>64</v>
          </cell>
          <cell r="F81" t="str">
            <v>Clothing</v>
          </cell>
          <cell r="G81">
            <v>2</v>
          </cell>
          <cell r="H81">
            <v>30</v>
          </cell>
          <cell r="I81">
            <v>60</v>
          </cell>
        </row>
        <row r="82">
          <cell r="A82">
            <v>81</v>
          </cell>
          <cell r="B82">
            <v>45063</v>
          </cell>
          <cell r="C82" t="str">
            <v>CUST081</v>
          </cell>
          <cell r="D82" t="str">
            <v>Male</v>
          </cell>
          <cell r="E82">
            <v>40</v>
          </cell>
          <cell r="F82" t="str">
            <v>Electronics</v>
          </cell>
          <cell r="G82">
            <v>1</v>
          </cell>
          <cell r="H82">
            <v>50</v>
          </cell>
          <cell r="I82">
            <v>50</v>
          </cell>
        </row>
        <row r="83">
          <cell r="A83">
            <v>82</v>
          </cell>
          <cell r="B83">
            <v>45286</v>
          </cell>
          <cell r="C83" t="str">
            <v>CUST082</v>
          </cell>
          <cell r="D83" t="str">
            <v>Female</v>
          </cell>
          <cell r="E83">
            <v>32</v>
          </cell>
          <cell r="F83" t="str">
            <v>Beauty</v>
          </cell>
          <cell r="G83">
            <v>4</v>
          </cell>
          <cell r="H83">
            <v>50</v>
          </cell>
          <cell r="I83">
            <v>200</v>
          </cell>
        </row>
        <row r="84">
          <cell r="A84">
            <v>83</v>
          </cell>
          <cell r="B84">
            <v>45276</v>
          </cell>
          <cell r="C84" t="str">
            <v>CUST083</v>
          </cell>
          <cell r="D84" t="str">
            <v>Male</v>
          </cell>
          <cell r="E84">
            <v>54</v>
          </cell>
          <cell r="F84" t="str">
            <v>Electronics</v>
          </cell>
          <cell r="G84">
            <v>2</v>
          </cell>
          <cell r="H84">
            <v>50</v>
          </cell>
          <cell r="I84">
            <v>100</v>
          </cell>
        </row>
        <row r="85">
          <cell r="A85">
            <v>84</v>
          </cell>
          <cell r="B85">
            <v>45258</v>
          </cell>
          <cell r="C85" t="str">
            <v>CUST084</v>
          </cell>
          <cell r="D85" t="str">
            <v>Female</v>
          </cell>
          <cell r="E85">
            <v>38</v>
          </cell>
          <cell r="F85" t="str">
            <v>Electronics</v>
          </cell>
          <cell r="G85">
            <v>3</v>
          </cell>
          <cell r="H85">
            <v>30</v>
          </cell>
          <cell r="I85">
            <v>90</v>
          </cell>
        </row>
        <row r="86">
          <cell r="A86">
            <v>85</v>
          </cell>
          <cell r="B86">
            <v>44963</v>
          </cell>
          <cell r="C86" t="str">
            <v>CUST085</v>
          </cell>
          <cell r="D86" t="str">
            <v>Male</v>
          </cell>
          <cell r="E86">
            <v>31</v>
          </cell>
          <cell r="F86" t="str">
            <v>Clothing</v>
          </cell>
          <cell r="G86">
            <v>3</v>
          </cell>
          <cell r="H86">
            <v>50</v>
          </cell>
          <cell r="I86">
            <v>150</v>
          </cell>
        </row>
        <row r="87">
          <cell r="A87">
            <v>86</v>
          </cell>
          <cell r="B87">
            <v>45238</v>
          </cell>
          <cell r="C87" t="str">
            <v>CUST086</v>
          </cell>
          <cell r="D87" t="str">
            <v>Male</v>
          </cell>
          <cell r="E87">
            <v>19</v>
          </cell>
          <cell r="F87" t="str">
            <v>Beauty</v>
          </cell>
          <cell r="G87">
            <v>3</v>
          </cell>
          <cell r="H87">
            <v>30</v>
          </cell>
          <cell r="I87">
            <v>90</v>
          </cell>
        </row>
        <row r="88">
          <cell r="A88">
            <v>87</v>
          </cell>
          <cell r="B88">
            <v>45252</v>
          </cell>
          <cell r="C88" t="str">
            <v>CUST087</v>
          </cell>
          <cell r="D88" t="str">
            <v>Female</v>
          </cell>
          <cell r="E88">
            <v>28</v>
          </cell>
          <cell r="F88" t="str">
            <v>Beauty</v>
          </cell>
          <cell r="G88">
            <v>2</v>
          </cell>
          <cell r="H88">
            <v>50</v>
          </cell>
          <cell r="I88">
            <v>100</v>
          </cell>
        </row>
        <row r="89">
          <cell r="A89">
            <v>88</v>
          </cell>
          <cell r="B89">
            <v>45014</v>
          </cell>
          <cell r="C89" t="str">
            <v>CUST088</v>
          </cell>
          <cell r="D89" t="str">
            <v>Male</v>
          </cell>
          <cell r="E89">
            <v>56</v>
          </cell>
          <cell r="F89" t="str">
            <v>Clothing</v>
          </cell>
          <cell r="G89">
            <v>1</v>
          </cell>
          <cell r="H89">
            <v>500</v>
          </cell>
          <cell r="I89">
            <v>500</v>
          </cell>
        </row>
        <row r="90">
          <cell r="A90">
            <v>89</v>
          </cell>
          <cell r="B90">
            <v>45200</v>
          </cell>
          <cell r="C90" t="str">
            <v>CUST089</v>
          </cell>
          <cell r="D90" t="str">
            <v>Female</v>
          </cell>
          <cell r="E90">
            <v>55</v>
          </cell>
          <cell r="F90" t="str">
            <v>Electronics</v>
          </cell>
          <cell r="G90">
            <v>4</v>
          </cell>
          <cell r="H90">
            <v>500</v>
          </cell>
          <cell r="I90">
            <v>2000</v>
          </cell>
        </row>
        <row r="91">
          <cell r="A91">
            <v>90</v>
          </cell>
          <cell r="B91">
            <v>45052</v>
          </cell>
          <cell r="C91" t="str">
            <v>CUST090</v>
          </cell>
          <cell r="D91" t="str">
            <v>Female</v>
          </cell>
          <cell r="E91">
            <v>51</v>
          </cell>
          <cell r="F91" t="str">
            <v>Electronics</v>
          </cell>
          <cell r="G91">
            <v>1</v>
          </cell>
          <cell r="H91">
            <v>30</v>
          </cell>
          <cell r="I91">
            <v>30</v>
          </cell>
        </row>
        <row r="92">
          <cell r="A92">
            <v>91</v>
          </cell>
          <cell r="B92">
            <v>45010</v>
          </cell>
          <cell r="C92" t="str">
            <v>CUST091</v>
          </cell>
          <cell r="D92" t="str">
            <v>Female</v>
          </cell>
          <cell r="E92">
            <v>55</v>
          </cell>
          <cell r="F92" t="str">
            <v>Electronics</v>
          </cell>
          <cell r="G92">
            <v>1</v>
          </cell>
          <cell r="H92">
            <v>500</v>
          </cell>
          <cell r="I92">
            <v>500</v>
          </cell>
        </row>
        <row r="93">
          <cell r="A93">
            <v>92</v>
          </cell>
          <cell r="B93">
            <v>45163</v>
          </cell>
          <cell r="C93" t="str">
            <v>CUST092</v>
          </cell>
          <cell r="D93" t="str">
            <v>Female</v>
          </cell>
          <cell r="E93">
            <v>51</v>
          </cell>
          <cell r="F93" t="str">
            <v>Electronics</v>
          </cell>
          <cell r="G93">
            <v>4</v>
          </cell>
          <cell r="H93">
            <v>30</v>
          </cell>
          <cell r="I93">
            <v>120</v>
          </cell>
        </row>
        <row r="94">
          <cell r="A94">
            <v>93</v>
          </cell>
          <cell r="B94">
            <v>45121</v>
          </cell>
          <cell r="C94" t="str">
            <v>CUST093</v>
          </cell>
          <cell r="D94" t="str">
            <v>Female</v>
          </cell>
          <cell r="E94">
            <v>35</v>
          </cell>
          <cell r="F94" t="str">
            <v>Beauty</v>
          </cell>
          <cell r="G94">
            <v>4</v>
          </cell>
          <cell r="H94">
            <v>500</v>
          </cell>
          <cell r="I94">
            <v>2000</v>
          </cell>
        </row>
        <row r="95">
          <cell r="A95">
            <v>94</v>
          </cell>
          <cell r="B95">
            <v>45065</v>
          </cell>
          <cell r="C95" t="str">
            <v>CUST094</v>
          </cell>
          <cell r="D95" t="str">
            <v>Female</v>
          </cell>
          <cell r="E95">
            <v>47</v>
          </cell>
          <cell r="F95" t="str">
            <v>Beauty</v>
          </cell>
          <cell r="G95">
            <v>2</v>
          </cell>
          <cell r="H95">
            <v>500</v>
          </cell>
          <cell r="I95">
            <v>1000</v>
          </cell>
        </row>
        <row r="96">
          <cell r="A96">
            <v>95</v>
          </cell>
          <cell r="B96">
            <v>45254</v>
          </cell>
          <cell r="C96" t="str">
            <v>CUST095</v>
          </cell>
          <cell r="D96" t="str">
            <v>Female</v>
          </cell>
          <cell r="E96">
            <v>32</v>
          </cell>
          <cell r="F96" t="str">
            <v>Clothing</v>
          </cell>
          <cell r="G96">
            <v>2</v>
          </cell>
          <cell r="H96">
            <v>30</v>
          </cell>
          <cell r="I96">
            <v>60</v>
          </cell>
        </row>
        <row r="97">
          <cell r="A97">
            <v>96</v>
          </cell>
          <cell r="B97">
            <v>45279</v>
          </cell>
          <cell r="C97" t="str">
            <v>CUST096</v>
          </cell>
          <cell r="D97" t="str">
            <v>Female</v>
          </cell>
          <cell r="E97">
            <v>44</v>
          </cell>
          <cell r="F97" t="str">
            <v>Clothing</v>
          </cell>
          <cell r="G97">
            <v>2</v>
          </cell>
          <cell r="H97">
            <v>300</v>
          </cell>
          <cell r="I97">
            <v>600</v>
          </cell>
        </row>
        <row r="98">
          <cell r="A98">
            <v>97</v>
          </cell>
          <cell r="B98">
            <v>45212</v>
          </cell>
          <cell r="C98" t="str">
            <v>CUST097</v>
          </cell>
          <cell r="D98" t="str">
            <v>Female</v>
          </cell>
          <cell r="E98">
            <v>51</v>
          </cell>
          <cell r="F98" t="str">
            <v>Beauty</v>
          </cell>
          <cell r="G98">
            <v>2</v>
          </cell>
          <cell r="H98">
            <v>500</v>
          </cell>
          <cell r="I98">
            <v>1000</v>
          </cell>
        </row>
        <row r="99">
          <cell r="A99">
            <v>98</v>
          </cell>
          <cell r="B99">
            <v>45039</v>
          </cell>
          <cell r="C99" t="str">
            <v>CUST098</v>
          </cell>
          <cell r="D99" t="str">
            <v>Female</v>
          </cell>
          <cell r="E99">
            <v>55</v>
          </cell>
          <cell r="F99" t="str">
            <v>Beauty</v>
          </cell>
          <cell r="G99">
            <v>2</v>
          </cell>
          <cell r="H99">
            <v>50</v>
          </cell>
          <cell r="I99">
            <v>100</v>
          </cell>
        </row>
        <row r="100">
          <cell r="A100">
            <v>99</v>
          </cell>
          <cell r="B100">
            <v>45277</v>
          </cell>
          <cell r="C100" t="str">
            <v>CUST099</v>
          </cell>
          <cell r="D100" t="str">
            <v>Female</v>
          </cell>
          <cell r="E100">
            <v>50</v>
          </cell>
          <cell r="F100" t="str">
            <v>Electronics</v>
          </cell>
          <cell r="G100">
            <v>4</v>
          </cell>
          <cell r="H100">
            <v>300</v>
          </cell>
          <cell r="I100">
            <v>1200</v>
          </cell>
        </row>
        <row r="101">
          <cell r="A101">
            <v>100</v>
          </cell>
          <cell r="B101">
            <v>45093</v>
          </cell>
          <cell r="C101" t="str">
            <v>CUST100</v>
          </cell>
          <cell r="D101" t="str">
            <v>Male</v>
          </cell>
          <cell r="E101">
            <v>41</v>
          </cell>
          <cell r="F101" t="str">
            <v>Electronics</v>
          </cell>
          <cell r="G101">
            <v>1</v>
          </cell>
          <cell r="H101">
            <v>30</v>
          </cell>
          <cell r="I101">
            <v>30</v>
          </cell>
        </row>
        <row r="102">
          <cell r="A102">
            <v>101</v>
          </cell>
          <cell r="B102">
            <v>44955</v>
          </cell>
          <cell r="C102" t="str">
            <v>CUST101</v>
          </cell>
          <cell r="D102" t="str">
            <v>Male</v>
          </cell>
          <cell r="E102">
            <v>32</v>
          </cell>
          <cell r="F102" t="str">
            <v>Clothing</v>
          </cell>
          <cell r="G102">
            <v>2</v>
          </cell>
          <cell r="H102">
            <v>300</v>
          </cell>
          <cell r="I102">
            <v>600</v>
          </cell>
        </row>
        <row r="103">
          <cell r="A103">
            <v>102</v>
          </cell>
          <cell r="B103">
            <v>45044</v>
          </cell>
          <cell r="C103" t="str">
            <v>CUST102</v>
          </cell>
          <cell r="D103" t="str">
            <v>Female</v>
          </cell>
          <cell r="E103">
            <v>47</v>
          </cell>
          <cell r="F103" t="str">
            <v>Beauty</v>
          </cell>
          <cell r="G103">
            <v>2</v>
          </cell>
          <cell r="H103">
            <v>25</v>
          </cell>
          <cell r="I103">
            <v>50</v>
          </cell>
        </row>
        <row r="104">
          <cell r="A104">
            <v>103</v>
          </cell>
          <cell r="B104">
            <v>44943</v>
          </cell>
          <cell r="C104" t="str">
            <v>CUST103</v>
          </cell>
          <cell r="D104" t="str">
            <v>Female</v>
          </cell>
          <cell r="E104">
            <v>59</v>
          </cell>
          <cell r="F104" t="str">
            <v>Clothing</v>
          </cell>
          <cell r="G104">
            <v>1</v>
          </cell>
          <cell r="H104">
            <v>25</v>
          </cell>
          <cell r="I104">
            <v>25</v>
          </cell>
        </row>
        <row r="105">
          <cell r="A105">
            <v>104</v>
          </cell>
          <cell r="B105">
            <v>45088</v>
          </cell>
          <cell r="C105" t="str">
            <v>CUST104</v>
          </cell>
          <cell r="D105" t="str">
            <v>Female</v>
          </cell>
          <cell r="E105">
            <v>34</v>
          </cell>
          <cell r="F105" t="str">
            <v>Beauty</v>
          </cell>
          <cell r="G105">
            <v>2</v>
          </cell>
          <cell r="H105">
            <v>500</v>
          </cell>
          <cell r="I105">
            <v>1000</v>
          </cell>
        </row>
        <row r="106">
          <cell r="A106">
            <v>105</v>
          </cell>
          <cell r="B106">
            <v>45132</v>
          </cell>
          <cell r="C106" t="str">
            <v>CUST105</v>
          </cell>
          <cell r="D106" t="str">
            <v>Female</v>
          </cell>
          <cell r="E106">
            <v>22</v>
          </cell>
          <cell r="F106" t="str">
            <v>Electronics</v>
          </cell>
          <cell r="G106">
            <v>1</v>
          </cell>
          <cell r="H106">
            <v>500</v>
          </cell>
          <cell r="I106">
            <v>500</v>
          </cell>
        </row>
        <row r="107">
          <cell r="A107">
            <v>106</v>
          </cell>
          <cell r="B107">
            <v>45064</v>
          </cell>
          <cell r="C107" t="str">
            <v>CUST106</v>
          </cell>
          <cell r="D107" t="str">
            <v>Female</v>
          </cell>
          <cell r="E107">
            <v>46</v>
          </cell>
          <cell r="F107" t="str">
            <v>Clothing</v>
          </cell>
          <cell r="G107">
            <v>1</v>
          </cell>
          <cell r="H107">
            <v>50</v>
          </cell>
          <cell r="I107">
            <v>50</v>
          </cell>
        </row>
        <row r="108">
          <cell r="A108">
            <v>107</v>
          </cell>
          <cell r="B108">
            <v>44960</v>
          </cell>
          <cell r="C108" t="str">
            <v>CUST107</v>
          </cell>
          <cell r="D108" t="str">
            <v>Female</v>
          </cell>
          <cell r="E108">
            <v>21</v>
          </cell>
          <cell r="F108" t="str">
            <v>Clothing</v>
          </cell>
          <cell r="G108">
            <v>4</v>
          </cell>
          <cell r="H108">
            <v>300</v>
          </cell>
          <cell r="I108">
            <v>1200</v>
          </cell>
        </row>
        <row r="109">
          <cell r="A109">
            <v>108</v>
          </cell>
          <cell r="B109">
            <v>45035</v>
          </cell>
          <cell r="C109" t="str">
            <v>CUST108</v>
          </cell>
          <cell r="D109" t="str">
            <v>Female</v>
          </cell>
          <cell r="E109">
            <v>27</v>
          </cell>
          <cell r="F109" t="str">
            <v>Beauty</v>
          </cell>
          <cell r="G109">
            <v>3</v>
          </cell>
          <cell r="H109">
            <v>25</v>
          </cell>
          <cell r="I109">
            <v>75</v>
          </cell>
        </row>
        <row r="110">
          <cell r="A110">
            <v>109</v>
          </cell>
          <cell r="B110">
            <v>45217</v>
          </cell>
          <cell r="C110" t="str">
            <v>CUST109</v>
          </cell>
          <cell r="D110" t="str">
            <v>Female</v>
          </cell>
          <cell r="E110">
            <v>34</v>
          </cell>
          <cell r="F110" t="str">
            <v>Electronics</v>
          </cell>
          <cell r="G110">
            <v>4</v>
          </cell>
          <cell r="H110">
            <v>500</v>
          </cell>
          <cell r="I110">
            <v>2000</v>
          </cell>
        </row>
        <row r="111">
          <cell r="A111">
            <v>110</v>
          </cell>
          <cell r="B111">
            <v>45088</v>
          </cell>
          <cell r="C111" t="str">
            <v>CUST110</v>
          </cell>
          <cell r="D111" t="str">
            <v>Male</v>
          </cell>
          <cell r="E111">
            <v>27</v>
          </cell>
          <cell r="F111" t="str">
            <v>Clothing</v>
          </cell>
          <cell r="G111">
            <v>3</v>
          </cell>
          <cell r="H111">
            <v>300</v>
          </cell>
          <cell r="I111">
            <v>900</v>
          </cell>
        </row>
        <row r="112">
          <cell r="A112">
            <v>111</v>
          </cell>
          <cell r="B112">
            <v>45035</v>
          </cell>
          <cell r="C112" t="str">
            <v>CUST111</v>
          </cell>
          <cell r="D112" t="str">
            <v>Female</v>
          </cell>
          <cell r="E112">
            <v>34</v>
          </cell>
          <cell r="F112" t="str">
            <v>Electronics</v>
          </cell>
          <cell r="G112">
            <v>3</v>
          </cell>
          <cell r="H112">
            <v>500</v>
          </cell>
          <cell r="I112">
            <v>1500</v>
          </cell>
        </row>
        <row r="113">
          <cell r="A113">
            <v>112</v>
          </cell>
          <cell r="B113">
            <v>45262</v>
          </cell>
          <cell r="C113" t="str">
            <v>CUST112</v>
          </cell>
          <cell r="D113" t="str">
            <v>Male</v>
          </cell>
          <cell r="E113">
            <v>37</v>
          </cell>
          <cell r="F113" t="str">
            <v>Clothing</v>
          </cell>
          <cell r="G113">
            <v>3</v>
          </cell>
          <cell r="H113">
            <v>500</v>
          </cell>
          <cell r="I113">
            <v>1500</v>
          </cell>
        </row>
        <row r="114">
          <cell r="A114">
            <v>113</v>
          </cell>
          <cell r="B114">
            <v>45182</v>
          </cell>
          <cell r="C114" t="str">
            <v>CUST113</v>
          </cell>
          <cell r="D114" t="str">
            <v>Female</v>
          </cell>
          <cell r="E114">
            <v>41</v>
          </cell>
          <cell r="F114" t="str">
            <v>Electronics</v>
          </cell>
          <cell r="G114">
            <v>2</v>
          </cell>
          <cell r="H114">
            <v>25</v>
          </cell>
          <cell r="I114">
            <v>50</v>
          </cell>
        </row>
        <row r="115">
          <cell r="A115">
            <v>114</v>
          </cell>
          <cell r="B115">
            <v>45129</v>
          </cell>
          <cell r="C115" t="str">
            <v>CUST114</v>
          </cell>
          <cell r="D115" t="str">
            <v>Female</v>
          </cell>
          <cell r="E115">
            <v>22</v>
          </cell>
          <cell r="F115" t="str">
            <v>Beauty</v>
          </cell>
          <cell r="G115">
            <v>4</v>
          </cell>
          <cell r="H115">
            <v>25</v>
          </cell>
          <cell r="I115">
            <v>100</v>
          </cell>
        </row>
        <row r="116">
          <cell r="A116">
            <v>115</v>
          </cell>
          <cell r="B116">
            <v>45256</v>
          </cell>
          <cell r="C116" t="str">
            <v>CUST115</v>
          </cell>
          <cell r="D116" t="str">
            <v>Male</v>
          </cell>
          <cell r="E116">
            <v>51</v>
          </cell>
          <cell r="F116" t="str">
            <v>Clothing</v>
          </cell>
          <cell r="G116">
            <v>3</v>
          </cell>
          <cell r="H116">
            <v>500</v>
          </cell>
          <cell r="I116">
            <v>1500</v>
          </cell>
        </row>
        <row r="117">
          <cell r="A117">
            <v>116</v>
          </cell>
          <cell r="B117">
            <v>45161</v>
          </cell>
          <cell r="C117" t="str">
            <v>CUST116</v>
          </cell>
          <cell r="D117" t="str">
            <v>Female</v>
          </cell>
          <cell r="E117">
            <v>23</v>
          </cell>
          <cell r="F117" t="str">
            <v>Clothing</v>
          </cell>
          <cell r="G117">
            <v>1</v>
          </cell>
          <cell r="H117">
            <v>30</v>
          </cell>
          <cell r="I117">
            <v>30</v>
          </cell>
        </row>
        <row r="118">
          <cell r="A118">
            <v>117</v>
          </cell>
          <cell r="B118">
            <v>45000</v>
          </cell>
          <cell r="C118" t="str">
            <v>CUST117</v>
          </cell>
          <cell r="D118" t="str">
            <v>Male</v>
          </cell>
          <cell r="E118">
            <v>19</v>
          </cell>
          <cell r="F118" t="str">
            <v>Electronics</v>
          </cell>
          <cell r="G118">
            <v>2</v>
          </cell>
          <cell r="H118">
            <v>500</v>
          </cell>
          <cell r="I118">
            <v>1000</v>
          </cell>
        </row>
        <row r="119">
          <cell r="A119">
            <v>118</v>
          </cell>
          <cell r="B119">
            <v>45062</v>
          </cell>
          <cell r="C119" t="str">
            <v>CUST118</v>
          </cell>
          <cell r="D119" t="str">
            <v>Female</v>
          </cell>
          <cell r="E119">
            <v>30</v>
          </cell>
          <cell r="F119" t="str">
            <v>Electronics</v>
          </cell>
          <cell r="G119">
            <v>4</v>
          </cell>
          <cell r="H119">
            <v>500</v>
          </cell>
          <cell r="I119">
            <v>2000</v>
          </cell>
        </row>
        <row r="120">
          <cell r="A120">
            <v>119</v>
          </cell>
          <cell r="B120">
            <v>44998</v>
          </cell>
          <cell r="C120" t="str">
            <v>CUST119</v>
          </cell>
          <cell r="D120" t="str">
            <v>Female</v>
          </cell>
          <cell r="E120">
            <v>60</v>
          </cell>
          <cell r="F120" t="str">
            <v>Clothing</v>
          </cell>
          <cell r="G120">
            <v>3</v>
          </cell>
          <cell r="H120">
            <v>50</v>
          </cell>
          <cell r="I120">
            <v>150</v>
          </cell>
        </row>
        <row r="121">
          <cell r="A121">
            <v>120</v>
          </cell>
          <cell r="B121">
            <v>45053</v>
          </cell>
          <cell r="C121" t="str">
            <v>CUST120</v>
          </cell>
          <cell r="D121" t="str">
            <v>Male</v>
          </cell>
          <cell r="E121">
            <v>60</v>
          </cell>
          <cell r="F121" t="str">
            <v>Beauty</v>
          </cell>
          <cell r="G121">
            <v>1</v>
          </cell>
          <cell r="H121">
            <v>50</v>
          </cell>
          <cell r="I121">
            <v>50</v>
          </cell>
        </row>
        <row r="122">
          <cell r="A122">
            <v>121</v>
          </cell>
          <cell r="B122">
            <v>45214</v>
          </cell>
          <cell r="C122" t="str">
            <v>CUST121</v>
          </cell>
          <cell r="D122" t="str">
            <v>Female</v>
          </cell>
          <cell r="E122">
            <v>28</v>
          </cell>
          <cell r="F122" t="str">
            <v>Electronics</v>
          </cell>
          <cell r="G122">
            <v>4</v>
          </cell>
          <cell r="H122">
            <v>50</v>
          </cell>
          <cell r="I122">
            <v>200</v>
          </cell>
        </row>
        <row r="123">
          <cell r="A123">
            <v>122</v>
          </cell>
          <cell r="B123">
            <v>45202</v>
          </cell>
          <cell r="C123" t="str">
            <v>CUST122</v>
          </cell>
          <cell r="D123" t="str">
            <v>Male</v>
          </cell>
          <cell r="E123">
            <v>64</v>
          </cell>
          <cell r="F123" t="str">
            <v>Electronics</v>
          </cell>
          <cell r="G123">
            <v>4</v>
          </cell>
          <cell r="H123">
            <v>30</v>
          </cell>
          <cell r="I123">
            <v>120</v>
          </cell>
        </row>
        <row r="124">
          <cell r="A124">
            <v>123</v>
          </cell>
          <cell r="B124">
            <v>45061</v>
          </cell>
          <cell r="C124" t="str">
            <v>CUST123</v>
          </cell>
          <cell r="D124" t="str">
            <v>Female</v>
          </cell>
          <cell r="E124">
            <v>40</v>
          </cell>
          <cell r="F124" t="str">
            <v>Electronics</v>
          </cell>
          <cell r="G124">
            <v>2</v>
          </cell>
          <cell r="H124">
            <v>30</v>
          </cell>
          <cell r="I124">
            <v>60</v>
          </cell>
        </row>
        <row r="125">
          <cell r="A125">
            <v>124</v>
          </cell>
          <cell r="B125">
            <v>45226</v>
          </cell>
          <cell r="C125" t="str">
            <v>CUST124</v>
          </cell>
          <cell r="D125" t="str">
            <v>Male</v>
          </cell>
          <cell r="E125">
            <v>33</v>
          </cell>
          <cell r="F125" t="str">
            <v>Clothing</v>
          </cell>
          <cell r="G125">
            <v>4</v>
          </cell>
          <cell r="H125">
            <v>500</v>
          </cell>
          <cell r="I125">
            <v>2000</v>
          </cell>
        </row>
        <row r="126">
          <cell r="A126">
            <v>125</v>
          </cell>
          <cell r="B126">
            <v>45146</v>
          </cell>
          <cell r="C126" t="str">
            <v>CUST125</v>
          </cell>
          <cell r="D126" t="str">
            <v>Male</v>
          </cell>
          <cell r="E126">
            <v>48</v>
          </cell>
          <cell r="F126" t="str">
            <v>Clothing</v>
          </cell>
          <cell r="G126">
            <v>2</v>
          </cell>
          <cell r="H126">
            <v>50</v>
          </cell>
          <cell r="I126">
            <v>100</v>
          </cell>
        </row>
        <row r="127">
          <cell r="A127">
            <v>126</v>
          </cell>
          <cell r="B127">
            <v>45225</v>
          </cell>
          <cell r="C127" t="str">
            <v>CUST126</v>
          </cell>
          <cell r="D127" t="str">
            <v>Female</v>
          </cell>
          <cell r="E127">
            <v>28</v>
          </cell>
          <cell r="F127" t="str">
            <v>Clothing</v>
          </cell>
          <cell r="G127">
            <v>3</v>
          </cell>
          <cell r="H127">
            <v>30</v>
          </cell>
          <cell r="I127">
            <v>90</v>
          </cell>
        </row>
        <row r="128">
          <cell r="A128">
            <v>127</v>
          </cell>
          <cell r="B128">
            <v>45131</v>
          </cell>
          <cell r="C128" t="str">
            <v>CUST127</v>
          </cell>
          <cell r="D128" t="str">
            <v>Female</v>
          </cell>
          <cell r="E128">
            <v>33</v>
          </cell>
          <cell r="F128" t="str">
            <v>Clothing</v>
          </cell>
          <cell r="G128">
            <v>2</v>
          </cell>
          <cell r="H128">
            <v>25</v>
          </cell>
          <cell r="I128">
            <v>50</v>
          </cell>
        </row>
        <row r="129">
          <cell r="A129">
            <v>128</v>
          </cell>
          <cell r="B129">
            <v>45112</v>
          </cell>
          <cell r="C129" t="str">
            <v>CUST128</v>
          </cell>
          <cell r="D129" t="str">
            <v>Male</v>
          </cell>
          <cell r="E129">
            <v>25</v>
          </cell>
          <cell r="F129" t="str">
            <v>Beauty</v>
          </cell>
          <cell r="G129">
            <v>1</v>
          </cell>
          <cell r="H129">
            <v>500</v>
          </cell>
          <cell r="I129">
            <v>500</v>
          </cell>
        </row>
        <row r="130">
          <cell r="A130">
            <v>129</v>
          </cell>
          <cell r="B130">
            <v>45039</v>
          </cell>
          <cell r="C130" t="str">
            <v>CUST129</v>
          </cell>
          <cell r="D130" t="str">
            <v>Female</v>
          </cell>
          <cell r="E130">
            <v>21</v>
          </cell>
          <cell r="F130" t="str">
            <v>Beauty</v>
          </cell>
          <cell r="G130">
            <v>2</v>
          </cell>
          <cell r="H130">
            <v>300</v>
          </cell>
          <cell r="I130">
            <v>600</v>
          </cell>
        </row>
        <row r="131">
          <cell r="A131">
            <v>130</v>
          </cell>
          <cell r="B131">
            <v>44997</v>
          </cell>
          <cell r="C131" t="str">
            <v>CUST130</v>
          </cell>
          <cell r="D131" t="str">
            <v>Female</v>
          </cell>
          <cell r="E131">
            <v>57</v>
          </cell>
          <cell r="F131" t="str">
            <v>Clothing</v>
          </cell>
          <cell r="G131">
            <v>1</v>
          </cell>
          <cell r="H131">
            <v>500</v>
          </cell>
          <cell r="I131">
            <v>500</v>
          </cell>
        </row>
        <row r="132">
          <cell r="A132">
            <v>131</v>
          </cell>
          <cell r="B132">
            <v>45187</v>
          </cell>
          <cell r="C132" t="str">
            <v>CUST131</v>
          </cell>
          <cell r="D132" t="str">
            <v>Female</v>
          </cell>
          <cell r="E132">
            <v>21</v>
          </cell>
          <cell r="F132" t="str">
            <v>Beauty</v>
          </cell>
          <cell r="G132">
            <v>2</v>
          </cell>
          <cell r="H132">
            <v>300</v>
          </cell>
          <cell r="I132">
            <v>600</v>
          </cell>
        </row>
        <row r="133">
          <cell r="A133">
            <v>132</v>
          </cell>
          <cell r="B133">
            <v>45179</v>
          </cell>
          <cell r="C133" t="str">
            <v>CUST132</v>
          </cell>
          <cell r="D133" t="str">
            <v>Male</v>
          </cell>
          <cell r="E133">
            <v>42</v>
          </cell>
          <cell r="F133" t="str">
            <v>Electronics</v>
          </cell>
          <cell r="G133">
            <v>4</v>
          </cell>
          <cell r="H133">
            <v>50</v>
          </cell>
          <cell r="I133">
            <v>200</v>
          </cell>
        </row>
        <row r="134">
          <cell r="A134">
            <v>133</v>
          </cell>
          <cell r="B134">
            <v>44973</v>
          </cell>
          <cell r="C134" t="str">
            <v>CUST133</v>
          </cell>
          <cell r="D134" t="str">
            <v>Male</v>
          </cell>
          <cell r="E134">
            <v>20</v>
          </cell>
          <cell r="F134" t="str">
            <v>Electronics</v>
          </cell>
          <cell r="G134">
            <v>3</v>
          </cell>
          <cell r="H134">
            <v>300</v>
          </cell>
          <cell r="I134">
            <v>900</v>
          </cell>
        </row>
        <row r="135">
          <cell r="A135">
            <v>134</v>
          </cell>
          <cell r="B135">
            <v>44951</v>
          </cell>
          <cell r="C135" t="str">
            <v>CUST134</v>
          </cell>
          <cell r="D135" t="str">
            <v>Male</v>
          </cell>
          <cell r="E135">
            <v>49</v>
          </cell>
          <cell r="F135" t="str">
            <v>Electronics</v>
          </cell>
          <cell r="G135">
            <v>1</v>
          </cell>
          <cell r="H135">
            <v>50</v>
          </cell>
          <cell r="I135">
            <v>50</v>
          </cell>
        </row>
        <row r="136">
          <cell r="A136">
            <v>135</v>
          </cell>
          <cell r="B136">
            <v>44983</v>
          </cell>
          <cell r="C136" t="str">
            <v>CUST135</v>
          </cell>
          <cell r="D136" t="str">
            <v>Male</v>
          </cell>
          <cell r="E136">
            <v>20</v>
          </cell>
          <cell r="F136" t="str">
            <v>Clothing</v>
          </cell>
          <cell r="G136">
            <v>2</v>
          </cell>
          <cell r="H136">
            <v>25</v>
          </cell>
          <cell r="I136">
            <v>50</v>
          </cell>
        </row>
        <row r="137">
          <cell r="A137">
            <v>136</v>
          </cell>
          <cell r="B137">
            <v>45005</v>
          </cell>
          <cell r="C137" t="str">
            <v>CUST136</v>
          </cell>
          <cell r="D137" t="str">
            <v>Male</v>
          </cell>
          <cell r="E137">
            <v>44</v>
          </cell>
          <cell r="F137" t="str">
            <v>Electronics</v>
          </cell>
          <cell r="G137">
            <v>2</v>
          </cell>
          <cell r="H137">
            <v>300</v>
          </cell>
          <cell r="I137">
            <v>600</v>
          </cell>
        </row>
        <row r="138">
          <cell r="A138">
            <v>137</v>
          </cell>
          <cell r="B138">
            <v>45248</v>
          </cell>
          <cell r="C138" t="str">
            <v>CUST137</v>
          </cell>
          <cell r="D138" t="str">
            <v>Male</v>
          </cell>
          <cell r="E138">
            <v>46</v>
          </cell>
          <cell r="F138" t="str">
            <v>Beauty</v>
          </cell>
          <cell r="G138">
            <v>2</v>
          </cell>
          <cell r="H138">
            <v>500</v>
          </cell>
          <cell r="I138">
            <v>1000</v>
          </cell>
        </row>
        <row r="139">
          <cell r="A139">
            <v>138</v>
          </cell>
          <cell r="B139">
            <v>45008</v>
          </cell>
          <cell r="C139" t="str">
            <v>CUST138</v>
          </cell>
          <cell r="D139" t="str">
            <v>Male</v>
          </cell>
          <cell r="E139">
            <v>49</v>
          </cell>
          <cell r="F139" t="str">
            <v>Clothing</v>
          </cell>
          <cell r="G139">
            <v>4</v>
          </cell>
          <cell r="H139">
            <v>50</v>
          </cell>
          <cell r="I139">
            <v>200</v>
          </cell>
        </row>
        <row r="140">
          <cell r="A140">
            <v>139</v>
          </cell>
          <cell r="B140">
            <v>45275</v>
          </cell>
          <cell r="C140" t="str">
            <v>CUST139</v>
          </cell>
          <cell r="D140" t="str">
            <v>Male</v>
          </cell>
          <cell r="E140">
            <v>36</v>
          </cell>
          <cell r="F140" t="str">
            <v>Beauty</v>
          </cell>
          <cell r="G140">
            <v>4</v>
          </cell>
          <cell r="H140">
            <v>500</v>
          </cell>
          <cell r="I140">
            <v>2000</v>
          </cell>
        </row>
        <row r="141">
          <cell r="A141">
            <v>140</v>
          </cell>
          <cell r="B141">
            <v>45143</v>
          </cell>
          <cell r="C141" t="str">
            <v>CUST140</v>
          </cell>
          <cell r="D141" t="str">
            <v>Male</v>
          </cell>
          <cell r="E141">
            <v>38</v>
          </cell>
          <cell r="F141" t="str">
            <v>Electronics</v>
          </cell>
          <cell r="G141">
            <v>1</v>
          </cell>
          <cell r="H141">
            <v>30</v>
          </cell>
          <cell r="I141">
            <v>30</v>
          </cell>
        </row>
        <row r="142">
          <cell r="A142">
            <v>141</v>
          </cell>
          <cell r="B142">
            <v>45232</v>
          </cell>
          <cell r="C142" t="str">
            <v>CUST141</v>
          </cell>
          <cell r="D142" t="str">
            <v>Female</v>
          </cell>
          <cell r="E142">
            <v>22</v>
          </cell>
          <cell r="F142" t="str">
            <v>Electronics</v>
          </cell>
          <cell r="G142">
            <v>1</v>
          </cell>
          <cell r="H142">
            <v>50</v>
          </cell>
          <cell r="I142">
            <v>50</v>
          </cell>
        </row>
        <row r="143">
          <cell r="A143">
            <v>142</v>
          </cell>
          <cell r="B143">
            <v>44959</v>
          </cell>
          <cell r="C143" t="str">
            <v>CUST142</v>
          </cell>
          <cell r="D143" t="str">
            <v>Male</v>
          </cell>
          <cell r="E143">
            <v>35</v>
          </cell>
          <cell r="F143" t="str">
            <v>Electronics</v>
          </cell>
          <cell r="G143">
            <v>4</v>
          </cell>
          <cell r="H143">
            <v>300</v>
          </cell>
          <cell r="I143">
            <v>1200</v>
          </cell>
        </row>
        <row r="144">
          <cell r="A144">
            <v>143</v>
          </cell>
          <cell r="B144">
            <v>45124</v>
          </cell>
          <cell r="C144" t="str">
            <v>CUST143</v>
          </cell>
          <cell r="D144" t="str">
            <v>Female</v>
          </cell>
          <cell r="E144">
            <v>45</v>
          </cell>
          <cell r="F144" t="str">
            <v>Clothing</v>
          </cell>
          <cell r="G144">
            <v>1</v>
          </cell>
          <cell r="H144">
            <v>50</v>
          </cell>
          <cell r="I144">
            <v>50</v>
          </cell>
        </row>
        <row r="145">
          <cell r="A145">
            <v>144</v>
          </cell>
          <cell r="B145">
            <v>45122</v>
          </cell>
          <cell r="C145" t="str">
            <v>CUST144</v>
          </cell>
          <cell r="D145" t="str">
            <v>Female</v>
          </cell>
          <cell r="E145">
            <v>59</v>
          </cell>
          <cell r="F145" t="str">
            <v>Beauty</v>
          </cell>
          <cell r="G145">
            <v>3</v>
          </cell>
          <cell r="H145">
            <v>500</v>
          </cell>
          <cell r="I145">
            <v>1500</v>
          </cell>
        </row>
        <row r="146">
          <cell r="A146">
            <v>145</v>
          </cell>
          <cell r="B146">
            <v>45232</v>
          </cell>
          <cell r="C146" t="str">
            <v>CUST145</v>
          </cell>
          <cell r="D146" t="str">
            <v>Female</v>
          </cell>
          <cell r="E146">
            <v>39</v>
          </cell>
          <cell r="F146" t="str">
            <v>Clothing</v>
          </cell>
          <cell r="G146">
            <v>3</v>
          </cell>
          <cell r="H146">
            <v>25</v>
          </cell>
          <cell r="I146">
            <v>75</v>
          </cell>
        </row>
        <row r="147">
          <cell r="A147">
            <v>146</v>
          </cell>
          <cell r="B147">
            <v>45166</v>
          </cell>
          <cell r="C147" t="str">
            <v>CUST146</v>
          </cell>
          <cell r="D147" t="str">
            <v>Male</v>
          </cell>
          <cell r="E147">
            <v>38</v>
          </cell>
          <cell r="F147" t="str">
            <v>Clothing</v>
          </cell>
          <cell r="G147">
            <v>4</v>
          </cell>
          <cell r="H147">
            <v>50</v>
          </cell>
          <cell r="I147">
            <v>200</v>
          </cell>
        </row>
        <row r="148">
          <cell r="A148">
            <v>147</v>
          </cell>
          <cell r="B148">
            <v>45197</v>
          </cell>
          <cell r="C148" t="str">
            <v>CUST147</v>
          </cell>
          <cell r="D148" t="str">
            <v>Male</v>
          </cell>
          <cell r="E148">
            <v>23</v>
          </cell>
          <cell r="F148" t="str">
            <v>Electronics</v>
          </cell>
          <cell r="G148">
            <v>1</v>
          </cell>
          <cell r="H148">
            <v>300</v>
          </cell>
          <cell r="I148">
            <v>300</v>
          </cell>
        </row>
        <row r="149">
          <cell r="A149">
            <v>148</v>
          </cell>
          <cell r="B149">
            <v>45055</v>
          </cell>
          <cell r="C149" t="str">
            <v>CUST148</v>
          </cell>
          <cell r="D149" t="str">
            <v>Male</v>
          </cell>
          <cell r="E149">
            <v>18</v>
          </cell>
          <cell r="F149" t="str">
            <v>Clothing</v>
          </cell>
          <cell r="G149">
            <v>2</v>
          </cell>
          <cell r="H149">
            <v>30</v>
          </cell>
          <cell r="I149">
            <v>60</v>
          </cell>
        </row>
        <row r="150">
          <cell r="A150">
            <v>149</v>
          </cell>
          <cell r="B150">
            <v>45210</v>
          </cell>
          <cell r="C150" t="str">
            <v>CUST149</v>
          </cell>
          <cell r="D150" t="str">
            <v>Male</v>
          </cell>
          <cell r="E150">
            <v>22</v>
          </cell>
          <cell r="F150" t="str">
            <v>Clothing</v>
          </cell>
          <cell r="G150">
            <v>3</v>
          </cell>
          <cell r="H150">
            <v>25</v>
          </cell>
          <cell r="I150">
            <v>75</v>
          </cell>
        </row>
        <row r="151">
          <cell r="A151">
            <v>150</v>
          </cell>
          <cell r="B151">
            <v>44932</v>
          </cell>
          <cell r="C151" t="str">
            <v>CUST150</v>
          </cell>
          <cell r="D151" t="str">
            <v>Female</v>
          </cell>
          <cell r="E151">
            <v>58</v>
          </cell>
          <cell r="F151" t="str">
            <v>Electronics</v>
          </cell>
          <cell r="G151">
            <v>4</v>
          </cell>
          <cell r="H151">
            <v>30</v>
          </cell>
          <cell r="I151">
            <v>120</v>
          </cell>
        </row>
        <row r="152">
          <cell r="A152">
            <v>151</v>
          </cell>
          <cell r="B152">
            <v>45275</v>
          </cell>
          <cell r="C152" t="str">
            <v>CUST151</v>
          </cell>
          <cell r="D152" t="str">
            <v>Male</v>
          </cell>
          <cell r="E152">
            <v>29</v>
          </cell>
          <cell r="F152" t="str">
            <v>Clothing</v>
          </cell>
          <cell r="G152">
            <v>1</v>
          </cell>
          <cell r="H152">
            <v>50</v>
          </cell>
          <cell r="I152">
            <v>50</v>
          </cell>
        </row>
        <row r="153">
          <cell r="A153">
            <v>152</v>
          </cell>
          <cell r="B153">
            <v>44985</v>
          </cell>
          <cell r="C153" t="str">
            <v>CUST152</v>
          </cell>
          <cell r="D153" t="str">
            <v>Male</v>
          </cell>
          <cell r="E153">
            <v>43</v>
          </cell>
          <cell r="F153" t="str">
            <v>Electronics</v>
          </cell>
          <cell r="G153">
            <v>4</v>
          </cell>
          <cell r="H153">
            <v>500</v>
          </cell>
          <cell r="I153">
            <v>2000</v>
          </cell>
        </row>
        <row r="154">
          <cell r="A154">
            <v>153</v>
          </cell>
          <cell r="B154">
            <v>45276</v>
          </cell>
          <cell r="C154" t="str">
            <v>CUST153</v>
          </cell>
          <cell r="D154" t="str">
            <v>Male</v>
          </cell>
          <cell r="E154">
            <v>63</v>
          </cell>
          <cell r="F154" t="str">
            <v>Electronics</v>
          </cell>
          <cell r="G154">
            <v>2</v>
          </cell>
          <cell r="H154">
            <v>500</v>
          </cell>
          <cell r="I154">
            <v>1000</v>
          </cell>
        </row>
        <row r="155">
          <cell r="A155">
            <v>154</v>
          </cell>
          <cell r="B155">
            <v>45201</v>
          </cell>
          <cell r="C155" t="str">
            <v>CUST154</v>
          </cell>
          <cell r="D155" t="str">
            <v>Male</v>
          </cell>
          <cell r="E155">
            <v>51</v>
          </cell>
          <cell r="F155" t="str">
            <v>Electronics</v>
          </cell>
          <cell r="G155">
            <v>3</v>
          </cell>
          <cell r="H155">
            <v>300</v>
          </cell>
          <cell r="I155">
            <v>900</v>
          </cell>
        </row>
        <row r="156">
          <cell r="A156">
            <v>155</v>
          </cell>
          <cell r="B156">
            <v>45063</v>
          </cell>
          <cell r="C156" t="str">
            <v>CUST155</v>
          </cell>
          <cell r="D156" t="str">
            <v>Male</v>
          </cell>
          <cell r="E156">
            <v>31</v>
          </cell>
          <cell r="F156" t="str">
            <v>Electronics</v>
          </cell>
          <cell r="G156">
            <v>4</v>
          </cell>
          <cell r="H156">
            <v>500</v>
          </cell>
          <cell r="I156">
            <v>2000</v>
          </cell>
        </row>
        <row r="157">
          <cell r="A157">
            <v>156</v>
          </cell>
          <cell r="B157">
            <v>45255</v>
          </cell>
          <cell r="C157" t="str">
            <v>CUST156</v>
          </cell>
          <cell r="D157" t="str">
            <v>Female</v>
          </cell>
          <cell r="E157">
            <v>43</v>
          </cell>
          <cell r="F157" t="str">
            <v>Clothing</v>
          </cell>
          <cell r="G157">
            <v>4</v>
          </cell>
          <cell r="H157">
            <v>25</v>
          </cell>
          <cell r="I157">
            <v>100</v>
          </cell>
        </row>
        <row r="158">
          <cell r="A158">
            <v>157</v>
          </cell>
          <cell r="B158">
            <v>45101</v>
          </cell>
          <cell r="C158" t="str">
            <v>CUST157</v>
          </cell>
          <cell r="D158" t="str">
            <v>Male</v>
          </cell>
          <cell r="E158">
            <v>62</v>
          </cell>
          <cell r="F158" t="str">
            <v>Electronics</v>
          </cell>
          <cell r="G158">
            <v>4</v>
          </cell>
          <cell r="H158">
            <v>500</v>
          </cell>
          <cell r="I158">
            <v>2000</v>
          </cell>
        </row>
        <row r="159">
          <cell r="A159">
            <v>158</v>
          </cell>
          <cell r="B159">
            <v>44984</v>
          </cell>
          <cell r="C159" t="str">
            <v>CUST158</v>
          </cell>
          <cell r="D159" t="str">
            <v>Female</v>
          </cell>
          <cell r="E159">
            <v>44</v>
          </cell>
          <cell r="F159" t="str">
            <v>Electronics</v>
          </cell>
          <cell r="G159">
            <v>2</v>
          </cell>
          <cell r="H159">
            <v>300</v>
          </cell>
          <cell r="I159">
            <v>600</v>
          </cell>
        </row>
        <row r="160">
          <cell r="A160">
            <v>159</v>
          </cell>
          <cell r="B160">
            <v>45077</v>
          </cell>
          <cell r="C160" t="str">
            <v>CUST159</v>
          </cell>
          <cell r="D160" t="str">
            <v>Male</v>
          </cell>
          <cell r="E160">
            <v>26</v>
          </cell>
          <cell r="F160" t="str">
            <v>Clothing</v>
          </cell>
          <cell r="G160">
            <v>4</v>
          </cell>
          <cell r="H160">
            <v>50</v>
          </cell>
          <cell r="I160">
            <v>200</v>
          </cell>
        </row>
        <row r="161">
          <cell r="A161">
            <v>160</v>
          </cell>
          <cell r="B161">
            <v>45149</v>
          </cell>
          <cell r="C161" t="str">
            <v>CUST160</v>
          </cell>
          <cell r="D161" t="str">
            <v>Female</v>
          </cell>
          <cell r="E161">
            <v>43</v>
          </cell>
          <cell r="F161" t="str">
            <v>Clothing</v>
          </cell>
          <cell r="G161">
            <v>2</v>
          </cell>
          <cell r="H161">
            <v>50</v>
          </cell>
          <cell r="I161">
            <v>100</v>
          </cell>
        </row>
        <row r="162">
          <cell r="A162">
            <v>161</v>
          </cell>
          <cell r="B162">
            <v>45007</v>
          </cell>
          <cell r="C162" t="str">
            <v>CUST161</v>
          </cell>
          <cell r="D162" t="str">
            <v>Male</v>
          </cell>
          <cell r="E162">
            <v>64</v>
          </cell>
          <cell r="F162" t="str">
            <v>Beauty</v>
          </cell>
          <cell r="G162">
            <v>2</v>
          </cell>
          <cell r="H162">
            <v>500</v>
          </cell>
          <cell r="I162">
            <v>1000</v>
          </cell>
        </row>
        <row r="163">
          <cell r="A163">
            <v>162</v>
          </cell>
          <cell r="B163">
            <v>45159</v>
          </cell>
          <cell r="C163" t="str">
            <v>CUST162</v>
          </cell>
          <cell r="D163" t="str">
            <v>Male</v>
          </cell>
          <cell r="E163">
            <v>39</v>
          </cell>
          <cell r="F163" t="str">
            <v>Clothing</v>
          </cell>
          <cell r="G163">
            <v>2</v>
          </cell>
          <cell r="H163">
            <v>30</v>
          </cell>
          <cell r="I163">
            <v>60</v>
          </cell>
        </row>
        <row r="164">
          <cell r="A164">
            <v>163</v>
          </cell>
          <cell r="B164">
            <v>44928</v>
          </cell>
          <cell r="C164" t="str">
            <v>CUST163</v>
          </cell>
          <cell r="D164" t="str">
            <v>Female</v>
          </cell>
          <cell r="E164">
            <v>64</v>
          </cell>
          <cell r="F164" t="str">
            <v>Clothing</v>
          </cell>
          <cell r="G164">
            <v>3</v>
          </cell>
          <cell r="H164">
            <v>50</v>
          </cell>
          <cell r="I164">
            <v>150</v>
          </cell>
        </row>
        <row r="165">
          <cell r="A165">
            <v>164</v>
          </cell>
          <cell r="B165">
            <v>45061</v>
          </cell>
          <cell r="C165" t="str">
            <v>CUST164</v>
          </cell>
          <cell r="D165" t="str">
            <v>Female</v>
          </cell>
          <cell r="E165">
            <v>47</v>
          </cell>
          <cell r="F165" t="str">
            <v>Beauty</v>
          </cell>
          <cell r="G165">
            <v>3</v>
          </cell>
          <cell r="H165">
            <v>500</v>
          </cell>
          <cell r="I165">
            <v>1500</v>
          </cell>
        </row>
        <row r="166">
          <cell r="A166">
            <v>165</v>
          </cell>
          <cell r="B166">
            <v>45183</v>
          </cell>
          <cell r="C166" t="str">
            <v>CUST165</v>
          </cell>
          <cell r="D166" t="str">
            <v>Female</v>
          </cell>
          <cell r="E166">
            <v>60</v>
          </cell>
          <cell r="F166" t="str">
            <v>Clothing</v>
          </cell>
          <cell r="G166">
            <v>4</v>
          </cell>
          <cell r="H166">
            <v>300</v>
          </cell>
          <cell r="I166">
            <v>1200</v>
          </cell>
        </row>
        <row r="167">
          <cell r="A167">
            <v>166</v>
          </cell>
          <cell r="B167">
            <v>45018</v>
          </cell>
          <cell r="C167" t="str">
            <v>CUST166</v>
          </cell>
          <cell r="D167" t="str">
            <v>Male</v>
          </cell>
          <cell r="E167">
            <v>34</v>
          </cell>
          <cell r="F167" t="str">
            <v>Clothing</v>
          </cell>
          <cell r="G167">
            <v>4</v>
          </cell>
          <cell r="H167">
            <v>500</v>
          </cell>
          <cell r="I167">
            <v>2000</v>
          </cell>
        </row>
        <row r="168">
          <cell r="A168">
            <v>167</v>
          </cell>
          <cell r="B168">
            <v>45186</v>
          </cell>
          <cell r="C168" t="str">
            <v>CUST167</v>
          </cell>
          <cell r="D168" t="str">
            <v>Female</v>
          </cell>
          <cell r="E168">
            <v>43</v>
          </cell>
          <cell r="F168" t="str">
            <v>Clothing</v>
          </cell>
          <cell r="G168">
            <v>3</v>
          </cell>
          <cell r="H168">
            <v>50</v>
          </cell>
          <cell r="I168">
            <v>150</v>
          </cell>
        </row>
        <row r="169">
          <cell r="A169">
            <v>168</v>
          </cell>
          <cell r="B169">
            <v>44981</v>
          </cell>
          <cell r="C169" t="str">
            <v>CUST168</v>
          </cell>
          <cell r="D169" t="str">
            <v>Male</v>
          </cell>
          <cell r="E169">
            <v>53</v>
          </cell>
          <cell r="F169" t="str">
            <v>Clothing</v>
          </cell>
          <cell r="G169">
            <v>1</v>
          </cell>
          <cell r="H169">
            <v>300</v>
          </cell>
          <cell r="I169">
            <v>300</v>
          </cell>
        </row>
        <row r="170">
          <cell r="A170">
            <v>169</v>
          </cell>
          <cell r="B170">
            <v>45247</v>
          </cell>
          <cell r="C170" t="str">
            <v>CUST169</v>
          </cell>
          <cell r="D170" t="str">
            <v>Male</v>
          </cell>
          <cell r="E170">
            <v>18</v>
          </cell>
          <cell r="F170" t="str">
            <v>Beauty</v>
          </cell>
          <cell r="G170">
            <v>3</v>
          </cell>
          <cell r="H170">
            <v>500</v>
          </cell>
          <cell r="I170">
            <v>1500</v>
          </cell>
        </row>
        <row r="171">
          <cell r="A171">
            <v>170</v>
          </cell>
          <cell r="B171">
            <v>45079</v>
          </cell>
          <cell r="C171" t="str">
            <v>CUST170</v>
          </cell>
          <cell r="D171" t="str">
            <v>Female</v>
          </cell>
          <cell r="E171">
            <v>25</v>
          </cell>
          <cell r="F171" t="str">
            <v>Clothing</v>
          </cell>
          <cell r="G171">
            <v>2</v>
          </cell>
          <cell r="H171">
            <v>25</v>
          </cell>
          <cell r="I171">
            <v>50</v>
          </cell>
        </row>
        <row r="172">
          <cell r="A172">
            <v>171</v>
          </cell>
          <cell r="B172">
            <v>45254</v>
          </cell>
          <cell r="C172" t="str">
            <v>CUST171</v>
          </cell>
          <cell r="D172" t="str">
            <v>Female</v>
          </cell>
          <cell r="E172">
            <v>52</v>
          </cell>
          <cell r="F172" t="str">
            <v>Clothing</v>
          </cell>
          <cell r="G172">
            <v>3</v>
          </cell>
          <cell r="H172">
            <v>300</v>
          </cell>
          <cell r="I172">
            <v>900</v>
          </cell>
        </row>
        <row r="173">
          <cell r="A173">
            <v>172</v>
          </cell>
          <cell r="B173">
            <v>45186</v>
          </cell>
          <cell r="C173" t="str">
            <v>CUST172</v>
          </cell>
          <cell r="D173" t="str">
            <v>Male</v>
          </cell>
          <cell r="E173">
            <v>32</v>
          </cell>
          <cell r="F173" t="str">
            <v>Beauty</v>
          </cell>
          <cell r="G173">
            <v>2</v>
          </cell>
          <cell r="H173">
            <v>25</v>
          </cell>
          <cell r="I173">
            <v>50</v>
          </cell>
        </row>
        <row r="174">
          <cell r="A174">
            <v>173</v>
          </cell>
          <cell r="B174">
            <v>45238</v>
          </cell>
          <cell r="C174" t="str">
            <v>CUST173</v>
          </cell>
          <cell r="D174" t="str">
            <v>Male</v>
          </cell>
          <cell r="E174">
            <v>64</v>
          </cell>
          <cell r="F174" t="str">
            <v>Electronics</v>
          </cell>
          <cell r="G174">
            <v>4</v>
          </cell>
          <cell r="H174">
            <v>30</v>
          </cell>
          <cell r="I174">
            <v>120</v>
          </cell>
        </row>
        <row r="175">
          <cell r="A175">
            <v>174</v>
          </cell>
          <cell r="B175">
            <v>45028</v>
          </cell>
          <cell r="C175" t="str">
            <v>CUST174</v>
          </cell>
          <cell r="D175" t="str">
            <v>Female</v>
          </cell>
          <cell r="E175">
            <v>39</v>
          </cell>
          <cell r="F175" t="str">
            <v>Beauty</v>
          </cell>
          <cell r="G175">
            <v>1</v>
          </cell>
          <cell r="H175">
            <v>300</v>
          </cell>
          <cell r="I175">
            <v>300</v>
          </cell>
        </row>
        <row r="176">
          <cell r="A176">
            <v>175</v>
          </cell>
          <cell r="B176">
            <v>45005</v>
          </cell>
          <cell r="C176" t="str">
            <v>CUST175</v>
          </cell>
          <cell r="D176" t="str">
            <v>Female</v>
          </cell>
          <cell r="E176">
            <v>31</v>
          </cell>
          <cell r="F176" t="str">
            <v>Electronics</v>
          </cell>
          <cell r="G176">
            <v>4</v>
          </cell>
          <cell r="H176">
            <v>25</v>
          </cell>
          <cell r="I176">
            <v>100</v>
          </cell>
        </row>
        <row r="177">
          <cell r="A177">
            <v>176</v>
          </cell>
          <cell r="B177">
            <v>45118</v>
          </cell>
          <cell r="C177" t="str">
            <v>CUST176</v>
          </cell>
          <cell r="D177" t="str">
            <v>Female</v>
          </cell>
          <cell r="E177">
            <v>43</v>
          </cell>
          <cell r="F177" t="str">
            <v>Beauty</v>
          </cell>
          <cell r="G177">
            <v>2</v>
          </cell>
          <cell r="H177">
            <v>50</v>
          </cell>
          <cell r="I177">
            <v>100</v>
          </cell>
        </row>
        <row r="178">
          <cell r="A178">
            <v>177</v>
          </cell>
          <cell r="B178">
            <v>45009</v>
          </cell>
          <cell r="C178" t="str">
            <v>CUST177</v>
          </cell>
          <cell r="D178" t="str">
            <v>Male</v>
          </cell>
          <cell r="E178">
            <v>45</v>
          </cell>
          <cell r="F178" t="str">
            <v>Beauty</v>
          </cell>
          <cell r="G178">
            <v>2</v>
          </cell>
          <cell r="H178">
            <v>50</v>
          </cell>
          <cell r="I178">
            <v>100</v>
          </cell>
        </row>
        <row r="179">
          <cell r="A179">
            <v>178</v>
          </cell>
          <cell r="B179">
            <v>45203</v>
          </cell>
          <cell r="C179" t="str">
            <v>CUST178</v>
          </cell>
          <cell r="D179" t="str">
            <v>Male</v>
          </cell>
          <cell r="E179">
            <v>40</v>
          </cell>
          <cell r="F179" t="str">
            <v>Clothing</v>
          </cell>
          <cell r="G179">
            <v>2</v>
          </cell>
          <cell r="H179">
            <v>30</v>
          </cell>
          <cell r="I179">
            <v>60</v>
          </cell>
        </row>
        <row r="180">
          <cell r="A180">
            <v>179</v>
          </cell>
          <cell r="B180">
            <v>45198</v>
          </cell>
          <cell r="C180" t="str">
            <v>CUST179</v>
          </cell>
          <cell r="D180" t="str">
            <v>Male</v>
          </cell>
          <cell r="E180">
            <v>31</v>
          </cell>
          <cell r="F180" t="str">
            <v>Electronics</v>
          </cell>
          <cell r="G180">
            <v>1</v>
          </cell>
          <cell r="H180">
            <v>300</v>
          </cell>
          <cell r="I180">
            <v>300</v>
          </cell>
        </row>
        <row r="181">
          <cell r="A181">
            <v>180</v>
          </cell>
          <cell r="B181">
            <v>44927</v>
          </cell>
          <cell r="C181" t="str">
            <v>CUST180</v>
          </cell>
          <cell r="D181" t="str">
            <v>Male</v>
          </cell>
          <cell r="E181">
            <v>41</v>
          </cell>
          <cell r="F181" t="str">
            <v>Clothing</v>
          </cell>
          <cell r="G181">
            <v>3</v>
          </cell>
          <cell r="H181">
            <v>300</v>
          </cell>
          <cell r="I181">
            <v>900</v>
          </cell>
        </row>
        <row r="182">
          <cell r="A182">
            <v>181</v>
          </cell>
          <cell r="B182">
            <v>45233</v>
          </cell>
          <cell r="C182" t="str">
            <v>CUST181</v>
          </cell>
          <cell r="D182" t="str">
            <v>Male</v>
          </cell>
          <cell r="E182">
            <v>19</v>
          </cell>
          <cell r="F182" t="str">
            <v>Electronics</v>
          </cell>
          <cell r="G182">
            <v>4</v>
          </cell>
          <cell r="H182">
            <v>300</v>
          </cell>
          <cell r="I182">
            <v>1200</v>
          </cell>
        </row>
        <row r="183">
          <cell r="A183">
            <v>182</v>
          </cell>
          <cell r="B183">
            <v>45092</v>
          </cell>
          <cell r="C183" t="str">
            <v>CUST182</v>
          </cell>
          <cell r="D183" t="str">
            <v>Male</v>
          </cell>
          <cell r="E183">
            <v>62</v>
          </cell>
          <cell r="F183" t="str">
            <v>Beauty</v>
          </cell>
          <cell r="G183">
            <v>4</v>
          </cell>
          <cell r="H183">
            <v>30</v>
          </cell>
          <cell r="I183">
            <v>120</v>
          </cell>
        </row>
        <row r="184">
          <cell r="A184">
            <v>183</v>
          </cell>
          <cell r="B184">
            <v>45177</v>
          </cell>
          <cell r="C184" t="str">
            <v>CUST183</v>
          </cell>
          <cell r="D184" t="str">
            <v>Female</v>
          </cell>
          <cell r="E184">
            <v>43</v>
          </cell>
          <cell r="F184" t="str">
            <v>Beauty</v>
          </cell>
          <cell r="G184">
            <v>3</v>
          </cell>
          <cell r="H184">
            <v>300</v>
          </cell>
          <cell r="I184">
            <v>900</v>
          </cell>
        </row>
        <row r="185">
          <cell r="A185">
            <v>184</v>
          </cell>
          <cell r="B185">
            <v>44936</v>
          </cell>
          <cell r="C185" t="str">
            <v>CUST184</v>
          </cell>
          <cell r="D185" t="str">
            <v>Male</v>
          </cell>
          <cell r="E185">
            <v>31</v>
          </cell>
          <cell r="F185" t="str">
            <v>Electronics</v>
          </cell>
          <cell r="G185">
            <v>4</v>
          </cell>
          <cell r="H185">
            <v>50</v>
          </cell>
          <cell r="I185">
            <v>200</v>
          </cell>
        </row>
        <row r="186">
          <cell r="A186">
            <v>185</v>
          </cell>
          <cell r="B186">
            <v>44984</v>
          </cell>
          <cell r="C186" t="str">
            <v>CUST185</v>
          </cell>
          <cell r="D186" t="str">
            <v>Male</v>
          </cell>
          <cell r="E186">
            <v>24</v>
          </cell>
          <cell r="F186" t="str">
            <v>Clothing</v>
          </cell>
          <cell r="G186">
            <v>1</v>
          </cell>
          <cell r="H186">
            <v>25</v>
          </cell>
          <cell r="I186">
            <v>25</v>
          </cell>
        </row>
        <row r="187">
          <cell r="A187">
            <v>186</v>
          </cell>
          <cell r="B187">
            <v>45112</v>
          </cell>
          <cell r="C187" t="str">
            <v>CUST186</v>
          </cell>
          <cell r="D187" t="str">
            <v>Male</v>
          </cell>
          <cell r="E187">
            <v>20</v>
          </cell>
          <cell r="F187" t="str">
            <v>Clothing</v>
          </cell>
          <cell r="G187">
            <v>4</v>
          </cell>
          <cell r="H187">
            <v>50</v>
          </cell>
          <cell r="I187">
            <v>200</v>
          </cell>
        </row>
        <row r="188">
          <cell r="A188">
            <v>187</v>
          </cell>
          <cell r="B188">
            <v>45084</v>
          </cell>
          <cell r="C188" t="str">
            <v>CUST187</v>
          </cell>
          <cell r="D188" t="str">
            <v>Female</v>
          </cell>
          <cell r="E188">
            <v>64</v>
          </cell>
          <cell r="F188" t="str">
            <v>Clothing</v>
          </cell>
          <cell r="G188">
            <v>2</v>
          </cell>
          <cell r="H188">
            <v>50</v>
          </cell>
          <cell r="I188">
            <v>100</v>
          </cell>
        </row>
        <row r="189">
          <cell r="A189">
            <v>188</v>
          </cell>
          <cell r="B189">
            <v>45049</v>
          </cell>
          <cell r="C189" t="str">
            <v>CUST188</v>
          </cell>
          <cell r="D189" t="str">
            <v>Male</v>
          </cell>
          <cell r="E189">
            <v>40</v>
          </cell>
          <cell r="F189" t="str">
            <v>Clothing</v>
          </cell>
          <cell r="G189">
            <v>3</v>
          </cell>
          <cell r="H189">
            <v>25</v>
          </cell>
          <cell r="I189">
            <v>75</v>
          </cell>
        </row>
        <row r="190">
          <cell r="A190">
            <v>189</v>
          </cell>
          <cell r="B190">
            <v>44956</v>
          </cell>
          <cell r="C190" t="str">
            <v>CUST189</v>
          </cell>
          <cell r="D190" t="str">
            <v>Male</v>
          </cell>
          <cell r="E190">
            <v>63</v>
          </cell>
          <cell r="F190" t="str">
            <v>Beauty</v>
          </cell>
          <cell r="G190">
            <v>1</v>
          </cell>
          <cell r="H190">
            <v>50</v>
          </cell>
          <cell r="I190">
            <v>50</v>
          </cell>
        </row>
        <row r="191">
          <cell r="A191">
            <v>190</v>
          </cell>
          <cell r="B191">
            <v>45050</v>
          </cell>
          <cell r="C191" t="str">
            <v>CUST190</v>
          </cell>
          <cell r="D191" t="str">
            <v>Female</v>
          </cell>
          <cell r="E191">
            <v>60</v>
          </cell>
          <cell r="F191" t="str">
            <v>Beauty</v>
          </cell>
          <cell r="G191">
            <v>3</v>
          </cell>
          <cell r="H191">
            <v>30</v>
          </cell>
          <cell r="I191">
            <v>90</v>
          </cell>
        </row>
        <row r="192">
          <cell r="A192">
            <v>191</v>
          </cell>
          <cell r="B192">
            <v>45217</v>
          </cell>
          <cell r="C192" t="str">
            <v>CUST191</v>
          </cell>
          <cell r="D192" t="str">
            <v>Male</v>
          </cell>
          <cell r="E192">
            <v>64</v>
          </cell>
          <cell r="F192" t="str">
            <v>Beauty</v>
          </cell>
          <cell r="G192">
            <v>1</v>
          </cell>
          <cell r="H192">
            <v>25</v>
          </cell>
          <cell r="I192">
            <v>25</v>
          </cell>
        </row>
        <row r="193">
          <cell r="A193">
            <v>192</v>
          </cell>
          <cell r="B193">
            <v>44967</v>
          </cell>
          <cell r="C193" t="str">
            <v>CUST192</v>
          </cell>
          <cell r="D193" t="str">
            <v>Male</v>
          </cell>
          <cell r="E193">
            <v>62</v>
          </cell>
          <cell r="F193" t="str">
            <v>Beauty</v>
          </cell>
          <cell r="G193">
            <v>2</v>
          </cell>
          <cell r="H193">
            <v>50</v>
          </cell>
          <cell r="I193">
            <v>100</v>
          </cell>
        </row>
        <row r="194">
          <cell r="A194">
            <v>193</v>
          </cell>
          <cell r="B194">
            <v>44970</v>
          </cell>
          <cell r="C194" t="str">
            <v>CUST193</v>
          </cell>
          <cell r="D194" t="str">
            <v>Male</v>
          </cell>
          <cell r="E194">
            <v>35</v>
          </cell>
          <cell r="F194" t="str">
            <v>Beauty</v>
          </cell>
          <cell r="G194">
            <v>3</v>
          </cell>
          <cell r="H194">
            <v>500</v>
          </cell>
          <cell r="I194">
            <v>1500</v>
          </cell>
        </row>
        <row r="195">
          <cell r="A195">
            <v>194</v>
          </cell>
          <cell r="B195">
            <v>45175</v>
          </cell>
          <cell r="C195" t="str">
            <v>CUST194</v>
          </cell>
          <cell r="D195" t="str">
            <v>Male</v>
          </cell>
          <cell r="E195">
            <v>55</v>
          </cell>
          <cell r="F195" t="str">
            <v>Clothing</v>
          </cell>
          <cell r="G195">
            <v>4</v>
          </cell>
          <cell r="H195">
            <v>50</v>
          </cell>
          <cell r="I195">
            <v>200</v>
          </cell>
        </row>
        <row r="196">
          <cell r="A196">
            <v>195</v>
          </cell>
          <cell r="B196">
            <v>44962</v>
          </cell>
          <cell r="C196" t="str">
            <v>CUST195</v>
          </cell>
          <cell r="D196" t="str">
            <v>Male</v>
          </cell>
          <cell r="E196">
            <v>52</v>
          </cell>
          <cell r="F196" t="str">
            <v>Clothing</v>
          </cell>
          <cell r="G196">
            <v>1</v>
          </cell>
          <cell r="H196">
            <v>30</v>
          </cell>
          <cell r="I196">
            <v>30</v>
          </cell>
        </row>
        <row r="197">
          <cell r="A197">
            <v>196</v>
          </cell>
          <cell r="B197">
            <v>45199</v>
          </cell>
          <cell r="C197" t="str">
            <v>CUST196</v>
          </cell>
          <cell r="D197" t="str">
            <v>Female</v>
          </cell>
          <cell r="E197">
            <v>32</v>
          </cell>
          <cell r="F197" t="str">
            <v>Clothing</v>
          </cell>
          <cell r="G197">
            <v>3</v>
          </cell>
          <cell r="H197">
            <v>300</v>
          </cell>
          <cell r="I197">
            <v>900</v>
          </cell>
        </row>
        <row r="198">
          <cell r="A198">
            <v>197</v>
          </cell>
          <cell r="B198">
            <v>44991</v>
          </cell>
          <cell r="C198" t="str">
            <v>CUST197</v>
          </cell>
          <cell r="D198" t="str">
            <v>Female</v>
          </cell>
          <cell r="E198">
            <v>42</v>
          </cell>
          <cell r="F198" t="str">
            <v>Clothing</v>
          </cell>
          <cell r="G198">
            <v>4</v>
          </cell>
          <cell r="H198">
            <v>50</v>
          </cell>
          <cell r="I198">
            <v>200</v>
          </cell>
        </row>
        <row r="199">
          <cell r="A199">
            <v>198</v>
          </cell>
          <cell r="B199">
            <v>44992</v>
          </cell>
          <cell r="C199" t="str">
            <v>CUST198</v>
          </cell>
          <cell r="D199" t="str">
            <v>Female</v>
          </cell>
          <cell r="E199">
            <v>54</v>
          </cell>
          <cell r="F199" t="str">
            <v>Beauty</v>
          </cell>
          <cell r="G199">
            <v>3</v>
          </cell>
          <cell r="H199">
            <v>300</v>
          </cell>
          <cell r="I199">
            <v>900</v>
          </cell>
        </row>
        <row r="200">
          <cell r="A200">
            <v>199</v>
          </cell>
          <cell r="B200">
            <v>45264</v>
          </cell>
          <cell r="C200" t="str">
            <v>CUST199</v>
          </cell>
          <cell r="D200" t="str">
            <v>Male</v>
          </cell>
          <cell r="E200">
            <v>45</v>
          </cell>
          <cell r="F200" t="str">
            <v>Beauty</v>
          </cell>
          <cell r="G200">
            <v>3</v>
          </cell>
          <cell r="H200">
            <v>500</v>
          </cell>
          <cell r="I200">
            <v>1500</v>
          </cell>
        </row>
        <row r="201">
          <cell r="A201">
            <v>200</v>
          </cell>
          <cell r="B201">
            <v>45170</v>
          </cell>
          <cell r="C201" t="str">
            <v>CUST200</v>
          </cell>
          <cell r="D201" t="str">
            <v>Male</v>
          </cell>
          <cell r="E201">
            <v>27</v>
          </cell>
          <cell r="F201" t="str">
            <v>Beauty</v>
          </cell>
          <cell r="G201">
            <v>3</v>
          </cell>
          <cell r="H201">
            <v>50</v>
          </cell>
          <cell r="I201">
            <v>150</v>
          </cell>
        </row>
        <row r="202">
          <cell r="A202">
            <v>201</v>
          </cell>
          <cell r="B202">
            <v>45208</v>
          </cell>
          <cell r="C202" t="str">
            <v>CUST201</v>
          </cell>
          <cell r="D202" t="str">
            <v>Male</v>
          </cell>
          <cell r="E202">
            <v>56</v>
          </cell>
          <cell r="F202" t="str">
            <v>Electronics</v>
          </cell>
          <cell r="G202">
            <v>1</v>
          </cell>
          <cell r="H202">
            <v>25</v>
          </cell>
          <cell r="I202">
            <v>25</v>
          </cell>
        </row>
        <row r="203">
          <cell r="A203">
            <v>202</v>
          </cell>
          <cell r="B203">
            <v>45011</v>
          </cell>
          <cell r="C203" t="str">
            <v>CUST202</v>
          </cell>
          <cell r="D203" t="str">
            <v>Female</v>
          </cell>
          <cell r="E203">
            <v>34</v>
          </cell>
          <cell r="F203" t="str">
            <v>Clothing</v>
          </cell>
          <cell r="G203">
            <v>4</v>
          </cell>
          <cell r="H203">
            <v>300</v>
          </cell>
          <cell r="I203">
            <v>1200</v>
          </cell>
        </row>
        <row r="204">
          <cell r="A204">
            <v>203</v>
          </cell>
          <cell r="B204">
            <v>45062</v>
          </cell>
          <cell r="C204" t="str">
            <v>CUST203</v>
          </cell>
          <cell r="D204" t="str">
            <v>Male</v>
          </cell>
          <cell r="E204">
            <v>56</v>
          </cell>
          <cell r="F204" t="str">
            <v>Clothing</v>
          </cell>
          <cell r="G204">
            <v>2</v>
          </cell>
          <cell r="H204">
            <v>500</v>
          </cell>
          <cell r="I204">
            <v>1000</v>
          </cell>
        </row>
        <row r="205">
          <cell r="A205">
            <v>204</v>
          </cell>
          <cell r="B205">
            <v>45197</v>
          </cell>
          <cell r="C205" t="str">
            <v>CUST204</v>
          </cell>
          <cell r="D205" t="str">
            <v>Male</v>
          </cell>
          <cell r="E205">
            <v>39</v>
          </cell>
          <cell r="F205" t="str">
            <v>Beauty</v>
          </cell>
          <cell r="G205">
            <v>1</v>
          </cell>
          <cell r="H205">
            <v>25</v>
          </cell>
          <cell r="I205">
            <v>25</v>
          </cell>
        </row>
        <row r="206">
          <cell r="A206">
            <v>205</v>
          </cell>
          <cell r="B206">
            <v>45237</v>
          </cell>
          <cell r="C206" t="str">
            <v>CUST205</v>
          </cell>
          <cell r="D206" t="str">
            <v>Female</v>
          </cell>
          <cell r="E206">
            <v>43</v>
          </cell>
          <cell r="F206" t="str">
            <v>Clothing</v>
          </cell>
          <cell r="G206">
            <v>1</v>
          </cell>
          <cell r="H206">
            <v>25</v>
          </cell>
          <cell r="I206">
            <v>25</v>
          </cell>
        </row>
        <row r="207">
          <cell r="A207">
            <v>206</v>
          </cell>
          <cell r="B207">
            <v>45143</v>
          </cell>
          <cell r="C207" t="str">
            <v>CUST206</v>
          </cell>
          <cell r="D207" t="str">
            <v>Male</v>
          </cell>
          <cell r="E207">
            <v>61</v>
          </cell>
          <cell r="F207" t="str">
            <v>Clothing</v>
          </cell>
          <cell r="G207">
            <v>1</v>
          </cell>
          <cell r="H207">
            <v>25</v>
          </cell>
          <cell r="I207">
            <v>25</v>
          </cell>
        </row>
        <row r="208">
          <cell r="A208">
            <v>207</v>
          </cell>
          <cell r="B208">
            <v>45035</v>
          </cell>
          <cell r="C208" t="str">
            <v>CUST207</v>
          </cell>
          <cell r="D208" t="str">
            <v>Female</v>
          </cell>
          <cell r="E208">
            <v>42</v>
          </cell>
          <cell r="F208" t="str">
            <v>Beauty</v>
          </cell>
          <cell r="G208">
            <v>2</v>
          </cell>
          <cell r="H208">
            <v>25</v>
          </cell>
          <cell r="I208">
            <v>50</v>
          </cell>
        </row>
        <row r="209">
          <cell r="A209">
            <v>208</v>
          </cell>
          <cell r="B209">
            <v>45203</v>
          </cell>
          <cell r="C209" t="str">
            <v>CUST208</v>
          </cell>
          <cell r="D209" t="str">
            <v>Female</v>
          </cell>
          <cell r="E209">
            <v>34</v>
          </cell>
          <cell r="F209" t="str">
            <v>Electronics</v>
          </cell>
          <cell r="G209">
            <v>4</v>
          </cell>
          <cell r="H209">
            <v>50</v>
          </cell>
          <cell r="I209">
            <v>200</v>
          </cell>
        </row>
        <row r="210">
          <cell r="A210">
            <v>209</v>
          </cell>
          <cell r="B210">
            <v>45280</v>
          </cell>
          <cell r="C210" t="str">
            <v>CUST209</v>
          </cell>
          <cell r="D210" t="str">
            <v>Female</v>
          </cell>
          <cell r="E210">
            <v>30</v>
          </cell>
          <cell r="F210" t="str">
            <v>Electronics</v>
          </cell>
          <cell r="G210">
            <v>4</v>
          </cell>
          <cell r="H210">
            <v>50</v>
          </cell>
          <cell r="I210">
            <v>200</v>
          </cell>
        </row>
        <row r="211">
          <cell r="A211">
            <v>210</v>
          </cell>
          <cell r="B211">
            <v>45029</v>
          </cell>
          <cell r="C211" t="str">
            <v>CUST210</v>
          </cell>
          <cell r="D211" t="str">
            <v>Male</v>
          </cell>
          <cell r="E211">
            <v>37</v>
          </cell>
          <cell r="F211" t="str">
            <v>Electronics</v>
          </cell>
          <cell r="G211">
            <v>4</v>
          </cell>
          <cell r="H211">
            <v>50</v>
          </cell>
          <cell r="I211">
            <v>200</v>
          </cell>
        </row>
        <row r="212">
          <cell r="A212">
            <v>211</v>
          </cell>
          <cell r="B212">
            <v>45292</v>
          </cell>
          <cell r="C212" t="str">
            <v>CUST211</v>
          </cell>
          <cell r="D212" t="str">
            <v>Male</v>
          </cell>
          <cell r="E212">
            <v>42</v>
          </cell>
          <cell r="F212" t="str">
            <v>Beauty</v>
          </cell>
          <cell r="G212">
            <v>3</v>
          </cell>
          <cell r="H212">
            <v>500</v>
          </cell>
          <cell r="I212">
            <v>1500</v>
          </cell>
        </row>
        <row r="213">
          <cell r="A213">
            <v>212</v>
          </cell>
          <cell r="B213">
            <v>45086</v>
          </cell>
          <cell r="C213" t="str">
            <v>CUST212</v>
          </cell>
          <cell r="D213" t="str">
            <v>Male</v>
          </cell>
          <cell r="E213">
            <v>21</v>
          </cell>
          <cell r="F213" t="str">
            <v>Clothing</v>
          </cell>
          <cell r="G213">
            <v>3</v>
          </cell>
          <cell r="H213">
            <v>500</v>
          </cell>
          <cell r="I213">
            <v>1500</v>
          </cell>
        </row>
        <row r="214">
          <cell r="A214">
            <v>213</v>
          </cell>
          <cell r="B214">
            <v>45131</v>
          </cell>
          <cell r="C214" t="str">
            <v>CUST213</v>
          </cell>
          <cell r="D214" t="str">
            <v>Male</v>
          </cell>
          <cell r="E214">
            <v>27</v>
          </cell>
          <cell r="F214" t="str">
            <v>Beauty</v>
          </cell>
          <cell r="G214">
            <v>3</v>
          </cell>
          <cell r="H214">
            <v>500</v>
          </cell>
          <cell r="I214">
            <v>1500</v>
          </cell>
        </row>
        <row r="215">
          <cell r="A215">
            <v>214</v>
          </cell>
          <cell r="B215">
            <v>45270</v>
          </cell>
          <cell r="C215" t="str">
            <v>CUST214</v>
          </cell>
          <cell r="D215" t="str">
            <v>Male</v>
          </cell>
          <cell r="E215">
            <v>20</v>
          </cell>
          <cell r="F215" t="str">
            <v>Beauty</v>
          </cell>
          <cell r="G215">
            <v>2</v>
          </cell>
          <cell r="H215">
            <v>30</v>
          </cell>
          <cell r="I215">
            <v>60</v>
          </cell>
        </row>
        <row r="216">
          <cell r="A216">
            <v>215</v>
          </cell>
          <cell r="B216">
            <v>45259</v>
          </cell>
          <cell r="C216" t="str">
            <v>CUST215</v>
          </cell>
          <cell r="D216" t="str">
            <v>Male</v>
          </cell>
          <cell r="E216">
            <v>58</v>
          </cell>
          <cell r="F216" t="str">
            <v>Clothing</v>
          </cell>
          <cell r="G216">
            <v>3</v>
          </cell>
          <cell r="H216">
            <v>500</v>
          </cell>
          <cell r="I216">
            <v>1500</v>
          </cell>
        </row>
        <row r="217">
          <cell r="A217">
            <v>216</v>
          </cell>
          <cell r="B217">
            <v>45118</v>
          </cell>
          <cell r="C217" t="str">
            <v>CUST216</v>
          </cell>
          <cell r="D217" t="str">
            <v>Male</v>
          </cell>
          <cell r="E217">
            <v>62</v>
          </cell>
          <cell r="F217" t="str">
            <v>Electronics</v>
          </cell>
          <cell r="G217">
            <v>2</v>
          </cell>
          <cell r="H217">
            <v>50</v>
          </cell>
          <cell r="I217">
            <v>100</v>
          </cell>
        </row>
        <row r="218">
          <cell r="A218">
            <v>217</v>
          </cell>
          <cell r="B218">
            <v>45151</v>
          </cell>
          <cell r="C218" t="str">
            <v>CUST217</v>
          </cell>
          <cell r="D218" t="str">
            <v>Female</v>
          </cell>
          <cell r="E218">
            <v>35</v>
          </cell>
          <cell r="F218" t="str">
            <v>Electronics</v>
          </cell>
          <cell r="G218">
            <v>4</v>
          </cell>
          <cell r="H218">
            <v>50</v>
          </cell>
          <cell r="I218">
            <v>200</v>
          </cell>
        </row>
        <row r="219">
          <cell r="A219">
            <v>218</v>
          </cell>
          <cell r="B219">
            <v>45191</v>
          </cell>
          <cell r="C219" t="str">
            <v>CUST218</v>
          </cell>
          <cell r="D219" t="str">
            <v>Male</v>
          </cell>
          <cell r="E219">
            <v>64</v>
          </cell>
          <cell r="F219" t="str">
            <v>Beauty</v>
          </cell>
          <cell r="G219">
            <v>3</v>
          </cell>
          <cell r="H219">
            <v>30</v>
          </cell>
          <cell r="I219">
            <v>90</v>
          </cell>
        </row>
        <row r="220">
          <cell r="A220">
            <v>219</v>
          </cell>
          <cell r="B220">
            <v>45158</v>
          </cell>
          <cell r="C220" t="str">
            <v>CUST219</v>
          </cell>
          <cell r="D220" t="str">
            <v>Female</v>
          </cell>
          <cell r="E220">
            <v>53</v>
          </cell>
          <cell r="F220" t="str">
            <v>Electronics</v>
          </cell>
          <cell r="G220">
            <v>3</v>
          </cell>
          <cell r="H220">
            <v>30</v>
          </cell>
          <cell r="I220">
            <v>90</v>
          </cell>
        </row>
        <row r="221">
          <cell r="A221">
            <v>220</v>
          </cell>
          <cell r="B221">
            <v>44988</v>
          </cell>
          <cell r="C221" t="str">
            <v>CUST220</v>
          </cell>
          <cell r="D221" t="str">
            <v>Male</v>
          </cell>
          <cell r="E221">
            <v>64</v>
          </cell>
          <cell r="F221" t="str">
            <v>Beauty</v>
          </cell>
          <cell r="G221">
            <v>1</v>
          </cell>
          <cell r="H221">
            <v>500</v>
          </cell>
          <cell r="I221">
            <v>500</v>
          </cell>
        </row>
        <row r="222">
          <cell r="A222">
            <v>221</v>
          </cell>
          <cell r="B222">
            <v>45053</v>
          </cell>
          <cell r="C222" t="str">
            <v>CUST221</v>
          </cell>
          <cell r="D222" t="str">
            <v>Male</v>
          </cell>
          <cell r="E222">
            <v>39</v>
          </cell>
          <cell r="F222" t="str">
            <v>Beauty</v>
          </cell>
          <cell r="G222">
            <v>2</v>
          </cell>
          <cell r="H222">
            <v>300</v>
          </cell>
          <cell r="I222">
            <v>600</v>
          </cell>
        </row>
        <row r="223">
          <cell r="A223">
            <v>222</v>
          </cell>
          <cell r="B223">
            <v>45042</v>
          </cell>
          <cell r="C223" t="str">
            <v>CUST222</v>
          </cell>
          <cell r="D223" t="str">
            <v>Male</v>
          </cell>
          <cell r="E223">
            <v>51</v>
          </cell>
          <cell r="F223" t="str">
            <v>Clothing</v>
          </cell>
          <cell r="G223">
            <v>4</v>
          </cell>
          <cell r="H223">
            <v>30</v>
          </cell>
          <cell r="I223">
            <v>120</v>
          </cell>
        </row>
        <row r="224">
          <cell r="A224">
            <v>223</v>
          </cell>
          <cell r="B224">
            <v>44959</v>
          </cell>
          <cell r="C224" t="str">
            <v>CUST223</v>
          </cell>
          <cell r="D224" t="str">
            <v>Female</v>
          </cell>
          <cell r="E224">
            <v>64</v>
          </cell>
          <cell r="F224" t="str">
            <v>Clothing</v>
          </cell>
          <cell r="G224">
            <v>1</v>
          </cell>
          <cell r="H224">
            <v>25</v>
          </cell>
          <cell r="I224">
            <v>25</v>
          </cell>
        </row>
        <row r="225">
          <cell r="A225">
            <v>224</v>
          </cell>
          <cell r="B225">
            <v>45100</v>
          </cell>
          <cell r="C225" t="str">
            <v>CUST224</v>
          </cell>
          <cell r="D225" t="str">
            <v>Female</v>
          </cell>
          <cell r="E225">
            <v>25</v>
          </cell>
          <cell r="F225" t="str">
            <v>Clothing</v>
          </cell>
          <cell r="G225">
            <v>1</v>
          </cell>
          <cell r="H225">
            <v>50</v>
          </cell>
          <cell r="I225">
            <v>50</v>
          </cell>
        </row>
        <row r="226">
          <cell r="A226">
            <v>225</v>
          </cell>
          <cell r="B226">
            <v>44937</v>
          </cell>
          <cell r="C226" t="str">
            <v>CUST225</v>
          </cell>
          <cell r="D226" t="str">
            <v>Female</v>
          </cell>
          <cell r="E226">
            <v>57</v>
          </cell>
          <cell r="F226" t="str">
            <v>Beauty</v>
          </cell>
          <cell r="G226">
            <v>4</v>
          </cell>
          <cell r="H226">
            <v>25</v>
          </cell>
          <cell r="I226">
            <v>100</v>
          </cell>
        </row>
        <row r="227">
          <cell r="A227">
            <v>226</v>
          </cell>
          <cell r="B227">
            <v>45228</v>
          </cell>
          <cell r="C227" t="str">
            <v>CUST226</v>
          </cell>
          <cell r="D227" t="str">
            <v>Female</v>
          </cell>
          <cell r="E227">
            <v>61</v>
          </cell>
          <cell r="F227" t="str">
            <v>Clothing</v>
          </cell>
          <cell r="G227">
            <v>1</v>
          </cell>
          <cell r="H227">
            <v>50</v>
          </cell>
          <cell r="I227">
            <v>50</v>
          </cell>
        </row>
        <row r="228">
          <cell r="A228">
            <v>227</v>
          </cell>
          <cell r="B228">
            <v>45210</v>
          </cell>
          <cell r="C228" t="str">
            <v>CUST227</v>
          </cell>
          <cell r="D228" t="str">
            <v>Male</v>
          </cell>
          <cell r="E228">
            <v>36</v>
          </cell>
          <cell r="F228" t="str">
            <v>Electronics</v>
          </cell>
          <cell r="G228">
            <v>2</v>
          </cell>
          <cell r="H228">
            <v>50</v>
          </cell>
          <cell r="I228">
            <v>100</v>
          </cell>
        </row>
        <row r="229">
          <cell r="A229">
            <v>228</v>
          </cell>
          <cell r="B229">
            <v>45044</v>
          </cell>
          <cell r="C229" t="str">
            <v>CUST228</v>
          </cell>
          <cell r="D229" t="str">
            <v>Female</v>
          </cell>
          <cell r="E229">
            <v>59</v>
          </cell>
          <cell r="F229" t="str">
            <v>Electronics</v>
          </cell>
          <cell r="G229">
            <v>2</v>
          </cell>
          <cell r="H229">
            <v>30</v>
          </cell>
          <cell r="I229">
            <v>60</v>
          </cell>
        </row>
        <row r="230">
          <cell r="A230">
            <v>229</v>
          </cell>
          <cell r="B230">
            <v>45228</v>
          </cell>
          <cell r="C230" t="str">
            <v>CUST229</v>
          </cell>
          <cell r="D230" t="str">
            <v>Male</v>
          </cell>
          <cell r="E230">
            <v>58</v>
          </cell>
          <cell r="F230" t="str">
            <v>Beauty</v>
          </cell>
          <cell r="G230">
            <v>3</v>
          </cell>
          <cell r="H230">
            <v>30</v>
          </cell>
          <cell r="I230">
            <v>90</v>
          </cell>
        </row>
        <row r="231">
          <cell r="A231">
            <v>230</v>
          </cell>
          <cell r="B231">
            <v>45039</v>
          </cell>
          <cell r="C231" t="str">
            <v>CUST230</v>
          </cell>
          <cell r="D231" t="str">
            <v>Male</v>
          </cell>
          <cell r="E231">
            <v>54</v>
          </cell>
          <cell r="F231" t="str">
            <v>Beauty</v>
          </cell>
          <cell r="G231">
            <v>1</v>
          </cell>
          <cell r="H231">
            <v>25</v>
          </cell>
          <cell r="I231">
            <v>25</v>
          </cell>
        </row>
        <row r="232">
          <cell r="A232">
            <v>231</v>
          </cell>
          <cell r="B232">
            <v>44930</v>
          </cell>
          <cell r="C232" t="str">
            <v>CUST231</v>
          </cell>
          <cell r="D232" t="str">
            <v>Female</v>
          </cell>
          <cell r="E232">
            <v>23</v>
          </cell>
          <cell r="F232" t="str">
            <v>Clothing</v>
          </cell>
          <cell r="G232">
            <v>3</v>
          </cell>
          <cell r="H232">
            <v>50</v>
          </cell>
          <cell r="I232">
            <v>150</v>
          </cell>
        </row>
        <row r="233">
          <cell r="A233">
            <v>232</v>
          </cell>
          <cell r="B233">
            <v>44963</v>
          </cell>
          <cell r="C233" t="str">
            <v>CUST232</v>
          </cell>
          <cell r="D233" t="str">
            <v>Female</v>
          </cell>
          <cell r="E233">
            <v>43</v>
          </cell>
          <cell r="F233" t="str">
            <v>Beauty</v>
          </cell>
          <cell r="G233">
            <v>1</v>
          </cell>
          <cell r="H233">
            <v>25</v>
          </cell>
          <cell r="I233">
            <v>25</v>
          </cell>
        </row>
        <row r="234">
          <cell r="A234">
            <v>233</v>
          </cell>
          <cell r="B234">
            <v>45289</v>
          </cell>
          <cell r="C234" t="str">
            <v>CUST233</v>
          </cell>
          <cell r="D234" t="str">
            <v>Female</v>
          </cell>
          <cell r="E234">
            <v>51</v>
          </cell>
          <cell r="F234" t="str">
            <v>Beauty</v>
          </cell>
          <cell r="G234">
            <v>2</v>
          </cell>
          <cell r="H234">
            <v>300</v>
          </cell>
          <cell r="I234">
            <v>600</v>
          </cell>
        </row>
        <row r="235">
          <cell r="A235">
            <v>234</v>
          </cell>
          <cell r="B235">
            <v>45250</v>
          </cell>
          <cell r="C235" t="str">
            <v>CUST234</v>
          </cell>
          <cell r="D235" t="str">
            <v>Female</v>
          </cell>
          <cell r="E235">
            <v>62</v>
          </cell>
          <cell r="F235" t="str">
            <v>Electronics</v>
          </cell>
          <cell r="G235">
            <v>2</v>
          </cell>
          <cell r="H235">
            <v>25</v>
          </cell>
          <cell r="I235">
            <v>50</v>
          </cell>
        </row>
        <row r="236">
          <cell r="A236">
            <v>235</v>
          </cell>
          <cell r="B236">
            <v>44957</v>
          </cell>
          <cell r="C236" t="str">
            <v>CUST235</v>
          </cell>
          <cell r="D236" t="str">
            <v>Female</v>
          </cell>
          <cell r="E236">
            <v>23</v>
          </cell>
          <cell r="F236" t="str">
            <v>Electronics</v>
          </cell>
          <cell r="G236">
            <v>2</v>
          </cell>
          <cell r="H236">
            <v>500</v>
          </cell>
          <cell r="I236">
            <v>1000</v>
          </cell>
        </row>
        <row r="237">
          <cell r="A237">
            <v>236</v>
          </cell>
          <cell r="B237">
            <v>45044</v>
          </cell>
          <cell r="C237" t="str">
            <v>CUST236</v>
          </cell>
          <cell r="D237" t="str">
            <v>Female</v>
          </cell>
          <cell r="E237">
            <v>54</v>
          </cell>
          <cell r="F237" t="str">
            <v>Clothing</v>
          </cell>
          <cell r="G237">
            <v>1</v>
          </cell>
          <cell r="H237">
            <v>25</v>
          </cell>
          <cell r="I237">
            <v>25</v>
          </cell>
        </row>
        <row r="238">
          <cell r="A238">
            <v>237</v>
          </cell>
          <cell r="B238">
            <v>44961</v>
          </cell>
          <cell r="C238" t="str">
            <v>CUST237</v>
          </cell>
          <cell r="D238" t="str">
            <v>Female</v>
          </cell>
          <cell r="E238">
            <v>50</v>
          </cell>
          <cell r="F238" t="str">
            <v>Beauty</v>
          </cell>
          <cell r="G238">
            <v>2</v>
          </cell>
          <cell r="H238">
            <v>500</v>
          </cell>
          <cell r="I238">
            <v>1000</v>
          </cell>
        </row>
        <row r="239">
          <cell r="A239">
            <v>238</v>
          </cell>
          <cell r="B239">
            <v>44943</v>
          </cell>
          <cell r="C239" t="str">
            <v>CUST238</v>
          </cell>
          <cell r="D239" t="str">
            <v>Female</v>
          </cell>
          <cell r="E239">
            <v>39</v>
          </cell>
          <cell r="F239" t="str">
            <v>Beauty</v>
          </cell>
          <cell r="G239">
            <v>1</v>
          </cell>
          <cell r="H239">
            <v>500</v>
          </cell>
          <cell r="I239">
            <v>500</v>
          </cell>
        </row>
        <row r="240">
          <cell r="A240">
            <v>239</v>
          </cell>
          <cell r="B240">
            <v>45096</v>
          </cell>
          <cell r="C240" t="str">
            <v>CUST239</v>
          </cell>
          <cell r="D240" t="str">
            <v>Male</v>
          </cell>
          <cell r="E240">
            <v>38</v>
          </cell>
          <cell r="F240" t="str">
            <v>Electronics</v>
          </cell>
          <cell r="G240">
            <v>3</v>
          </cell>
          <cell r="H240">
            <v>500</v>
          </cell>
          <cell r="I240">
            <v>1500</v>
          </cell>
        </row>
        <row r="241">
          <cell r="A241">
            <v>240</v>
          </cell>
          <cell r="B241">
            <v>44963</v>
          </cell>
          <cell r="C241" t="str">
            <v>CUST240</v>
          </cell>
          <cell r="D241" t="str">
            <v>Female</v>
          </cell>
          <cell r="E241">
            <v>23</v>
          </cell>
          <cell r="F241" t="str">
            <v>Beauty</v>
          </cell>
          <cell r="G241">
            <v>1</v>
          </cell>
          <cell r="H241">
            <v>300</v>
          </cell>
          <cell r="I241">
            <v>300</v>
          </cell>
        </row>
        <row r="242">
          <cell r="A242">
            <v>241</v>
          </cell>
          <cell r="B242">
            <v>45190</v>
          </cell>
          <cell r="C242" t="str">
            <v>CUST241</v>
          </cell>
          <cell r="D242" t="str">
            <v>Female</v>
          </cell>
          <cell r="E242">
            <v>23</v>
          </cell>
          <cell r="F242" t="str">
            <v>Electronics</v>
          </cell>
          <cell r="G242">
            <v>3</v>
          </cell>
          <cell r="H242">
            <v>25</v>
          </cell>
          <cell r="I242">
            <v>75</v>
          </cell>
        </row>
        <row r="243">
          <cell r="A243">
            <v>242</v>
          </cell>
          <cell r="B243">
            <v>45048</v>
          </cell>
          <cell r="C243" t="str">
            <v>CUST242</v>
          </cell>
          <cell r="D243" t="str">
            <v>Male</v>
          </cell>
          <cell r="E243">
            <v>21</v>
          </cell>
          <cell r="F243" t="str">
            <v>Clothing</v>
          </cell>
          <cell r="G243">
            <v>1</v>
          </cell>
          <cell r="H243">
            <v>25</v>
          </cell>
          <cell r="I243">
            <v>25</v>
          </cell>
        </row>
        <row r="244">
          <cell r="A244">
            <v>243</v>
          </cell>
          <cell r="B244">
            <v>45069</v>
          </cell>
          <cell r="C244" t="str">
            <v>CUST243</v>
          </cell>
          <cell r="D244" t="str">
            <v>Female</v>
          </cell>
          <cell r="E244">
            <v>47</v>
          </cell>
          <cell r="F244" t="str">
            <v>Electronics</v>
          </cell>
          <cell r="G244">
            <v>3</v>
          </cell>
          <cell r="H244">
            <v>300</v>
          </cell>
          <cell r="I244">
            <v>900</v>
          </cell>
        </row>
        <row r="245">
          <cell r="A245">
            <v>244</v>
          </cell>
          <cell r="B245">
            <v>45269</v>
          </cell>
          <cell r="C245" t="str">
            <v>CUST244</v>
          </cell>
          <cell r="D245" t="str">
            <v>Male</v>
          </cell>
          <cell r="E245">
            <v>28</v>
          </cell>
          <cell r="F245" t="str">
            <v>Beauty</v>
          </cell>
          <cell r="G245">
            <v>2</v>
          </cell>
          <cell r="H245">
            <v>50</v>
          </cell>
          <cell r="I245">
            <v>100</v>
          </cell>
        </row>
        <row r="246">
          <cell r="A246">
            <v>245</v>
          </cell>
          <cell r="B246">
            <v>45175</v>
          </cell>
          <cell r="C246" t="str">
            <v>CUST245</v>
          </cell>
          <cell r="D246" t="str">
            <v>Male</v>
          </cell>
          <cell r="E246">
            <v>47</v>
          </cell>
          <cell r="F246" t="str">
            <v>Clothing</v>
          </cell>
          <cell r="G246">
            <v>3</v>
          </cell>
          <cell r="H246">
            <v>30</v>
          </cell>
          <cell r="I246">
            <v>90</v>
          </cell>
        </row>
        <row r="247">
          <cell r="A247">
            <v>246</v>
          </cell>
          <cell r="B247">
            <v>45036</v>
          </cell>
          <cell r="C247" t="str">
            <v>CUST246</v>
          </cell>
          <cell r="D247" t="str">
            <v>Female</v>
          </cell>
          <cell r="E247">
            <v>48</v>
          </cell>
          <cell r="F247" t="str">
            <v>Electronics</v>
          </cell>
          <cell r="G247">
            <v>2</v>
          </cell>
          <cell r="H247">
            <v>25</v>
          </cell>
          <cell r="I247">
            <v>50</v>
          </cell>
        </row>
        <row r="248">
          <cell r="A248">
            <v>247</v>
          </cell>
          <cell r="B248">
            <v>45203</v>
          </cell>
          <cell r="C248" t="str">
            <v>CUST247</v>
          </cell>
          <cell r="D248" t="str">
            <v>Male</v>
          </cell>
          <cell r="E248">
            <v>41</v>
          </cell>
          <cell r="F248" t="str">
            <v>Electronics</v>
          </cell>
          <cell r="G248">
            <v>2</v>
          </cell>
          <cell r="H248">
            <v>30</v>
          </cell>
          <cell r="I248">
            <v>60</v>
          </cell>
        </row>
        <row r="249">
          <cell r="A249">
            <v>248</v>
          </cell>
          <cell r="B249">
            <v>44994</v>
          </cell>
          <cell r="C249" t="str">
            <v>CUST248</v>
          </cell>
          <cell r="D249" t="str">
            <v>Male</v>
          </cell>
          <cell r="E249">
            <v>26</v>
          </cell>
          <cell r="F249" t="str">
            <v>Clothing</v>
          </cell>
          <cell r="G249">
            <v>3</v>
          </cell>
          <cell r="H249">
            <v>300</v>
          </cell>
          <cell r="I249">
            <v>900</v>
          </cell>
        </row>
        <row r="250">
          <cell r="A250">
            <v>249</v>
          </cell>
          <cell r="B250">
            <v>45219</v>
          </cell>
          <cell r="C250" t="str">
            <v>CUST249</v>
          </cell>
          <cell r="D250" t="str">
            <v>Male</v>
          </cell>
          <cell r="E250">
            <v>20</v>
          </cell>
          <cell r="F250" t="str">
            <v>Clothing</v>
          </cell>
          <cell r="G250">
            <v>1</v>
          </cell>
          <cell r="H250">
            <v>50</v>
          </cell>
          <cell r="I250">
            <v>50</v>
          </cell>
        </row>
        <row r="251">
          <cell r="A251">
            <v>250</v>
          </cell>
          <cell r="B251">
            <v>45222</v>
          </cell>
          <cell r="C251" t="str">
            <v>CUST250</v>
          </cell>
          <cell r="D251" t="str">
            <v>Male</v>
          </cell>
          <cell r="E251">
            <v>48</v>
          </cell>
          <cell r="F251" t="str">
            <v>Electronics</v>
          </cell>
          <cell r="G251">
            <v>1</v>
          </cell>
          <cell r="H251">
            <v>50</v>
          </cell>
          <cell r="I251">
            <v>50</v>
          </cell>
        </row>
        <row r="252">
          <cell r="A252">
            <v>251</v>
          </cell>
          <cell r="B252">
            <v>45169</v>
          </cell>
          <cell r="C252" t="str">
            <v>CUST251</v>
          </cell>
          <cell r="D252" t="str">
            <v>Female</v>
          </cell>
          <cell r="E252">
            <v>57</v>
          </cell>
          <cell r="F252" t="str">
            <v>Beauty</v>
          </cell>
          <cell r="G252">
            <v>4</v>
          </cell>
          <cell r="H252">
            <v>50</v>
          </cell>
          <cell r="I252">
            <v>200</v>
          </cell>
        </row>
        <row r="253">
          <cell r="A253">
            <v>252</v>
          </cell>
          <cell r="B253">
            <v>45051</v>
          </cell>
          <cell r="C253" t="str">
            <v>CUST252</v>
          </cell>
          <cell r="D253" t="str">
            <v>Male</v>
          </cell>
          <cell r="E253">
            <v>54</v>
          </cell>
          <cell r="F253" t="str">
            <v>Electronics</v>
          </cell>
          <cell r="G253">
            <v>1</v>
          </cell>
          <cell r="H253">
            <v>300</v>
          </cell>
          <cell r="I253">
            <v>300</v>
          </cell>
        </row>
        <row r="254">
          <cell r="A254">
            <v>253</v>
          </cell>
          <cell r="B254">
            <v>45169</v>
          </cell>
          <cell r="C254" t="str">
            <v>CUST253</v>
          </cell>
          <cell r="D254" t="str">
            <v>Female</v>
          </cell>
          <cell r="E254">
            <v>53</v>
          </cell>
          <cell r="F254" t="str">
            <v>Clothing</v>
          </cell>
          <cell r="G254">
            <v>4</v>
          </cell>
          <cell r="H254">
            <v>500</v>
          </cell>
          <cell r="I254">
            <v>2000</v>
          </cell>
        </row>
        <row r="255">
          <cell r="A255">
            <v>254</v>
          </cell>
          <cell r="B255">
            <v>45135</v>
          </cell>
          <cell r="C255" t="str">
            <v>CUST254</v>
          </cell>
          <cell r="D255" t="str">
            <v>Male</v>
          </cell>
          <cell r="E255">
            <v>41</v>
          </cell>
          <cell r="F255" t="str">
            <v>Electronics</v>
          </cell>
          <cell r="G255">
            <v>1</v>
          </cell>
          <cell r="H255">
            <v>500</v>
          </cell>
          <cell r="I255">
            <v>500</v>
          </cell>
        </row>
        <row r="256">
          <cell r="A256">
            <v>255</v>
          </cell>
          <cell r="B256">
            <v>45024</v>
          </cell>
          <cell r="C256" t="str">
            <v>CUST255</v>
          </cell>
          <cell r="D256" t="str">
            <v>Male</v>
          </cell>
          <cell r="E256">
            <v>48</v>
          </cell>
          <cell r="F256" t="str">
            <v>Clothing</v>
          </cell>
          <cell r="G256">
            <v>1</v>
          </cell>
          <cell r="H256">
            <v>30</v>
          </cell>
          <cell r="I256">
            <v>30</v>
          </cell>
        </row>
        <row r="257">
          <cell r="A257">
            <v>256</v>
          </cell>
          <cell r="B257">
            <v>44975</v>
          </cell>
          <cell r="C257" t="str">
            <v>CUST256</v>
          </cell>
          <cell r="D257" t="str">
            <v>Male</v>
          </cell>
          <cell r="E257">
            <v>23</v>
          </cell>
          <cell r="F257" t="str">
            <v>Clothing</v>
          </cell>
          <cell r="G257">
            <v>2</v>
          </cell>
          <cell r="H257">
            <v>500</v>
          </cell>
          <cell r="I257">
            <v>1000</v>
          </cell>
        </row>
        <row r="258">
          <cell r="A258">
            <v>257</v>
          </cell>
          <cell r="B258">
            <v>44976</v>
          </cell>
          <cell r="C258" t="str">
            <v>CUST257</v>
          </cell>
          <cell r="D258" t="str">
            <v>Male</v>
          </cell>
          <cell r="E258">
            <v>19</v>
          </cell>
          <cell r="F258" t="str">
            <v>Beauty</v>
          </cell>
          <cell r="G258">
            <v>4</v>
          </cell>
          <cell r="H258">
            <v>500</v>
          </cell>
          <cell r="I258">
            <v>2000</v>
          </cell>
        </row>
        <row r="259">
          <cell r="A259">
            <v>258</v>
          </cell>
          <cell r="B259">
            <v>45264</v>
          </cell>
          <cell r="C259" t="str">
            <v>CUST258</v>
          </cell>
          <cell r="D259" t="str">
            <v>Female</v>
          </cell>
          <cell r="E259">
            <v>37</v>
          </cell>
          <cell r="F259" t="str">
            <v>Clothing</v>
          </cell>
          <cell r="G259">
            <v>1</v>
          </cell>
          <cell r="H259">
            <v>50</v>
          </cell>
          <cell r="I259">
            <v>50</v>
          </cell>
        </row>
        <row r="260">
          <cell r="A260">
            <v>259</v>
          </cell>
          <cell r="B260">
            <v>45147</v>
          </cell>
          <cell r="C260" t="str">
            <v>CUST259</v>
          </cell>
          <cell r="D260" t="str">
            <v>Female</v>
          </cell>
          <cell r="E260">
            <v>45</v>
          </cell>
          <cell r="F260" t="str">
            <v>Clothing</v>
          </cell>
          <cell r="G260">
            <v>4</v>
          </cell>
          <cell r="H260">
            <v>50</v>
          </cell>
          <cell r="I260">
            <v>200</v>
          </cell>
        </row>
        <row r="261">
          <cell r="A261">
            <v>260</v>
          </cell>
          <cell r="B261">
            <v>45108</v>
          </cell>
          <cell r="C261" t="str">
            <v>CUST260</v>
          </cell>
          <cell r="D261" t="str">
            <v>Male</v>
          </cell>
          <cell r="E261">
            <v>28</v>
          </cell>
          <cell r="F261" t="str">
            <v>Beauty</v>
          </cell>
          <cell r="G261">
            <v>2</v>
          </cell>
          <cell r="H261">
            <v>30</v>
          </cell>
          <cell r="I261">
            <v>60</v>
          </cell>
        </row>
        <row r="262">
          <cell r="A262">
            <v>261</v>
          </cell>
          <cell r="B262">
            <v>45143</v>
          </cell>
          <cell r="C262" t="str">
            <v>CUST261</v>
          </cell>
          <cell r="D262" t="str">
            <v>Male</v>
          </cell>
          <cell r="E262">
            <v>21</v>
          </cell>
          <cell r="F262" t="str">
            <v>Clothing</v>
          </cell>
          <cell r="G262">
            <v>2</v>
          </cell>
          <cell r="H262">
            <v>25</v>
          </cell>
          <cell r="I262">
            <v>50</v>
          </cell>
        </row>
        <row r="263">
          <cell r="A263">
            <v>262</v>
          </cell>
          <cell r="B263">
            <v>45137</v>
          </cell>
          <cell r="C263" t="str">
            <v>CUST262</v>
          </cell>
          <cell r="D263" t="str">
            <v>Female</v>
          </cell>
          <cell r="E263">
            <v>32</v>
          </cell>
          <cell r="F263" t="str">
            <v>Beauty</v>
          </cell>
          <cell r="G263">
            <v>4</v>
          </cell>
          <cell r="H263">
            <v>30</v>
          </cell>
          <cell r="I263">
            <v>120</v>
          </cell>
        </row>
        <row r="264">
          <cell r="A264">
            <v>263</v>
          </cell>
          <cell r="B264">
            <v>45166</v>
          </cell>
          <cell r="C264" t="str">
            <v>CUST263</v>
          </cell>
          <cell r="D264" t="str">
            <v>Male</v>
          </cell>
          <cell r="E264">
            <v>23</v>
          </cell>
          <cell r="F264" t="str">
            <v>Beauty</v>
          </cell>
          <cell r="G264">
            <v>2</v>
          </cell>
          <cell r="H264">
            <v>30</v>
          </cell>
          <cell r="I264">
            <v>60</v>
          </cell>
        </row>
        <row r="265">
          <cell r="A265">
            <v>264</v>
          </cell>
          <cell r="B265">
            <v>44954</v>
          </cell>
          <cell r="C265" t="str">
            <v>CUST264</v>
          </cell>
          <cell r="D265" t="str">
            <v>Male</v>
          </cell>
          <cell r="E265">
            <v>47</v>
          </cell>
          <cell r="F265" t="str">
            <v>Clothing</v>
          </cell>
          <cell r="G265">
            <v>3</v>
          </cell>
          <cell r="H265">
            <v>300</v>
          </cell>
          <cell r="I265">
            <v>900</v>
          </cell>
        </row>
        <row r="266">
          <cell r="A266">
            <v>265</v>
          </cell>
          <cell r="B266">
            <v>45271</v>
          </cell>
          <cell r="C266" t="str">
            <v>CUST265</v>
          </cell>
          <cell r="D266" t="str">
            <v>Male</v>
          </cell>
          <cell r="E266">
            <v>55</v>
          </cell>
          <cell r="F266" t="str">
            <v>Clothing</v>
          </cell>
          <cell r="G266">
            <v>3</v>
          </cell>
          <cell r="H266">
            <v>300</v>
          </cell>
          <cell r="I266">
            <v>900</v>
          </cell>
        </row>
        <row r="267">
          <cell r="A267">
            <v>266</v>
          </cell>
          <cell r="B267">
            <v>45261</v>
          </cell>
          <cell r="C267" t="str">
            <v>CUST266</v>
          </cell>
          <cell r="D267" t="str">
            <v>Female</v>
          </cell>
          <cell r="E267">
            <v>19</v>
          </cell>
          <cell r="F267" t="str">
            <v>Electronics</v>
          </cell>
          <cell r="G267">
            <v>2</v>
          </cell>
          <cell r="H267">
            <v>30</v>
          </cell>
          <cell r="I267">
            <v>60</v>
          </cell>
        </row>
        <row r="268">
          <cell r="A268">
            <v>267</v>
          </cell>
          <cell r="B268">
            <v>45257</v>
          </cell>
          <cell r="C268" t="str">
            <v>CUST267</v>
          </cell>
          <cell r="D268" t="str">
            <v>Female</v>
          </cell>
          <cell r="E268">
            <v>32</v>
          </cell>
          <cell r="F268" t="str">
            <v>Beauty</v>
          </cell>
          <cell r="G268">
            <v>3</v>
          </cell>
          <cell r="H268">
            <v>30</v>
          </cell>
          <cell r="I268">
            <v>90</v>
          </cell>
        </row>
        <row r="269">
          <cell r="A269">
            <v>268</v>
          </cell>
          <cell r="B269">
            <v>44977</v>
          </cell>
          <cell r="C269" t="str">
            <v>CUST268</v>
          </cell>
          <cell r="D269" t="str">
            <v>Female</v>
          </cell>
          <cell r="E269">
            <v>28</v>
          </cell>
          <cell r="F269" t="str">
            <v>Electronics</v>
          </cell>
          <cell r="G269">
            <v>1</v>
          </cell>
          <cell r="H269">
            <v>30</v>
          </cell>
          <cell r="I269">
            <v>30</v>
          </cell>
        </row>
        <row r="270">
          <cell r="A270">
            <v>269</v>
          </cell>
          <cell r="B270">
            <v>44958</v>
          </cell>
          <cell r="C270" t="str">
            <v>CUST269</v>
          </cell>
          <cell r="D270" t="str">
            <v>Male</v>
          </cell>
          <cell r="E270">
            <v>25</v>
          </cell>
          <cell r="F270" t="str">
            <v>Clothing</v>
          </cell>
          <cell r="G270">
            <v>4</v>
          </cell>
          <cell r="H270">
            <v>500</v>
          </cell>
          <cell r="I270">
            <v>2000</v>
          </cell>
        </row>
        <row r="271">
          <cell r="A271">
            <v>270</v>
          </cell>
          <cell r="B271">
            <v>45133</v>
          </cell>
          <cell r="C271" t="str">
            <v>CUST270</v>
          </cell>
          <cell r="D271" t="str">
            <v>Male</v>
          </cell>
          <cell r="E271">
            <v>43</v>
          </cell>
          <cell r="F271" t="str">
            <v>Electronics</v>
          </cell>
          <cell r="G271">
            <v>1</v>
          </cell>
          <cell r="H271">
            <v>300</v>
          </cell>
          <cell r="I271">
            <v>300</v>
          </cell>
        </row>
        <row r="272">
          <cell r="A272">
            <v>271</v>
          </cell>
          <cell r="B272">
            <v>45100</v>
          </cell>
          <cell r="C272" t="str">
            <v>CUST271</v>
          </cell>
          <cell r="D272" t="str">
            <v>Female</v>
          </cell>
          <cell r="E272">
            <v>62</v>
          </cell>
          <cell r="F272" t="str">
            <v>Beauty</v>
          </cell>
          <cell r="G272">
            <v>4</v>
          </cell>
          <cell r="H272">
            <v>30</v>
          </cell>
          <cell r="I272">
            <v>120</v>
          </cell>
        </row>
        <row r="273">
          <cell r="A273">
            <v>272</v>
          </cell>
          <cell r="B273">
            <v>44982</v>
          </cell>
          <cell r="C273" t="str">
            <v>CUST272</v>
          </cell>
          <cell r="D273" t="str">
            <v>Female</v>
          </cell>
          <cell r="E273">
            <v>61</v>
          </cell>
          <cell r="F273" t="str">
            <v>Electronics</v>
          </cell>
          <cell r="G273">
            <v>2</v>
          </cell>
          <cell r="H273">
            <v>50</v>
          </cell>
          <cell r="I273">
            <v>100</v>
          </cell>
        </row>
        <row r="274">
          <cell r="A274">
            <v>273</v>
          </cell>
          <cell r="B274">
            <v>45054</v>
          </cell>
          <cell r="C274" t="str">
            <v>CUST273</v>
          </cell>
          <cell r="D274" t="str">
            <v>Female</v>
          </cell>
          <cell r="E274">
            <v>22</v>
          </cell>
          <cell r="F274" t="str">
            <v>Beauty</v>
          </cell>
          <cell r="G274">
            <v>1</v>
          </cell>
          <cell r="H274">
            <v>50</v>
          </cell>
          <cell r="I274">
            <v>50</v>
          </cell>
        </row>
        <row r="275">
          <cell r="A275">
            <v>274</v>
          </cell>
          <cell r="B275">
            <v>45025</v>
          </cell>
          <cell r="C275" t="str">
            <v>CUST274</v>
          </cell>
          <cell r="D275" t="str">
            <v>Female</v>
          </cell>
          <cell r="E275">
            <v>23</v>
          </cell>
          <cell r="F275" t="str">
            <v>Clothing</v>
          </cell>
          <cell r="G275">
            <v>2</v>
          </cell>
          <cell r="H275">
            <v>500</v>
          </cell>
          <cell r="I275">
            <v>1000</v>
          </cell>
        </row>
        <row r="276">
          <cell r="A276">
            <v>275</v>
          </cell>
          <cell r="B276">
            <v>45024</v>
          </cell>
          <cell r="C276" t="str">
            <v>CUST275</v>
          </cell>
          <cell r="D276" t="str">
            <v>Male</v>
          </cell>
          <cell r="E276">
            <v>43</v>
          </cell>
          <cell r="F276" t="str">
            <v>Clothing</v>
          </cell>
          <cell r="G276">
            <v>2</v>
          </cell>
          <cell r="H276">
            <v>500</v>
          </cell>
          <cell r="I276">
            <v>1000</v>
          </cell>
        </row>
        <row r="277">
          <cell r="A277">
            <v>276</v>
          </cell>
          <cell r="B277">
            <v>45201</v>
          </cell>
          <cell r="C277" t="str">
            <v>CUST276</v>
          </cell>
          <cell r="D277" t="str">
            <v>Female</v>
          </cell>
          <cell r="E277">
            <v>21</v>
          </cell>
          <cell r="F277" t="str">
            <v>Beauty</v>
          </cell>
          <cell r="G277">
            <v>4</v>
          </cell>
          <cell r="H277">
            <v>25</v>
          </cell>
          <cell r="I277">
            <v>100</v>
          </cell>
        </row>
        <row r="278">
          <cell r="A278">
            <v>277</v>
          </cell>
          <cell r="B278">
            <v>45156</v>
          </cell>
          <cell r="C278" t="str">
            <v>CUST277</v>
          </cell>
          <cell r="D278" t="str">
            <v>Male</v>
          </cell>
          <cell r="E278">
            <v>36</v>
          </cell>
          <cell r="F278" t="str">
            <v>Clothing</v>
          </cell>
          <cell r="G278">
            <v>4</v>
          </cell>
          <cell r="H278">
            <v>25</v>
          </cell>
          <cell r="I278">
            <v>100</v>
          </cell>
        </row>
        <row r="279">
          <cell r="A279">
            <v>278</v>
          </cell>
          <cell r="B279">
            <v>44998</v>
          </cell>
          <cell r="C279" t="str">
            <v>CUST278</v>
          </cell>
          <cell r="D279" t="str">
            <v>Female</v>
          </cell>
          <cell r="E279">
            <v>37</v>
          </cell>
          <cell r="F279" t="str">
            <v>Clothing</v>
          </cell>
          <cell r="G279">
            <v>4</v>
          </cell>
          <cell r="H279">
            <v>25</v>
          </cell>
          <cell r="I279">
            <v>100</v>
          </cell>
        </row>
        <row r="280">
          <cell r="A280">
            <v>279</v>
          </cell>
          <cell r="B280">
            <v>45143</v>
          </cell>
          <cell r="C280" t="str">
            <v>CUST279</v>
          </cell>
          <cell r="D280" t="str">
            <v>Male</v>
          </cell>
          <cell r="E280">
            <v>50</v>
          </cell>
          <cell r="F280" t="str">
            <v>Clothing</v>
          </cell>
          <cell r="G280">
            <v>1</v>
          </cell>
          <cell r="H280">
            <v>500</v>
          </cell>
          <cell r="I280">
            <v>500</v>
          </cell>
        </row>
        <row r="281">
          <cell r="A281">
            <v>280</v>
          </cell>
          <cell r="B281">
            <v>45020</v>
          </cell>
          <cell r="C281" t="str">
            <v>CUST280</v>
          </cell>
          <cell r="D281" t="str">
            <v>Female</v>
          </cell>
          <cell r="E281">
            <v>37</v>
          </cell>
          <cell r="F281" t="str">
            <v>Clothing</v>
          </cell>
          <cell r="G281">
            <v>3</v>
          </cell>
          <cell r="H281">
            <v>500</v>
          </cell>
          <cell r="I281">
            <v>1500</v>
          </cell>
        </row>
        <row r="282">
          <cell r="A282">
            <v>281</v>
          </cell>
          <cell r="B282">
            <v>45069</v>
          </cell>
          <cell r="C282" t="str">
            <v>CUST281</v>
          </cell>
          <cell r="D282" t="str">
            <v>Female</v>
          </cell>
          <cell r="E282">
            <v>29</v>
          </cell>
          <cell r="F282" t="str">
            <v>Beauty</v>
          </cell>
          <cell r="G282">
            <v>4</v>
          </cell>
          <cell r="H282">
            <v>500</v>
          </cell>
          <cell r="I282">
            <v>2000</v>
          </cell>
        </row>
        <row r="283">
          <cell r="A283">
            <v>282</v>
          </cell>
          <cell r="B283">
            <v>45163</v>
          </cell>
          <cell r="C283" t="str">
            <v>CUST282</v>
          </cell>
          <cell r="D283" t="str">
            <v>Female</v>
          </cell>
          <cell r="E283">
            <v>64</v>
          </cell>
          <cell r="F283" t="str">
            <v>Electronics</v>
          </cell>
          <cell r="G283">
            <v>4</v>
          </cell>
          <cell r="H283">
            <v>50</v>
          </cell>
          <cell r="I283">
            <v>200</v>
          </cell>
        </row>
        <row r="284">
          <cell r="A284">
            <v>283</v>
          </cell>
          <cell r="B284">
            <v>45054</v>
          </cell>
          <cell r="C284" t="str">
            <v>CUST283</v>
          </cell>
          <cell r="D284" t="str">
            <v>Female</v>
          </cell>
          <cell r="E284">
            <v>18</v>
          </cell>
          <cell r="F284" t="str">
            <v>Electronics</v>
          </cell>
          <cell r="G284">
            <v>1</v>
          </cell>
          <cell r="H284">
            <v>500</v>
          </cell>
          <cell r="I284">
            <v>500</v>
          </cell>
        </row>
        <row r="285">
          <cell r="A285">
            <v>284</v>
          </cell>
          <cell r="B285">
            <v>44965</v>
          </cell>
          <cell r="C285" t="str">
            <v>CUST284</v>
          </cell>
          <cell r="D285" t="str">
            <v>Male</v>
          </cell>
          <cell r="E285">
            <v>43</v>
          </cell>
          <cell r="F285" t="str">
            <v>Clothing</v>
          </cell>
          <cell r="G285">
            <v>4</v>
          </cell>
          <cell r="H285">
            <v>50</v>
          </cell>
          <cell r="I285">
            <v>200</v>
          </cell>
        </row>
        <row r="286">
          <cell r="A286">
            <v>285</v>
          </cell>
          <cell r="B286">
            <v>45153</v>
          </cell>
          <cell r="C286" t="str">
            <v>CUST285</v>
          </cell>
          <cell r="D286" t="str">
            <v>Female</v>
          </cell>
          <cell r="E286">
            <v>31</v>
          </cell>
          <cell r="F286" t="str">
            <v>Electronics</v>
          </cell>
          <cell r="G286">
            <v>1</v>
          </cell>
          <cell r="H286">
            <v>25</v>
          </cell>
          <cell r="I286">
            <v>25</v>
          </cell>
        </row>
        <row r="287">
          <cell r="A287">
            <v>286</v>
          </cell>
          <cell r="B287">
            <v>45208</v>
          </cell>
          <cell r="C287" t="str">
            <v>CUST286</v>
          </cell>
          <cell r="D287" t="str">
            <v>Male</v>
          </cell>
          <cell r="E287">
            <v>55</v>
          </cell>
          <cell r="F287" t="str">
            <v>Electronics</v>
          </cell>
          <cell r="G287">
            <v>2</v>
          </cell>
          <cell r="H287">
            <v>25</v>
          </cell>
          <cell r="I287">
            <v>50</v>
          </cell>
        </row>
        <row r="288">
          <cell r="A288">
            <v>287</v>
          </cell>
          <cell r="B288">
            <v>44977</v>
          </cell>
          <cell r="C288" t="str">
            <v>CUST287</v>
          </cell>
          <cell r="D288" t="str">
            <v>Male</v>
          </cell>
          <cell r="E288">
            <v>54</v>
          </cell>
          <cell r="F288" t="str">
            <v>Clothing</v>
          </cell>
          <cell r="G288">
            <v>4</v>
          </cell>
          <cell r="H288">
            <v>25</v>
          </cell>
          <cell r="I288">
            <v>100</v>
          </cell>
        </row>
        <row r="289">
          <cell r="A289">
            <v>288</v>
          </cell>
          <cell r="B289">
            <v>44952</v>
          </cell>
          <cell r="C289" t="str">
            <v>CUST288</v>
          </cell>
          <cell r="D289" t="str">
            <v>Male</v>
          </cell>
          <cell r="E289">
            <v>28</v>
          </cell>
          <cell r="F289" t="str">
            <v>Clothing</v>
          </cell>
          <cell r="G289">
            <v>4</v>
          </cell>
          <cell r="H289">
            <v>30</v>
          </cell>
          <cell r="I289">
            <v>120</v>
          </cell>
        </row>
        <row r="290">
          <cell r="A290">
            <v>289</v>
          </cell>
          <cell r="B290">
            <v>45260</v>
          </cell>
          <cell r="C290" t="str">
            <v>CUST289</v>
          </cell>
          <cell r="D290" t="str">
            <v>Male</v>
          </cell>
          <cell r="E290">
            <v>53</v>
          </cell>
          <cell r="F290" t="str">
            <v>Electronics</v>
          </cell>
          <cell r="G290">
            <v>2</v>
          </cell>
          <cell r="H290">
            <v>30</v>
          </cell>
          <cell r="I290">
            <v>60</v>
          </cell>
        </row>
        <row r="291">
          <cell r="A291">
            <v>290</v>
          </cell>
          <cell r="B291">
            <v>45203</v>
          </cell>
          <cell r="C291" t="str">
            <v>CUST290</v>
          </cell>
          <cell r="D291" t="str">
            <v>Female</v>
          </cell>
          <cell r="E291">
            <v>30</v>
          </cell>
          <cell r="F291" t="str">
            <v>Beauty</v>
          </cell>
          <cell r="G291">
            <v>2</v>
          </cell>
          <cell r="H291">
            <v>300</v>
          </cell>
          <cell r="I291">
            <v>600</v>
          </cell>
        </row>
        <row r="292">
          <cell r="A292">
            <v>291</v>
          </cell>
          <cell r="B292">
            <v>44934</v>
          </cell>
          <cell r="C292" t="str">
            <v>CUST291</v>
          </cell>
          <cell r="D292" t="str">
            <v>Male</v>
          </cell>
          <cell r="E292">
            <v>60</v>
          </cell>
          <cell r="F292" t="str">
            <v>Clothing</v>
          </cell>
          <cell r="G292">
            <v>2</v>
          </cell>
          <cell r="H292">
            <v>300</v>
          </cell>
          <cell r="I292">
            <v>600</v>
          </cell>
        </row>
        <row r="293">
          <cell r="A293">
            <v>292</v>
          </cell>
          <cell r="B293">
            <v>44974</v>
          </cell>
          <cell r="C293" t="str">
            <v>CUST292</v>
          </cell>
          <cell r="D293" t="str">
            <v>Male</v>
          </cell>
          <cell r="E293">
            <v>20</v>
          </cell>
          <cell r="F293" t="str">
            <v>Beauty</v>
          </cell>
          <cell r="G293">
            <v>4</v>
          </cell>
          <cell r="H293">
            <v>300</v>
          </cell>
          <cell r="I293">
            <v>1200</v>
          </cell>
        </row>
        <row r="294">
          <cell r="A294">
            <v>293</v>
          </cell>
          <cell r="B294">
            <v>45048</v>
          </cell>
          <cell r="C294" t="str">
            <v>CUST293</v>
          </cell>
          <cell r="D294" t="str">
            <v>Male</v>
          </cell>
          <cell r="E294">
            <v>50</v>
          </cell>
          <cell r="F294" t="str">
            <v>Electronics</v>
          </cell>
          <cell r="G294">
            <v>3</v>
          </cell>
          <cell r="H294">
            <v>30</v>
          </cell>
          <cell r="I294">
            <v>90</v>
          </cell>
        </row>
        <row r="295">
          <cell r="A295">
            <v>294</v>
          </cell>
          <cell r="B295">
            <v>45012</v>
          </cell>
          <cell r="C295" t="str">
            <v>CUST294</v>
          </cell>
          <cell r="D295" t="str">
            <v>Female</v>
          </cell>
          <cell r="E295">
            <v>23</v>
          </cell>
          <cell r="F295" t="str">
            <v>Clothing</v>
          </cell>
          <cell r="G295">
            <v>3</v>
          </cell>
          <cell r="H295">
            <v>30</v>
          </cell>
          <cell r="I295">
            <v>90</v>
          </cell>
        </row>
        <row r="296">
          <cell r="A296">
            <v>295</v>
          </cell>
          <cell r="B296">
            <v>45135</v>
          </cell>
          <cell r="C296" t="str">
            <v>CUST295</v>
          </cell>
          <cell r="D296" t="str">
            <v>Female</v>
          </cell>
          <cell r="E296">
            <v>27</v>
          </cell>
          <cell r="F296" t="str">
            <v>Beauty</v>
          </cell>
          <cell r="G296">
            <v>3</v>
          </cell>
          <cell r="H296">
            <v>300</v>
          </cell>
          <cell r="I296">
            <v>900</v>
          </cell>
        </row>
        <row r="297">
          <cell r="A297">
            <v>296</v>
          </cell>
          <cell r="B297">
            <v>45175</v>
          </cell>
          <cell r="C297" t="str">
            <v>CUST296</v>
          </cell>
          <cell r="D297" t="str">
            <v>Female</v>
          </cell>
          <cell r="E297">
            <v>22</v>
          </cell>
          <cell r="F297" t="str">
            <v>Clothing</v>
          </cell>
          <cell r="G297">
            <v>4</v>
          </cell>
          <cell r="H297">
            <v>300</v>
          </cell>
          <cell r="I297">
            <v>1200</v>
          </cell>
        </row>
        <row r="298">
          <cell r="A298">
            <v>297</v>
          </cell>
          <cell r="B298">
            <v>45173</v>
          </cell>
          <cell r="C298" t="str">
            <v>CUST297</v>
          </cell>
          <cell r="D298" t="str">
            <v>Female</v>
          </cell>
          <cell r="E298">
            <v>40</v>
          </cell>
          <cell r="F298" t="str">
            <v>Electronics</v>
          </cell>
          <cell r="G298">
            <v>2</v>
          </cell>
          <cell r="H298">
            <v>500</v>
          </cell>
          <cell r="I298">
            <v>1000</v>
          </cell>
        </row>
        <row r="299">
          <cell r="A299">
            <v>298</v>
          </cell>
          <cell r="B299">
            <v>45036</v>
          </cell>
          <cell r="C299" t="str">
            <v>CUST298</v>
          </cell>
          <cell r="D299" t="str">
            <v>Male</v>
          </cell>
          <cell r="E299">
            <v>27</v>
          </cell>
          <cell r="F299" t="str">
            <v>Beauty</v>
          </cell>
          <cell r="G299">
            <v>4</v>
          </cell>
          <cell r="H299">
            <v>300</v>
          </cell>
          <cell r="I299">
            <v>1200</v>
          </cell>
        </row>
        <row r="300">
          <cell r="A300">
            <v>299</v>
          </cell>
          <cell r="B300">
            <v>45132</v>
          </cell>
          <cell r="C300" t="str">
            <v>CUST299</v>
          </cell>
          <cell r="D300" t="str">
            <v>Male</v>
          </cell>
          <cell r="E300">
            <v>61</v>
          </cell>
          <cell r="F300" t="str">
            <v>Electronics</v>
          </cell>
          <cell r="G300">
            <v>2</v>
          </cell>
          <cell r="H300">
            <v>500</v>
          </cell>
          <cell r="I300">
            <v>1000</v>
          </cell>
        </row>
        <row r="301">
          <cell r="A301">
            <v>300</v>
          </cell>
          <cell r="B301">
            <v>44957</v>
          </cell>
          <cell r="C301" t="str">
            <v>CUST300</v>
          </cell>
          <cell r="D301" t="str">
            <v>Female</v>
          </cell>
          <cell r="E301">
            <v>19</v>
          </cell>
          <cell r="F301" t="str">
            <v>Electronics</v>
          </cell>
          <cell r="G301">
            <v>4</v>
          </cell>
          <cell r="H301">
            <v>50</v>
          </cell>
          <cell r="I301">
            <v>200</v>
          </cell>
        </row>
        <row r="302">
          <cell r="A302">
            <v>301</v>
          </cell>
          <cell r="B302">
            <v>45011</v>
          </cell>
          <cell r="C302" t="str">
            <v>CUST301</v>
          </cell>
          <cell r="D302" t="str">
            <v>Male</v>
          </cell>
          <cell r="E302">
            <v>30</v>
          </cell>
          <cell r="F302" t="str">
            <v>Clothing</v>
          </cell>
          <cell r="G302">
            <v>4</v>
          </cell>
          <cell r="H302">
            <v>30</v>
          </cell>
          <cell r="I302">
            <v>120</v>
          </cell>
        </row>
        <row r="303">
          <cell r="A303">
            <v>302</v>
          </cell>
          <cell r="B303">
            <v>45121</v>
          </cell>
          <cell r="C303" t="str">
            <v>CUST302</v>
          </cell>
          <cell r="D303" t="str">
            <v>Male</v>
          </cell>
          <cell r="E303">
            <v>57</v>
          </cell>
          <cell r="F303" t="str">
            <v>Beauty</v>
          </cell>
          <cell r="G303">
            <v>2</v>
          </cell>
          <cell r="H303">
            <v>300</v>
          </cell>
          <cell r="I303">
            <v>600</v>
          </cell>
        </row>
        <row r="304">
          <cell r="A304">
            <v>303</v>
          </cell>
          <cell r="B304">
            <v>44928</v>
          </cell>
          <cell r="C304" t="str">
            <v>CUST303</v>
          </cell>
          <cell r="D304" t="str">
            <v>Male</v>
          </cell>
          <cell r="E304">
            <v>19</v>
          </cell>
          <cell r="F304" t="str">
            <v>Electronics</v>
          </cell>
          <cell r="G304">
            <v>3</v>
          </cell>
          <cell r="H304">
            <v>30</v>
          </cell>
          <cell r="I304">
            <v>90</v>
          </cell>
        </row>
        <row r="305">
          <cell r="A305">
            <v>304</v>
          </cell>
          <cell r="B305">
            <v>45126</v>
          </cell>
          <cell r="C305" t="str">
            <v>CUST304</v>
          </cell>
          <cell r="D305" t="str">
            <v>Female</v>
          </cell>
          <cell r="E305">
            <v>37</v>
          </cell>
          <cell r="F305" t="str">
            <v>Electronics</v>
          </cell>
          <cell r="G305">
            <v>2</v>
          </cell>
          <cell r="H305">
            <v>30</v>
          </cell>
          <cell r="I305">
            <v>60</v>
          </cell>
        </row>
        <row r="306">
          <cell r="A306">
            <v>305</v>
          </cell>
          <cell r="B306">
            <v>45062</v>
          </cell>
          <cell r="C306" t="str">
            <v>CUST305</v>
          </cell>
          <cell r="D306" t="str">
            <v>Female</v>
          </cell>
          <cell r="E306">
            <v>18</v>
          </cell>
          <cell r="F306" t="str">
            <v>Beauty</v>
          </cell>
          <cell r="G306">
            <v>1</v>
          </cell>
          <cell r="H306">
            <v>30</v>
          </cell>
          <cell r="I306">
            <v>30</v>
          </cell>
        </row>
        <row r="307">
          <cell r="A307">
            <v>306</v>
          </cell>
          <cell r="B307">
            <v>45159</v>
          </cell>
          <cell r="C307" t="str">
            <v>CUST306</v>
          </cell>
          <cell r="D307" t="str">
            <v>Male</v>
          </cell>
          <cell r="E307">
            <v>54</v>
          </cell>
          <cell r="F307" t="str">
            <v>Electronics</v>
          </cell>
          <cell r="G307">
            <v>1</v>
          </cell>
          <cell r="H307">
            <v>50</v>
          </cell>
          <cell r="I307">
            <v>50</v>
          </cell>
        </row>
        <row r="308">
          <cell r="A308">
            <v>307</v>
          </cell>
          <cell r="B308">
            <v>45073</v>
          </cell>
          <cell r="C308" t="str">
            <v>CUST307</v>
          </cell>
          <cell r="D308" t="str">
            <v>Female</v>
          </cell>
          <cell r="E308">
            <v>26</v>
          </cell>
          <cell r="F308" t="str">
            <v>Electronics</v>
          </cell>
          <cell r="G308">
            <v>2</v>
          </cell>
          <cell r="H308">
            <v>25</v>
          </cell>
          <cell r="I308">
            <v>50</v>
          </cell>
        </row>
        <row r="309">
          <cell r="A309">
            <v>308</v>
          </cell>
          <cell r="B309">
            <v>45143</v>
          </cell>
          <cell r="C309" t="str">
            <v>CUST308</v>
          </cell>
          <cell r="D309" t="str">
            <v>Female</v>
          </cell>
          <cell r="E309">
            <v>34</v>
          </cell>
          <cell r="F309" t="str">
            <v>Beauty</v>
          </cell>
          <cell r="G309">
            <v>4</v>
          </cell>
          <cell r="H309">
            <v>300</v>
          </cell>
          <cell r="I309">
            <v>1200</v>
          </cell>
        </row>
        <row r="310">
          <cell r="A310">
            <v>309</v>
          </cell>
          <cell r="B310">
            <v>45283</v>
          </cell>
          <cell r="C310" t="str">
            <v>CUST309</v>
          </cell>
          <cell r="D310" t="str">
            <v>Female</v>
          </cell>
          <cell r="E310">
            <v>26</v>
          </cell>
          <cell r="F310" t="str">
            <v>Beauty</v>
          </cell>
          <cell r="G310">
            <v>1</v>
          </cell>
          <cell r="H310">
            <v>25</v>
          </cell>
          <cell r="I310">
            <v>25</v>
          </cell>
        </row>
        <row r="311">
          <cell r="A311">
            <v>310</v>
          </cell>
          <cell r="B311">
            <v>45211</v>
          </cell>
          <cell r="C311" t="str">
            <v>CUST310</v>
          </cell>
          <cell r="D311" t="str">
            <v>Female</v>
          </cell>
          <cell r="E311">
            <v>28</v>
          </cell>
          <cell r="F311" t="str">
            <v>Beauty</v>
          </cell>
          <cell r="G311">
            <v>1</v>
          </cell>
          <cell r="H311">
            <v>25</v>
          </cell>
          <cell r="I311">
            <v>25</v>
          </cell>
        </row>
        <row r="312">
          <cell r="A312">
            <v>311</v>
          </cell>
          <cell r="B312">
            <v>45265</v>
          </cell>
          <cell r="C312" t="str">
            <v>CUST311</v>
          </cell>
          <cell r="D312" t="str">
            <v>Female</v>
          </cell>
          <cell r="E312">
            <v>32</v>
          </cell>
          <cell r="F312" t="str">
            <v>Beauty</v>
          </cell>
          <cell r="G312">
            <v>4</v>
          </cell>
          <cell r="H312">
            <v>25</v>
          </cell>
          <cell r="I312">
            <v>100</v>
          </cell>
        </row>
        <row r="313">
          <cell r="A313">
            <v>312</v>
          </cell>
          <cell r="B313">
            <v>45176</v>
          </cell>
          <cell r="C313" t="str">
            <v>CUST312</v>
          </cell>
          <cell r="D313" t="str">
            <v>Male</v>
          </cell>
          <cell r="E313">
            <v>41</v>
          </cell>
          <cell r="F313" t="str">
            <v>Clothing</v>
          </cell>
          <cell r="G313">
            <v>4</v>
          </cell>
          <cell r="H313">
            <v>30</v>
          </cell>
          <cell r="I313">
            <v>120</v>
          </cell>
        </row>
        <row r="314">
          <cell r="A314">
            <v>313</v>
          </cell>
          <cell r="B314">
            <v>45006</v>
          </cell>
          <cell r="C314" t="str">
            <v>CUST313</v>
          </cell>
          <cell r="D314" t="str">
            <v>Female</v>
          </cell>
          <cell r="E314">
            <v>55</v>
          </cell>
          <cell r="F314" t="str">
            <v>Beauty</v>
          </cell>
          <cell r="G314">
            <v>3</v>
          </cell>
          <cell r="H314">
            <v>500</v>
          </cell>
          <cell r="I314">
            <v>1500</v>
          </cell>
        </row>
        <row r="315">
          <cell r="A315">
            <v>314</v>
          </cell>
          <cell r="B315">
            <v>45024</v>
          </cell>
          <cell r="C315" t="str">
            <v>CUST314</v>
          </cell>
          <cell r="D315" t="str">
            <v>Male</v>
          </cell>
          <cell r="E315">
            <v>52</v>
          </cell>
          <cell r="F315" t="str">
            <v>Clothing</v>
          </cell>
          <cell r="G315">
            <v>4</v>
          </cell>
          <cell r="H315">
            <v>30</v>
          </cell>
          <cell r="I315">
            <v>120</v>
          </cell>
        </row>
        <row r="316">
          <cell r="A316">
            <v>315</v>
          </cell>
          <cell r="B316">
            <v>45078</v>
          </cell>
          <cell r="C316" t="str">
            <v>CUST315</v>
          </cell>
          <cell r="D316" t="str">
            <v>Male</v>
          </cell>
          <cell r="E316">
            <v>47</v>
          </cell>
          <cell r="F316" t="str">
            <v>Clothing</v>
          </cell>
          <cell r="G316">
            <v>2</v>
          </cell>
          <cell r="H316">
            <v>30</v>
          </cell>
          <cell r="I316">
            <v>60</v>
          </cell>
        </row>
        <row r="317">
          <cell r="A317">
            <v>316</v>
          </cell>
          <cell r="B317">
            <v>45038</v>
          </cell>
          <cell r="C317" t="str">
            <v>CUST316</v>
          </cell>
          <cell r="D317" t="str">
            <v>Female</v>
          </cell>
          <cell r="E317">
            <v>48</v>
          </cell>
          <cell r="F317" t="str">
            <v>Clothing</v>
          </cell>
          <cell r="G317">
            <v>2</v>
          </cell>
          <cell r="H317">
            <v>25</v>
          </cell>
          <cell r="I317">
            <v>50</v>
          </cell>
        </row>
        <row r="318">
          <cell r="A318">
            <v>317</v>
          </cell>
          <cell r="B318">
            <v>44956</v>
          </cell>
          <cell r="C318" t="str">
            <v>CUST317</v>
          </cell>
          <cell r="D318" t="str">
            <v>Male</v>
          </cell>
          <cell r="E318">
            <v>22</v>
          </cell>
          <cell r="F318" t="str">
            <v>Electronics</v>
          </cell>
          <cell r="G318">
            <v>3</v>
          </cell>
          <cell r="H318">
            <v>30</v>
          </cell>
          <cell r="I318">
            <v>90</v>
          </cell>
        </row>
        <row r="319">
          <cell r="A319">
            <v>318</v>
          </cell>
          <cell r="B319">
            <v>45223</v>
          </cell>
          <cell r="C319" t="str">
            <v>CUST318</v>
          </cell>
          <cell r="D319" t="str">
            <v>Male</v>
          </cell>
          <cell r="E319">
            <v>61</v>
          </cell>
          <cell r="F319" t="str">
            <v>Clothing</v>
          </cell>
          <cell r="G319">
            <v>1</v>
          </cell>
          <cell r="H319">
            <v>25</v>
          </cell>
          <cell r="I319">
            <v>25</v>
          </cell>
        </row>
        <row r="320">
          <cell r="A320">
            <v>319</v>
          </cell>
          <cell r="B320">
            <v>45204</v>
          </cell>
          <cell r="C320" t="str">
            <v>CUST319</v>
          </cell>
          <cell r="D320" t="str">
            <v>Male</v>
          </cell>
          <cell r="E320">
            <v>31</v>
          </cell>
          <cell r="F320" t="str">
            <v>Clothing</v>
          </cell>
          <cell r="G320">
            <v>1</v>
          </cell>
          <cell r="H320">
            <v>500</v>
          </cell>
          <cell r="I320">
            <v>500</v>
          </cell>
        </row>
        <row r="321">
          <cell r="A321">
            <v>320</v>
          </cell>
          <cell r="B321">
            <v>44958</v>
          </cell>
          <cell r="C321" t="str">
            <v>CUST320</v>
          </cell>
          <cell r="D321" t="str">
            <v>Female</v>
          </cell>
          <cell r="E321">
            <v>28</v>
          </cell>
          <cell r="F321" t="str">
            <v>Electronics</v>
          </cell>
          <cell r="G321">
            <v>4</v>
          </cell>
          <cell r="H321">
            <v>300</v>
          </cell>
          <cell r="I321">
            <v>1200</v>
          </cell>
        </row>
        <row r="322">
          <cell r="A322">
            <v>321</v>
          </cell>
          <cell r="B322">
            <v>45087</v>
          </cell>
          <cell r="C322" t="str">
            <v>CUST321</v>
          </cell>
          <cell r="D322" t="str">
            <v>Female</v>
          </cell>
          <cell r="E322">
            <v>26</v>
          </cell>
          <cell r="F322" t="str">
            <v>Electronics</v>
          </cell>
          <cell r="G322">
            <v>2</v>
          </cell>
          <cell r="H322">
            <v>25</v>
          </cell>
          <cell r="I322">
            <v>50</v>
          </cell>
        </row>
        <row r="323">
          <cell r="A323">
            <v>322</v>
          </cell>
          <cell r="B323">
            <v>44956</v>
          </cell>
          <cell r="C323" t="str">
            <v>CUST322</v>
          </cell>
          <cell r="D323" t="str">
            <v>Male</v>
          </cell>
          <cell r="E323">
            <v>51</v>
          </cell>
          <cell r="F323" t="str">
            <v>Electronics</v>
          </cell>
          <cell r="G323">
            <v>1</v>
          </cell>
          <cell r="H323">
            <v>500</v>
          </cell>
          <cell r="I323">
            <v>500</v>
          </cell>
        </row>
        <row r="324">
          <cell r="A324">
            <v>323</v>
          </cell>
          <cell r="B324">
            <v>44952</v>
          </cell>
          <cell r="C324" t="str">
            <v>CUST323</v>
          </cell>
          <cell r="D324" t="str">
            <v>Female</v>
          </cell>
          <cell r="E324">
            <v>29</v>
          </cell>
          <cell r="F324" t="str">
            <v>Beauty</v>
          </cell>
          <cell r="G324">
            <v>3</v>
          </cell>
          <cell r="H324">
            <v>300</v>
          </cell>
          <cell r="I324">
            <v>900</v>
          </cell>
        </row>
        <row r="325">
          <cell r="A325">
            <v>324</v>
          </cell>
          <cell r="B325">
            <v>45226</v>
          </cell>
          <cell r="C325" t="str">
            <v>CUST324</v>
          </cell>
          <cell r="D325" t="str">
            <v>Female</v>
          </cell>
          <cell r="E325">
            <v>52</v>
          </cell>
          <cell r="F325" t="str">
            <v>Electronics</v>
          </cell>
          <cell r="G325">
            <v>3</v>
          </cell>
          <cell r="H325">
            <v>50</v>
          </cell>
          <cell r="I325">
            <v>150</v>
          </cell>
        </row>
        <row r="326">
          <cell r="A326">
            <v>325</v>
          </cell>
          <cell r="B326">
            <v>45171</v>
          </cell>
          <cell r="C326" t="str">
            <v>CUST325</v>
          </cell>
          <cell r="D326" t="str">
            <v>Female</v>
          </cell>
          <cell r="E326">
            <v>52</v>
          </cell>
          <cell r="F326" t="str">
            <v>Electronics</v>
          </cell>
          <cell r="G326">
            <v>2</v>
          </cell>
          <cell r="H326">
            <v>25</v>
          </cell>
          <cell r="I326">
            <v>50</v>
          </cell>
        </row>
        <row r="327">
          <cell r="A327">
            <v>326</v>
          </cell>
          <cell r="B327">
            <v>45184</v>
          </cell>
          <cell r="C327" t="str">
            <v>CUST326</v>
          </cell>
          <cell r="D327" t="str">
            <v>Female</v>
          </cell>
          <cell r="E327">
            <v>18</v>
          </cell>
          <cell r="F327" t="str">
            <v>Clothing</v>
          </cell>
          <cell r="G327">
            <v>3</v>
          </cell>
          <cell r="H327">
            <v>25</v>
          </cell>
          <cell r="I327">
            <v>75</v>
          </cell>
        </row>
        <row r="328">
          <cell r="A328">
            <v>327</v>
          </cell>
          <cell r="B328">
            <v>45198</v>
          </cell>
          <cell r="C328" t="str">
            <v>CUST327</v>
          </cell>
          <cell r="D328" t="str">
            <v>Male</v>
          </cell>
          <cell r="E328">
            <v>57</v>
          </cell>
          <cell r="F328" t="str">
            <v>Electronics</v>
          </cell>
          <cell r="G328">
            <v>3</v>
          </cell>
          <cell r="H328">
            <v>50</v>
          </cell>
          <cell r="I328">
            <v>150</v>
          </cell>
        </row>
        <row r="329">
          <cell r="A329">
            <v>328</v>
          </cell>
          <cell r="B329">
            <v>45007</v>
          </cell>
          <cell r="C329" t="str">
            <v>CUST328</v>
          </cell>
          <cell r="D329" t="str">
            <v>Male</v>
          </cell>
          <cell r="E329">
            <v>39</v>
          </cell>
          <cell r="F329" t="str">
            <v>Beauty</v>
          </cell>
          <cell r="G329">
            <v>2</v>
          </cell>
          <cell r="H329">
            <v>50</v>
          </cell>
          <cell r="I329">
            <v>100</v>
          </cell>
        </row>
        <row r="330">
          <cell r="A330">
            <v>329</v>
          </cell>
          <cell r="B330">
            <v>44956</v>
          </cell>
          <cell r="C330" t="str">
            <v>CUST329</v>
          </cell>
          <cell r="D330" t="str">
            <v>Female</v>
          </cell>
          <cell r="E330">
            <v>46</v>
          </cell>
          <cell r="F330" t="str">
            <v>Electronics</v>
          </cell>
          <cell r="G330">
            <v>4</v>
          </cell>
          <cell r="H330">
            <v>25</v>
          </cell>
          <cell r="I330">
            <v>100</v>
          </cell>
        </row>
        <row r="331">
          <cell r="A331">
            <v>330</v>
          </cell>
          <cell r="B331">
            <v>45187</v>
          </cell>
          <cell r="C331" t="str">
            <v>CUST330</v>
          </cell>
          <cell r="D331" t="str">
            <v>Female</v>
          </cell>
          <cell r="E331">
            <v>25</v>
          </cell>
          <cell r="F331" t="str">
            <v>Beauty</v>
          </cell>
          <cell r="G331">
            <v>4</v>
          </cell>
          <cell r="H331">
            <v>50</v>
          </cell>
          <cell r="I331">
            <v>200</v>
          </cell>
        </row>
        <row r="332">
          <cell r="A332">
            <v>331</v>
          </cell>
          <cell r="B332">
            <v>44968</v>
          </cell>
          <cell r="C332" t="str">
            <v>CUST331</v>
          </cell>
          <cell r="D332" t="str">
            <v>Male</v>
          </cell>
          <cell r="E332">
            <v>28</v>
          </cell>
          <cell r="F332" t="str">
            <v>Electronics</v>
          </cell>
          <cell r="G332">
            <v>3</v>
          </cell>
          <cell r="H332">
            <v>30</v>
          </cell>
          <cell r="I332">
            <v>90</v>
          </cell>
        </row>
        <row r="333">
          <cell r="A333">
            <v>332</v>
          </cell>
          <cell r="B333">
            <v>45022</v>
          </cell>
          <cell r="C333" t="str">
            <v>CUST332</v>
          </cell>
          <cell r="D333" t="str">
            <v>Male</v>
          </cell>
          <cell r="E333">
            <v>58</v>
          </cell>
          <cell r="F333" t="str">
            <v>Electronics</v>
          </cell>
          <cell r="G333">
            <v>4</v>
          </cell>
          <cell r="H333">
            <v>300</v>
          </cell>
          <cell r="I333">
            <v>1200</v>
          </cell>
        </row>
        <row r="334">
          <cell r="A334">
            <v>333</v>
          </cell>
          <cell r="B334">
            <v>44962</v>
          </cell>
          <cell r="C334" t="str">
            <v>CUST333</v>
          </cell>
          <cell r="D334" t="str">
            <v>Female</v>
          </cell>
          <cell r="E334">
            <v>54</v>
          </cell>
          <cell r="F334" t="str">
            <v>Electronics</v>
          </cell>
          <cell r="G334">
            <v>4</v>
          </cell>
          <cell r="H334">
            <v>300</v>
          </cell>
          <cell r="I334">
            <v>1200</v>
          </cell>
        </row>
        <row r="335">
          <cell r="A335">
            <v>334</v>
          </cell>
          <cell r="B335">
            <v>45231</v>
          </cell>
          <cell r="C335" t="str">
            <v>CUST334</v>
          </cell>
          <cell r="D335" t="str">
            <v>Male</v>
          </cell>
          <cell r="E335">
            <v>31</v>
          </cell>
          <cell r="F335" t="str">
            <v>Electronics</v>
          </cell>
          <cell r="G335">
            <v>3</v>
          </cell>
          <cell r="H335">
            <v>300</v>
          </cell>
          <cell r="I335">
            <v>900</v>
          </cell>
        </row>
        <row r="336">
          <cell r="A336">
            <v>335</v>
          </cell>
          <cell r="B336">
            <v>44961</v>
          </cell>
          <cell r="C336" t="str">
            <v>CUST335</v>
          </cell>
          <cell r="D336" t="str">
            <v>Female</v>
          </cell>
          <cell r="E336">
            <v>47</v>
          </cell>
          <cell r="F336" t="str">
            <v>Beauty</v>
          </cell>
          <cell r="G336">
            <v>4</v>
          </cell>
          <cell r="H336">
            <v>30</v>
          </cell>
          <cell r="I336">
            <v>120</v>
          </cell>
        </row>
        <row r="337">
          <cell r="A337">
            <v>336</v>
          </cell>
          <cell r="B337">
            <v>45272</v>
          </cell>
          <cell r="C337" t="str">
            <v>CUST336</v>
          </cell>
          <cell r="D337" t="str">
            <v>Female</v>
          </cell>
          <cell r="E337">
            <v>52</v>
          </cell>
          <cell r="F337" t="str">
            <v>Beauty</v>
          </cell>
          <cell r="G337">
            <v>3</v>
          </cell>
          <cell r="H337">
            <v>50</v>
          </cell>
          <cell r="I337">
            <v>150</v>
          </cell>
        </row>
        <row r="338">
          <cell r="A338">
            <v>337</v>
          </cell>
          <cell r="B338">
            <v>45047</v>
          </cell>
          <cell r="C338" t="str">
            <v>CUST337</v>
          </cell>
          <cell r="D338" t="str">
            <v>Male</v>
          </cell>
          <cell r="E338">
            <v>38</v>
          </cell>
          <cell r="F338" t="str">
            <v>Clothing</v>
          </cell>
          <cell r="G338">
            <v>1</v>
          </cell>
          <cell r="H338">
            <v>500</v>
          </cell>
          <cell r="I338">
            <v>500</v>
          </cell>
        </row>
        <row r="339">
          <cell r="A339">
            <v>338</v>
          </cell>
          <cell r="B339">
            <v>45133</v>
          </cell>
          <cell r="C339" t="str">
            <v>CUST338</v>
          </cell>
          <cell r="D339" t="str">
            <v>Male</v>
          </cell>
          <cell r="E339">
            <v>54</v>
          </cell>
          <cell r="F339" t="str">
            <v>Beauty</v>
          </cell>
          <cell r="G339">
            <v>2</v>
          </cell>
          <cell r="H339">
            <v>50</v>
          </cell>
          <cell r="I339">
            <v>100</v>
          </cell>
        </row>
        <row r="340">
          <cell r="A340">
            <v>339</v>
          </cell>
          <cell r="B340">
            <v>44988</v>
          </cell>
          <cell r="C340" t="str">
            <v>CUST339</v>
          </cell>
          <cell r="D340" t="str">
            <v>Female</v>
          </cell>
          <cell r="E340">
            <v>22</v>
          </cell>
          <cell r="F340" t="str">
            <v>Electronics</v>
          </cell>
          <cell r="G340">
            <v>2</v>
          </cell>
          <cell r="H340">
            <v>25</v>
          </cell>
          <cell r="I340">
            <v>50</v>
          </cell>
        </row>
        <row r="341">
          <cell r="A341">
            <v>340</v>
          </cell>
          <cell r="B341">
            <v>45218</v>
          </cell>
          <cell r="C341" t="str">
            <v>CUST340</v>
          </cell>
          <cell r="D341" t="str">
            <v>Female</v>
          </cell>
          <cell r="E341">
            <v>36</v>
          </cell>
          <cell r="F341" t="str">
            <v>Clothing</v>
          </cell>
          <cell r="G341">
            <v>4</v>
          </cell>
          <cell r="H341">
            <v>300</v>
          </cell>
          <cell r="I341">
            <v>1200</v>
          </cell>
        </row>
        <row r="342">
          <cell r="A342">
            <v>341</v>
          </cell>
          <cell r="B342">
            <v>45053</v>
          </cell>
          <cell r="C342" t="str">
            <v>CUST341</v>
          </cell>
          <cell r="D342" t="str">
            <v>Male</v>
          </cell>
          <cell r="E342">
            <v>31</v>
          </cell>
          <cell r="F342" t="str">
            <v>Clothing</v>
          </cell>
          <cell r="G342">
            <v>4</v>
          </cell>
          <cell r="H342">
            <v>50</v>
          </cell>
          <cell r="I342">
            <v>200</v>
          </cell>
        </row>
        <row r="343">
          <cell r="A343">
            <v>342</v>
          </cell>
          <cell r="B343">
            <v>45223</v>
          </cell>
          <cell r="C343" t="str">
            <v>CUST342</v>
          </cell>
          <cell r="D343" t="str">
            <v>Female</v>
          </cell>
          <cell r="E343">
            <v>43</v>
          </cell>
          <cell r="F343" t="str">
            <v>Clothing</v>
          </cell>
          <cell r="G343">
            <v>4</v>
          </cell>
          <cell r="H343">
            <v>500</v>
          </cell>
          <cell r="I343">
            <v>2000</v>
          </cell>
        </row>
        <row r="344">
          <cell r="A344">
            <v>343</v>
          </cell>
          <cell r="B344">
            <v>45231</v>
          </cell>
          <cell r="C344" t="str">
            <v>CUST343</v>
          </cell>
          <cell r="D344" t="str">
            <v>Male</v>
          </cell>
          <cell r="E344">
            <v>21</v>
          </cell>
          <cell r="F344" t="str">
            <v>Electronics</v>
          </cell>
          <cell r="G344">
            <v>2</v>
          </cell>
          <cell r="H344">
            <v>25</v>
          </cell>
          <cell r="I344">
            <v>50</v>
          </cell>
        </row>
        <row r="345">
          <cell r="A345">
            <v>344</v>
          </cell>
          <cell r="B345">
            <v>44947</v>
          </cell>
          <cell r="C345" t="str">
            <v>CUST344</v>
          </cell>
          <cell r="D345" t="str">
            <v>Female</v>
          </cell>
          <cell r="E345">
            <v>42</v>
          </cell>
          <cell r="F345" t="str">
            <v>Beauty</v>
          </cell>
          <cell r="G345">
            <v>1</v>
          </cell>
          <cell r="H345">
            <v>30</v>
          </cell>
          <cell r="I345">
            <v>30</v>
          </cell>
        </row>
        <row r="346">
          <cell r="A346">
            <v>345</v>
          </cell>
          <cell r="B346">
            <v>45244</v>
          </cell>
          <cell r="C346" t="str">
            <v>CUST345</v>
          </cell>
          <cell r="D346" t="str">
            <v>Male</v>
          </cell>
          <cell r="E346">
            <v>62</v>
          </cell>
          <cell r="F346" t="str">
            <v>Electronics</v>
          </cell>
          <cell r="G346">
            <v>1</v>
          </cell>
          <cell r="H346">
            <v>30</v>
          </cell>
          <cell r="I346">
            <v>30</v>
          </cell>
        </row>
        <row r="347">
          <cell r="A347">
            <v>346</v>
          </cell>
          <cell r="B347">
            <v>44968</v>
          </cell>
          <cell r="C347" t="str">
            <v>CUST346</v>
          </cell>
          <cell r="D347" t="str">
            <v>Male</v>
          </cell>
          <cell r="E347">
            <v>59</v>
          </cell>
          <cell r="F347" t="str">
            <v>Clothing</v>
          </cell>
          <cell r="G347">
            <v>2</v>
          </cell>
          <cell r="H347">
            <v>500</v>
          </cell>
          <cell r="I347">
            <v>1000</v>
          </cell>
        </row>
        <row r="348">
          <cell r="A348">
            <v>347</v>
          </cell>
          <cell r="B348">
            <v>45141</v>
          </cell>
          <cell r="C348" t="str">
            <v>CUST347</v>
          </cell>
          <cell r="D348" t="str">
            <v>Male</v>
          </cell>
          <cell r="E348">
            <v>42</v>
          </cell>
          <cell r="F348" t="str">
            <v>Electronics</v>
          </cell>
          <cell r="G348">
            <v>1</v>
          </cell>
          <cell r="H348">
            <v>25</v>
          </cell>
          <cell r="I348">
            <v>25</v>
          </cell>
        </row>
        <row r="349">
          <cell r="A349">
            <v>348</v>
          </cell>
          <cell r="B349">
            <v>45263</v>
          </cell>
          <cell r="C349" t="str">
            <v>CUST348</v>
          </cell>
          <cell r="D349" t="str">
            <v>Female</v>
          </cell>
          <cell r="E349">
            <v>35</v>
          </cell>
          <cell r="F349" t="str">
            <v>Electronics</v>
          </cell>
          <cell r="G349">
            <v>2</v>
          </cell>
          <cell r="H349">
            <v>300</v>
          </cell>
          <cell r="I349">
            <v>600</v>
          </cell>
        </row>
        <row r="350">
          <cell r="A350">
            <v>349</v>
          </cell>
          <cell r="B350">
            <v>45225</v>
          </cell>
          <cell r="C350" t="str">
            <v>CUST349</v>
          </cell>
          <cell r="D350" t="str">
            <v>Female</v>
          </cell>
          <cell r="E350">
            <v>57</v>
          </cell>
          <cell r="F350" t="str">
            <v>Beauty</v>
          </cell>
          <cell r="G350">
            <v>1</v>
          </cell>
          <cell r="H350">
            <v>50</v>
          </cell>
          <cell r="I350">
            <v>50</v>
          </cell>
        </row>
        <row r="351">
          <cell r="A351">
            <v>350</v>
          </cell>
          <cell r="B351">
            <v>45216</v>
          </cell>
          <cell r="C351" t="str">
            <v>CUST350</v>
          </cell>
          <cell r="D351" t="str">
            <v>Male</v>
          </cell>
          <cell r="E351">
            <v>25</v>
          </cell>
          <cell r="F351" t="str">
            <v>Beauty</v>
          </cell>
          <cell r="G351">
            <v>3</v>
          </cell>
          <cell r="H351">
            <v>25</v>
          </cell>
          <cell r="I351">
            <v>75</v>
          </cell>
        </row>
        <row r="352">
          <cell r="A352">
            <v>351</v>
          </cell>
          <cell r="B352">
            <v>45194</v>
          </cell>
          <cell r="C352" t="str">
            <v>CUST351</v>
          </cell>
          <cell r="D352" t="str">
            <v>Female</v>
          </cell>
          <cell r="E352">
            <v>56</v>
          </cell>
          <cell r="F352" t="str">
            <v>Clothing</v>
          </cell>
          <cell r="G352">
            <v>3</v>
          </cell>
          <cell r="H352">
            <v>30</v>
          </cell>
          <cell r="I352">
            <v>90</v>
          </cell>
        </row>
        <row r="353">
          <cell r="A353">
            <v>352</v>
          </cell>
          <cell r="B353">
            <v>45088</v>
          </cell>
          <cell r="C353" t="str">
            <v>CUST352</v>
          </cell>
          <cell r="D353" t="str">
            <v>Male</v>
          </cell>
          <cell r="E353">
            <v>57</v>
          </cell>
          <cell r="F353" t="str">
            <v>Electronics</v>
          </cell>
          <cell r="G353">
            <v>2</v>
          </cell>
          <cell r="H353">
            <v>500</v>
          </cell>
          <cell r="I353">
            <v>1000</v>
          </cell>
        </row>
        <row r="354">
          <cell r="A354">
            <v>353</v>
          </cell>
          <cell r="B354">
            <v>45060</v>
          </cell>
          <cell r="C354" t="str">
            <v>CUST353</v>
          </cell>
          <cell r="D354" t="str">
            <v>Male</v>
          </cell>
          <cell r="E354">
            <v>31</v>
          </cell>
          <cell r="F354" t="str">
            <v>Electronics</v>
          </cell>
          <cell r="G354">
            <v>1</v>
          </cell>
          <cell r="H354">
            <v>500</v>
          </cell>
          <cell r="I354">
            <v>500</v>
          </cell>
        </row>
        <row r="355">
          <cell r="A355">
            <v>354</v>
          </cell>
          <cell r="B355">
            <v>45031</v>
          </cell>
          <cell r="C355" t="str">
            <v>CUST354</v>
          </cell>
          <cell r="D355" t="str">
            <v>Female</v>
          </cell>
          <cell r="E355">
            <v>49</v>
          </cell>
          <cell r="F355" t="str">
            <v>Beauty</v>
          </cell>
          <cell r="G355">
            <v>4</v>
          </cell>
          <cell r="H355">
            <v>50</v>
          </cell>
          <cell r="I355">
            <v>200</v>
          </cell>
        </row>
        <row r="356">
          <cell r="A356">
            <v>355</v>
          </cell>
          <cell r="B356">
            <v>45269</v>
          </cell>
          <cell r="C356" t="str">
            <v>CUST355</v>
          </cell>
          <cell r="D356" t="str">
            <v>Female</v>
          </cell>
          <cell r="E356">
            <v>55</v>
          </cell>
          <cell r="F356" t="str">
            <v>Electronics</v>
          </cell>
          <cell r="G356">
            <v>1</v>
          </cell>
          <cell r="H356">
            <v>500</v>
          </cell>
          <cell r="I356">
            <v>500</v>
          </cell>
        </row>
        <row r="357">
          <cell r="A357">
            <v>356</v>
          </cell>
          <cell r="B357">
            <v>45087</v>
          </cell>
          <cell r="C357" t="str">
            <v>CUST356</v>
          </cell>
          <cell r="D357" t="str">
            <v>Male</v>
          </cell>
          <cell r="E357">
            <v>50</v>
          </cell>
          <cell r="F357" t="str">
            <v>Electronics</v>
          </cell>
          <cell r="G357">
            <v>3</v>
          </cell>
          <cell r="H357">
            <v>500</v>
          </cell>
          <cell r="I357">
            <v>1500</v>
          </cell>
        </row>
        <row r="358">
          <cell r="A358">
            <v>357</v>
          </cell>
          <cell r="B358">
            <v>45049</v>
          </cell>
          <cell r="C358" t="str">
            <v>CUST357</v>
          </cell>
          <cell r="D358" t="str">
            <v>Female</v>
          </cell>
          <cell r="E358">
            <v>40</v>
          </cell>
          <cell r="F358" t="str">
            <v>Electronics</v>
          </cell>
          <cell r="G358">
            <v>3</v>
          </cell>
          <cell r="H358">
            <v>25</v>
          </cell>
          <cell r="I358">
            <v>75</v>
          </cell>
        </row>
        <row r="359">
          <cell r="A359">
            <v>358</v>
          </cell>
          <cell r="B359">
            <v>45062</v>
          </cell>
          <cell r="C359" t="str">
            <v>CUST358</v>
          </cell>
          <cell r="D359" t="str">
            <v>Female</v>
          </cell>
          <cell r="E359">
            <v>32</v>
          </cell>
          <cell r="F359" t="str">
            <v>Beauty</v>
          </cell>
          <cell r="G359">
            <v>1</v>
          </cell>
          <cell r="H359">
            <v>300</v>
          </cell>
          <cell r="I359">
            <v>300</v>
          </cell>
        </row>
        <row r="360">
          <cell r="A360">
            <v>359</v>
          </cell>
          <cell r="B360">
            <v>45129</v>
          </cell>
          <cell r="C360" t="str">
            <v>CUST359</v>
          </cell>
          <cell r="D360" t="str">
            <v>Male</v>
          </cell>
          <cell r="E360">
            <v>50</v>
          </cell>
          <cell r="F360" t="str">
            <v>Clothing</v>
          </cell>
          <cell r="G360">
            <v>1</v>
          </cell>
          <cell r="H360">
            <v>50</v>
          </cell>
          <cell r="I360">
            <v>50</v>
          </cell>
        </row>
        <row r="361">
          <cell r="A361">
            <v>360</v>
          </cell>
          <cell r="B361">
            <v>44994</v>
          </cell>
          <cell r="C361" t="str">
            <v>CUST360</v>
          </cell>
          <cell r="D361" t="str">
            <v>Male</v>
          </cell>
          <cell r="E361">
            <v>42</v>
          </cell>
          <cell r="F361" t="str">
            <v>Clothing</v>
          </cell>
          <cell r="G361">
            <v>4</v>
          </cell>
          <cell r="H361">
            <v>25</v>
          </cell>
          <cell r="I361">
            <v>100</v>
          </cell>
        </row>
        <row r="362">
          <cell r="A362">
            <v>361</v>
          </cell>
          <cell r="B362">
            <v>45270</v>
          </cell>
          <cell r="C362" t="str">
            <v>CUST361</v>
          </cell>
          <cell r="D362" t="str">
            <v>Female</v>
          </cell>
          <cell r="E362">
            <v>34</v>
          </cell>
          <cell r="F362" t="str">
            <v>Electronics</v>
          </cell>
          <cell r="G362">
            <v>4</v>
          </cell>
          <cell r="H362">
            <v>300</v>
          </cell>
          <cell r="I362">
            <v>1200</v>
          </cell>
        </row>
        <row r="363">
          <cell r="A363">
            <v>362</v>
          </cell>
          <cell r="B363">
            <v>45257</v>
          </cell>
          <cell r="C363" t="str">
            <v>CUST362</v>
          </cell>
          <cell r="D363" t="str">
            <v>Male</v>
          </cell>
          <cell r="E363">
            <v>50</v>
          </cell>
          <cell r="F363" t="str">
            <v>Clothing</v>
          </cell>
          <cell r="G363">
            <v>1</v>
          </cell>
          <cell r="H363">
            <v>25</v>
          </cell>
          <cell r="I363">
            <v>25</v>
          </cell>
        </row>
        <row r="364">
          <cell r="A364">
            <v>363</v>
          </cell>
          <cell r="B364">
            <v>45080</v>
          </cell>
          <cell r="C364" t="str">
            <v>CUST363</v>
          </cell>
          <cell r="D364" t="str">
            <v>Male</v>
          </cell>
          <cell r="E364">
            <v>64</v>
          </cell>
          <cell r="F364" t="str">
            <v>Beauty</v>
          </cell>
          <cell r="G364">
            <v>1</v>
          </cell>
          <cell r="H364">
            <v>25</v>
          </cell>
          <cell r="I364">
            <v>25</v>
          </cell>
        </row>
        <row r="365">
          <cell r="A365">
            <v>364</v>
          </cell>
          <cell r="B365">
            <v>45161</v>
          </cell>
          <cell r="C365" t="str">
            <v>CUST364</v>
          </cell>
          <cell r="D365" t="str">
            <v>Female</v>
          </cell>
          <cell r="E365">
            <v>19</v>
          </cell>
          <cell r="F365" t="str">
            <v>Beauty</v>
          </cell>
          <cell r="G365">
            <v>1</v>
          </cell>
          <cell r="H365">
            <v>500</v>
          </cell>
          <cell r="I365">
            <v>500</v>
          </cell>
        </row>
        <row r="366">
          <cell r="A366">
            <v>365</v>
          </cell>
          <cell r="B366">
            <v>45088</v>
          </cell>
          <cell r="C366" t="str">
            <v>CUST365</v>
          </cell>
          <cell r="D366" t="str">
            <v>Male</v>
          </cell>
          <cell r="E366">
            <v>31</v>
          </cell>
          <cell r="F366" t="str">
            <v>Clothing</v>
          </cell>
          <cell r="G366">
            <v>1</v>
          </cell>
          <cell r="H366">
            <v>300</v>
          </cell>
          <cell r="I366">
            <v>300</v>
          </cell>
        </row>
        <row r="367">
          <cell r="A367">
            <v>366</v>
          </cell>
          <cell r="B367">
            <v>44964</v>
          </cell>
          <cell r="C367" t="str">
            <v>CUST366</v>
          </cell>
          <cell r="D367" t="str">
            <v>Male</v>
          </cell>
          <cell r="E367">
            <v>57</v>
          </cell>
          <cell r="F367" t="str">
            <v>Clothing</v>
          </cell>
          <cell r="G367">
            <v>2</v>
          </cell>
          <cell r="H367">
            <v>50</v>
          </cell>
          <cell r="I367">
            <v>100</v>
          </cell>
        </row>
        <row r="368">
          <cell r="A368">
            <v>367</v>
          </cell>
          <cell r="B368">
            <v>44931</v>
          </cell>
          <cell r="C368" t="str">
            <v>CUST367</v>
          </cell>
          <cell r="D368" t="str">
            <v>Female</v>
          </cell>
          <cell r="E368">
            <v>57</v>
          </cell>
          <cell r="F368" t="str">
            <v>Electronics</v>
          </cell>
          <cell r="G368">
            <v>1</v>
          </cell>
          <cell r="H368">
            <v>50</v>
          </cell>
          <cell r="I368">
            <v>50</v>
          </cell>
        </row>
        <row r="369">
          <cell r="A369">
            <v>368</v>
          </cell>
          <cell r="B369">
            <v>45161</v>
          </cell>
          <cell r="C369" t="str">
            <v>CUST368</v>
          </cell>
          <cell r="D369" t="str">
            <v>Female</v>
          </cell>
          <cell r="E369">
            <v>56</v>
          </cell>
          <cell r="F369" t="str">
            <v>Clothing</v>
          </cell>
          <cell r="G369">
            <v>4</v>
          </cell>
          <cell r="H369">
            <v>300</v>
          </cell>
          <cell r="I369">
            <v>1200</v>
          </cell>
        </row>
        <row r="370">
          <cell r="A370">
            <v>369</v>
          </cell>
          <cell r="B370">
            <v>45245</v>
          </cell>
          <cell r="C370" t="str">
            <v>CUST369</v>
          </cell>
          <cell r="D370" t="str">
            <v>Male</v>
          </cell>
          <cell r="E370">
            <v>23</v>
          </cell>
          <cell r="F370" t="str">
            <v>Electronics</v>
          </cell>
          <cell r="G370">
            <v>3</v>
          </cell>
          <cell r="H370">
            <v>500</v>
          </cell>
          <cell r="I370">
            <v>1500</v>
          </cell>
        </row>
        <row r="371">
          <cell r="A371">
            <v>370</v>
          </cell>
          <cell r="B371">
            <v>45215</v>
          </cell>
          <cell r="C371" t="str">
            <v>CUST370</v>
          </cell>
          <cell r="D371" t="str">
            <v>Male</v>
          </cell>
          <cell r="E371">
            <v>23</v>
          </cell>
          <cell r="F371" t="str">
            <v>Electronics</v>
          </cell>
          <cell r="G371">
            <v>2</v>
          </cell>
          <cell r="H371">
            <v>30</v>
          </cell>
          <cell r="I371">
            <v>60</v>
          </cell>
        </row>
        <row r="372">
          <cell r="A372">
            <v>371</v>
          </cell>
          <cell r="B372">
            <v>44978</v>
          </cell>
          <cell r="C372" t="str">
            <v>CUST371</v>
          </cell>
          <cell r="D372" t="str">
            <v>Female</v>
          </cell>
          <cell r="E372">
            <v>20</v>
          </cell>
          <cell r="F372" t="str">
            <v>Beauty</v>
          </cell>
          <cell r="G372">
            <v>1</v>
          </cell>
          <cell r="H372">
            <v>25</v>
          </cell>
          <cell r="I372">
            <v>25</v>
          </cell>
        </row>
        <row r="373">
          <cell r="A373">
            <v>372</v>
          </cell>
          <cell r="B373">
            <v>44964</v>
          </cell>
          <cell r="C373" t="str">
            <v>CUST372</v>
          </cell>
          <cell r="D373" t="str">
            <v>Female</v>
          </cell>
          <cell r="E373">
            <v>24</v>
          </cell>
          <cell r="F373" t="str">
            <v>Beauty</v>
          </cell>
          <cell r="G373">
            <v>3</v>
          </cell>
          <cell r="H373">
            <v>500</v>
          </cell>
          <cell r="I373">
            <v>1500</v>
          </cell>
        </row>
        <row r="374">
          <cell r="A374">
            <v>373</v>
          </cell>
          <cell r="B374">
            <v>45202</v>
          </cell>
          <cell r="C374" t="str">
            <v>CUST373</v>
          </cell>
          <cell r="D374" t="str">
            <v>Female</v>
          </cell>
          <cell r="E374">
            <v>25</v>
          </cell>
          <cell r="F374" t="str">
            <v>Beauty</v>
          </cell>
          <cell r="G374">
            <v>2</v>
          </cell>
          <cell r="H374">
            <v>300</v>
          </cell>
          <cell r="I374">
            <v>600</v>
          </cell>
        </row>
        <row r="375">
          <cell r="A375">
            <v>374</v>
          </cell>
          <cell r="B375">
            <v>45036</v>
          </cell>
          <cell r="C375" t="str">
            <v>CUST374</v>
          </cell>
          <cell r="D375" t="str">
            <v>Female</v>
          </cell>
          <cell r="E375">
            <v>59</v>
          </cell>
          <cell r="F375" t="str">
            <v>Beauty</v>
          </cell>
          <cell r="G375">
            <v>3</v>
          </cell>
          <cell r="H375">
            <v>25</v>
          </cell>
          <cell r="I375">
            <v>75</v>
          </cell>
        </row>
        <row r="376">
          <cell r="A376">
            <v>375</v>
          </cell>
          <cell r="B376">
            <v>45186</v>
          </cell>
          <cell r="C376" t="str">
            <v>CUST375</v>
          </cell>
          <cell r="D376" t="str">
            <v>Male</v>
          </cell>
          <cell r="E376">
            <v>32</v>
          </cell>
          <cell r="F376" t="str">
            <v>Clothing</v>
          </cell>
          <cell r="G376">
            <v>1</v>
          </cell>
          <cell r="H376">
            <v>50</v>
          </cell>
          <cell r="I376">
            <v>50</v>
          </cell>
        </row>
        <row r="377">
          <cell r="A377">
            <v>376</v>
          </cell>
          <cell r="B377">
            <v>45062</v>
          </cell>
          <cell r="C377" t="str">
            <v>CUST376</v>
          </cell>
          <cell r="D377" t="str">
            <v>Female</v>
          </cell>
          <cell r="E377">
            <v>64</v>
          </cell>
          <cell r="F377" t="str">
            <v>Beauty</v>
          </cell>
          <cell r="G377">
            <v>1</v>
          </cell>
          <cell r="H377">
            <v>30</v>
          </cell>
          <cell r="I377">
            <v>30</v>
          </cell>
        </row>
        <row r="378">
          <cell r="A378">
            <v>377</v>
          </cell>
          <cell r="B378">
            <v>44994</v>
          </cell>
          <cell r="C378" t="str">
            <v>CUST377</v>
          </cell>
          <cell r="D378" t="str">
            <v>Female</v>
          </cell>
          <cell r="E378">
            <v>46</v>
          </cell>
          <cell r="F378" t="str">
            <v>Clothing</v>
          </cell>
          <cell r="G378">
            <v>4</v>
          </cell>
          <cell r="H378">
            <v>50</v>
          </cell>
          <cell r="I378">
            <v>200</v>
          </cell>
        </row>
        <row r="379">
          <cell r="A379">
            <v>378</v>
          </cell>
          <cell r="B379">
            <v>45105</v>
          </cell>
          <cell r="C379" t="str">
            <v>CUST378</v>
          </cell>
          <cell r="D379" t="str">
            <v>Male</v>
          </cell>
          <cell r="E379">
            <v>50</v>
          </cell>
          <cell r="F379" t="str">
            <v>Beauty</v>
          </cell>
          <cell r="G379">
            <v>1</v>
          </cell>
          <cell r="H379">
            <v>300</v>
          </cell>
          <cell r="I379">
            <v>300</v>
          </cell>
        </row>
        <row r="380">
          <cell r="A380">
            <v>379</v>
          </cell>
          <cell r="B380">
            <v>44962</v>
          </cell>
          <cell r="C380" t="str">
            <v>CUST379</v>
          </cell>
          <cell r="D380" t="str">
            <v>Female</v>
          </cell>
          <cell r="E380">
            <v>47</v>
          </cell>
          <cell r="F380" t="str">
            <v>Clothing</v>
          </cell>
          <cell r="G380">
            <v>1</v>
          </cell>
          <cell r="H380">
            <v>25</v>
          </cell>
          <cell r="I380">
            <v>25</v>
          </cell>
        </row>
        <row r="381">
          <cell r="A381">
            <v>380</v>
          </cell>
          <cell r="B381">
            <v>45052</v>
          </cell>
          <cell r="C381" t="str">
            <v>CUST380</v>
          </cell>
          <cell r="D381" t="str">
            <v>Male</v>
          </cell>
          <cell r="E381">
            <v>56</v>
          </cell>
          <cell r="F381" t="str">
            <v>Electronics</v>
          </cell>
          <cell r="G381">
            <v>2</v>
          </cell>
          <cell r="H381">
            <v>300</v>
          </cell>
          <cell r="I381">
            <v>600</v>
          </cell>
        </row>
        <row r="382">
          <cell r="A382">
            <v>381</v>
          </cell>
          <cell r="B382">
            <v>45116</v>
          </cell>
          <cell r="C382" t="str">
            <v>CUST381</v>
          </cell>
          <cell r="D382" t="str">
            <v>Female</v>
          </cell>
          <cell r="E382">
            <v>44</v>
          </cell>
          <cell r="F382" t="str">
            <v>Clothing</v>
          </cell>
          <cell r="G382">
            <v>4</v>
          </cell>
          <cell r="H382">
            <v>25</v>
          </cell>
          <cell r="I382">
            <v>100</v>
          </cell>
        </row>
        <row r="383">
          <cell r="A383">
            <v>382</v>
          </cell>
          <cell r="B383">
            <v>45072</v>
          </cell>
          <cell r="C383" t="str">
            <v>CUST382</v>
          </cell>
          <cell r="D383" t="str">
            <v>Female</v>
          </cell>
          <cell r="E383">
            <v>53</v>
          </cell>
          <cell r="F383" t="str">
            <v>Clothing</v>
          </cell>
          <cell r="G383">
            <v>2</v>
          </cell>
          <cell r="H383">
            <v>500</v>
          </cell>
          <cell r="I383">
            <v>1000</v>
          </cell>
        </row>
        <row r="384">
          <cell r="A384">
            <v>383</v>
          </cell>
          <cell r="B384">
            <v>45007</v>
          </cell>
          <cell r="C384" t="str">
            <v>CUST383</v>
          </cell>
          <cell r="D384" t="str">
            <v>Female</v>
          </cell>
          <cell r="E384">
            <v>46</v>
          </cell>
          <cell r="F384" t="str">
            <v>Beauty</v>
          </cell>
          <cell r="G384">
            <v>3</v>
          </cell>
          <cell r="H384">
            <v>30</v>
          </cell>
          <cell r="I384">
            <v>90</v>
          </cell>
        </row>
        <row r="385">
          <cell r="A385">
            <v>384</v>
          </cell>
          <cell r="B385">
            <v>45151</v>
          </cell>
          <cell r="C385" t="str">
            <v>CUST384</v>
          </cell>
          <cell r="D385" t="str">
            <v>Male</v>
          </cell>
          <cell r="E385">
            <v>55</v>
          </cell>
          <cell r="F385" t="str">
            <v>Clothing</v>
          </cell>
          <cell r="G385">
            <v>1</v>
          </cell>
          <cell r="H385">
            <v>500</v>
          </cell>
          <cell r="I385">
            <v>500</v>
          </cell>
        </row>
        <row r="386">
          <cell r="A386">
            <v>385</v>
          </cell>
          <cell r="B386">
            <v>45205</v>
          </cell>
          <cell r="C386" t="str">
            <v>CUST385</v>
          </cell>
          <cell r="D386" t="str">
            <v>Male</v>
          </cell>
          <cell r="E386">
            <v>50</v>
          </cell>
          <cell r="F386" t="str">
            <v>Electronics</v>
          </cell>
          <cell r="G386">
            <v>3</v>
          </cell>
          <cell r="H386">
            <v>500</v>
          </cell>
          <cell r="I386">
            <v>1500</v>
          </cell>
        </row>
        <row r="387">
          <cell r="A387">
            <v>386</v>
          </cell>
          <cell r="B387">
            <v>45287</v>
          </cell>
          <cell r="C387" t="str">
            <v>CUST386</v>
          </cell>
          <cell r="D387" t="str">
            <v>Female</v>
          </cell>
          <cell r="E387">
            <v>54</v>
          </cell>
          <cell r="F387" t="str">
            <v>Electronics</v>
          </cell>
          <cell r="G387">
            <v>2</v>
          </cell>
          <cell r="H387">
            <v>300</v>
          </cell>
          <cell r="I387">
            <v>600</v>
          </cell>
        </row>
        <row r="388">
          <cell r="A388">
            <v>387</v>
          </cell>
          <cell r="B388">
            <v>45081</v>
          </cell>
          <cell r="C388" t="str">
            <v>CUST387</v>
          </cell>
          <cell r="D388" t="str">
            <v>Male</v>
          </cell>
          <cell r="E388">
            <v>44</v>
          </cell>
          <cell r="F388" t="str">
            <v>Beauty</v>
          </cell>
          <cell r="G388">
            <v>1</v>
          </cell>
          <cell r="H388">
            <v>30</v>
          </cell>
          <cell r="I388">
            <v>30</v>
          </cell>
        </row>
        <row r="389">
          <cell r="A389">
            <v>388</v>
          </cell>
          <cell r="B389">
            <v>45240</v>
          </cell>
          <cell r="C389" t="str">
            <v>CUST388</v>
          </cell>
          <cell r="D389" t="str">
            <v>Male</v>
          </cell>
          <cell r="E389">
            <v>50</v>
          </cell>
          <cell r="F389" t="str">
            <v>Electronics</v>
          </cell>
          <cell r="G389">
            <v>1</v>
          </cell>
          <cell r="H389">
            <v>25</v>
          </cell>
          <cell r="I389">
            <v>25</v>
          </cell>
        </row>
        <row r="390">
          <cell r="A390">
            <v>389</v>
          </cell>
          <cell r="B390">
            <v>45261</v>
          </cell>
          <cell r="C390" t="str">
            <v>CUST389</v>
          </cell>
          <cell r="D390" t="str">
            <v>Male</v>
          </cell>
          <cell r="E390">
            <v>21</v>
          </cell>
          <cell r="F390" t="str">
            <v>Clothing</v>
          </cell>
          <cell r="G390">
            <v>2</v>
          </cell>
          <cell r="H390">
            <v>25</v>
          </cell>
          <cell r="I390">
            <v>50</v>
          </cell>
        </row>
        <row r="391">
          <cell r="A391">
            <v>390</v>
          </cell>
          <cell r="B391">
            <v>45197</v>
          </cell>
          <cell r="C391" t="str">
            <v>CUST390</v>
          </cell>
          <cell r="D391" t="str">
            <v>Male</v>
          </cell>
          <cell r="E391">
            <v>39</v>
          </cell>
          <cell r="F391" t="str">
            <v>Electronics</v>
          </cell>
          <cell r="G391">
            <v>2</v>
          </cell>
          <cell r="H391">
            <v>50</v>
          </cell>
          <cell r="I391">
            <v>100</v>
          </cell>
        </row>
        <row r="392">
          <cell r="A392">
            <v>391</v>
          </cell>
          <cell r="B392">
            <v>44931</v>
          </cell>
          <cell r="C392" t="str">
            <v>CUST391</v>
          </cell>
          <cell r="D392" t="str">
            <v>Male</v>
          </cell>
          <cell r="E392">
            <v>19</v>
          </cell>
          <cell r="F392" t="str">
            <v>Beauty</v>
          </cell>
          <cell r="G392">
            <v>2</v>
          </cell>
          <cell r="H392">
            <v>25</v>
          </cell>
          <cell r="I392">
            <v>50</v>
          </cell>
        </row>
        <row r="393">
          <cell r="A393">
            <v>392</v>
          </cell>
          <cell r="B393">
            <v>45268</v>
          </cell>
          <cell r="C393" t="str">
            <v>CUST392</v>
          </cell>
          <cell r="D393" t="str">
            <v>Male</v>
          </cell>
          <cell r="E393">
            <v>27</v>
          </cell>
          <cell r="F393" t="str">
            <v>Clothing</v>
          </cell>
          <cell r="G393">
            <v>2</v>
          </cell>
          <cell r="H393">
            <v>300</v>
          </cell>
          <cell r="I393">
            <v>600</v>
          </cell>
        </row>
        <row r="394">
          <cell r="A394">
            <v>393</v>
          </cell>
          <cell r="B394">
            <v>45210</v>
          </cell>
          <cell r="C394" t="str">
            <v>CUST393</v>
          </cell>
          <cell r="D394" t="str">
            <v>Female</v>
          </cell>
          <cell r="E394">
            <v>22</v>
          </cell>
          <cell r="F394" t="str">
            <v>Beauty</v>
          </cell>
          <cell r="G394">
            <v>2</v>
          </cell>
          <cell r="H394">
            <v>500</v>
          </cell>
          <cell r="I394">
            <v>1000</v>
          </cell>
        </row>
        <row r="395">
          <cell r="A395">
            <v>394</v>
          </cell>
          <cell r="B395">
            <v>45080</v>
          </cell>
          <cell r="C395" t="str">
            <v>CUST394</v>
          </cell>
          <cell r="D395" t="str">
            <v>Female</v>
          </cell>
          <cell r="E395">
            <v>27</v>
          </cell>
          <cell r="F395" t="str">
            <v>Clothing</v>
          </cell>
          <cell r="G395">
            <v>1</v>
          </cell>
          <cell r="H395">
            <v>500</v>
          </cell>
          <cell r="I395">
            <v>500</v>
          </cell>
        </row>
        <row r="396">
          <cell r="A396">
            <v>395</v>
          </cell>
          <cell r="B396">
            <v>45266</v>
          </cell>
          <cell r="C396" t="str">
            <v>CUST395</v>
          </cell>
          <cell r="D396" t="str">
            <v>Male</v>
          </cell>
          <cell r="E396">
            <v>50</v>
          </cell>
          <cell r="F396" t="str">
            <v>Electronics</v>
          </cell>
          <cell r="G396">
            <v>2</v>
          </cell>
          <cell r="H396">
            <v>500</v>
          </cell>
          <cell r="I396">
            <v>1000</v>
          </cell>
        </row>
        <row r="397">
          <cell r="A397">
            <v>396</v>
          </cell>
          <cell r="B397">
            <v>44980</v>
          </cell>
          <cell r="C397" t="str">
            <v>CUST396</v>
          </cell>
          <cell r="D397" t="str">
            <v>Female</v>
          </cell>
          <cell r="E397">
            <v>55</v>
          </cell>
          <cell r="F397" t="str">
            <v>Beauty</v>
          </cell>
          <cell r="G397">
            <v>1</v>
          </cell>
          <cell r="H397">
            <v>30</v>
          </cell>
          <cell r="I397">
            <v>30</v>
          </cell>
        </row>
        <row r="398">
          <cell r="A398">
            <v>397</v>
          </cell>
          <cell r="B398">
            <v>44995</v>
          </cell>
          <cell r="C398" t="str">
            <v>CUST397</v>
          </cell>
          <cell r="D398" t="str">
            <v>Female</v>
          </cell>
          <cell r="E398">
            <v>30</v>
          </cell>
          <cell r="F398" t="str">
            <v>Beauty</v>
          </cell>
          <cell r="G398">
            <v>1</v>
          </cell>
          <cell r="H398">
            <v>25</v>
          </cell>
          <cell r="I398">
            <v>25</v>
          </cell>
        </row>
        <row r="399">
          <cell r="A399">
            <v>398</v>
          </cell>
          <cell r="B399">
            <v>45062</v>
          </cell>
          <cell r="C399" t="str">
            <v>CUST398</v>
          </cell>
          <cell r="D399" t="str">
            <v>Female</v>
          </cell>
          <cell r="E399">
            <v>48</v>
          </cell>
          <cell r="F399" t="str">
            <v>Clothing</v>
          </cell>
          <cell r="G399">
            <v>2</v>
          </cell>
          <cell r="H399">
            <v>300</v>
          </cell>
          <cell r="I399">
            <v>600</v>
          </cell>
        </row>
        <row r="400">
          <cell r="A400">
            <v>399</v>
          </cell>
          <cell r="B400">
            <v>44986</v>
          </cell>
          <cell r="C400" t="str">
            <v>CUST399</v>
          </cell>
          <cell r="D400" t="str">
            <v>Female</v>
          </cell>
          <cell r="E400">
            <v>64</v>
          </cell>
          <cell r="F400" t="str">
            <v>Beauty</v>
          </cell>
          <cell r="G400">
            <v>2</v>
          </cell>
          <cell r="H400">
            <v>30</v>
          </cell>
          <cell r="I400">
            <v>60</v>
          </cell>
        </row>
        <row r="401">
          <cell r="A401">
            <v>400</v>
          </cell>
          <cell r="B401">
            <v>44981</v>
          </cell>
          <cell r="C401" t="str">
            <v>CUST400</v>
          </cell>
          <cell r="D401" t="str">
            <v>Male</v>
          </cell>
          <cell r="E401">
            <v>53</v>
          </cell>
          <cell r="F401" t="str">
            <v>Clothing</v>
          </cell>
          <cell r="G401">
            <v>4</v>
          </cell>
          <cell r="H401">
            <v>50</v>
          </cell>
          <cell r="I401">
            <v>200</v>
          </cell>
        </row>
        <row r="402">
          <cell r="A402">
            <v>401</v>
          </cell>
          <cell r="B402">
            <v>45210</v>
          </cell>
          <cell r="C402" t="str">
            <v>CUST401</v>
          </cell>
          <cell r="D402" t="str">
            <v>Female</v>
          </cell>
          <cell r="E402">
            <v>62</v>
          </cell>
          <cell r="F402" t="str">
            <v>Clothing</v>
          </cell>
          <cell r="G402">
            <v>1</v>
          </cell>
          <cell r="H402">
            <v>300</v>
          </cell>
          <cell r="I402">
            <v>300</v>
          </cell>
        </row>
        <row r="403">
          <cell r="A403">
            <v>402</v>
          </cell>
          <cell r="B403">
            <v>45006</v>
          </cell>
          <cell r="C403" t="str">
            <v>CUST402</v>
          </cell>
          <cell r="D403" t="str">
            <v>Female</v>
          </cell>
          <cell r="E403">
            <v>41</v>
          </cell>
          <cell r="F403" t="str">
            <v>Clothing</v>
          </cell>
          <cell r="G403">
            <v>2</v>
          </cell>
          <cell r="H403">
            <v>300</v>
          </cell>
          <cell r="I403">
            <v>600</v>
          </cell>
        </row>
        <row r="404">
          <cell r="A404">
            <v>403</v>
          </cell>
          <cell r="B404">
            <v>45066</v>
          </cell>
          <cell r="C404" t="str">
            <v>CUST403</v>
          </cell>
          <cell r="D404" t="str">
            <v>Male</v>
          </cell>
          <cell r="E404">
            <v>32</v>
          </cell>
          <cell r="F404" t="str">
            <v>Clothing</v>
          </cell>
          <cell r="G404">
            <v>2</v>
          </cell>
          <cell r="H404">
            <v>300</v>
          </cell>
          <cell r="I404">
            <v>600</v>
          </cell>
        </row>
        <row r="405">
          <cell r="A405">
            <v>404</v>
          </cell>
          <cell r="B405">
            <v>45071</v>
          </cell>
          <cell r="C405" t="str">
            <v>CUST404</v>
          </cell>
          <cell r="D405" t="str">
            <v>Male</v>
          </cell>
          <cell r="E405">
            <v>46</v>
          </cell>
          <cell r="F405" t="str">
            <v>Electronics</v>
          </cell>
          <cell r="G405">
            <v>2</v>
          </cell>
          <cell r="H405">
            <v>500</v>
          </cell>
          <cell r="I405">
            <v>1000</v>
          </cell>
        </row>
        <row r="406">
          <cell r="A406">
            <v>405</v>
          </cell>
          <cell r="B406">
            <v>45236</v>
          </cell>
          <cell r="C406" t="str">
            <v>CUST405</v>
          </cell>
          <cell r="D406" t="str">
            <v>Female</v>
          </cell>
          <cell r="E406">
            <v>25</v>
          </cell>
          <cell r="F406" t="str">
            <v>Clothing</v>
          </cell>
          <cell r="G406">
            <v>4</v>
          </cell>
          <cell r="H406">
            <v>300</v>
          </cell>
          <cell r="I406">
            <v>1200</v>
          </cell>
        </row>
        <row r="407">
          <cell r="A407">
            <v>406</v>
          </cell>
          <cell r="B407">
            <v>45034</v>
          </cell>
          <cell r="C407" t="str">
            <v>CUST406</v>
          </cell>
          <cell r="D407" t="str">
            <v>Female</v>
          </cell>
          <cell r="E407">
            <v>22</v>
          </cell>
          <cell r="F407" t="str">
            <v>Beauty</v>
          </cell>
          <cell r="G407">
            <v>4</v>
          </cell>
          <cell r="H407">
            <v>25</v>
          </cell>
          <cell r="I407">
            <v>100</v>
          </cell>
        </row>
        <row r="408">
          <cell r="A408">
            <v>407</v>
          </cell>
          <cell r="B408">
            <v>45102</v>
          </cell>
          <cell r="C408" t="str">
            <v>CUST407</v>
          </cell>
          <cell r="D408" t="str">
            <v>Female</v>
          </cell>
          <cell r="E408">
            <v>46</v>
          </cell>
          <cell r="F408" t="str">
            <v>Electronics</v>
          </cell>
          <cell r="G408">
            <v>3</v>
          </cell>
          <cell r="H408">
            <v>300</v>
          </cell>
          <cell r="I408">
            <v>900</v>
          </cell>
        </row>
        <row r="409">
          <cell r="A409">
            <v>408</v>
          </cell>
          <cell r="B409">
            <v>45031</v>
          </cell>
          <cell r="C409" t="str">
            <v>CUST408</v>
          </cell>
          <cell r="D409" t="str">
            <v>Female</v>
          </cell>
          <cell r="E409">
            <v>64</v>
          </cell>
          <cell r="F409" t="str">
            <v>Beauty</v>
          </cell>
          <cell r="G409">
            <v>1</v>
          </cell>
          <cell r="H409">
            <v>500</v>
          </cell>
          <cell r="I409">
            <v>500</v>
          </cell>
        </row>
        <row r="410">
          <cell r="A410">
            <v>409</v>
          </cell>
          <cell r="B410">
            <v>45278</v>
          </cell>
          <cell r="C410" t="str">
            <v>CUST409</v>
          </cell>
          <cell r="D410" t="str">
            <v>Female</v>
          </cell>
          <cell r="E410">
            <v>21</v>
          </cell>
          <cell r="F410" t="str">
            <v>Electronics</v>
          </cell>
          <cell r="G410">
            <v>3</v>
          </cell>
          <cell r="H410">
            <v>300</v>
          </cell>
          <cell r="I410">
            <v>900</v>
          </cell>
        </row>
        <row r="411">
          <cell r="A411">
            <v>410</v>
          </cell>
          <cell r="B411">
            <v>45251</v>
          </cell>
          <cell r="C411" t="str">
            <v>CUST410</v>
          </cell>
          <cell r="D411" t="str">
            <v>Female</v>
          </cell>
          <cell r="E411">
            <v>29</v>
          </cell>
          <cell r="F411" t="str">
            <v>Clothing</v>
          </cell>
          <cell r="G411">
            <v>2</v>
          </cell>
          <cell r="H411">
            <v>50</v>
          </cell>
          <cell r="I411">
            <v>100</v>
          </cell>
        </row>
        <row r="412">
          <cell r="A412">
            <v>411</v>
          </cell>
          <cell r="B412">
            <v>45062</v>
          </cell>
          <cell r="C412" t="str">
            <v>CUST411</v>
          </cell>
          <cell r="D412" t="str">
            <v>Male</v>
          </cell>
          <cell r="E412">
            <v>62</v>
          </cell>
          <cell r="F412" t="str">
            <v>Electronics</v>
          </cell>
          <cell r="G412">
            <v>4</v>
          </cell>
          <cell r="H412">
            <v>50</v>
          </cell>
          <cell r="I412">
            <v>200</v>
          </cell>
        </row>
        <row r="413">
          <cell r="A413">
            <v>412</v>
          </cell>
          <cell r="B413">
            <v>45185</v>
          </cell>
          <cell r="C413" t="str">
            <v>CUST412</v>
          </cell>
          <cell r="D413" t="str">
            <v>Female</v>
          </cell>
          <cell r="E413">
            <v>19</v>
          </cell>
          <cell r="F413" t="str">
            <v>Electronics</v>
          </cell>
          <cell r="G413">
            <v>4</v>
          </cell>
          <cell r="H413">
            <v>500</v>
          </cell>
          <cell r="I413">
            <v>2000</v>
          </cell>
        </row>
        <row r="414">
          <cell r="A414">
            <v>413</v>
          </cell>
          <cell r="B414">
            <v>45177</v>
          </cell>
          <cell r="C414" t="str">
            <v>CUST413</v>
          </cell>
          <cell r="D414" t="str">
            <v>Female</v>
          </cell>
          <cell r="E414">
            <v>44</v>
          </cell>
          <cell r="F414" t="str">
            <v>Beauty</v>
          </cell>
          <cell r="G414">
            <v>3</v>
          </cell>
          <cell r="H414">
            <v>25</v>
          </cell>
          <cell r="I414">
            <v>75</v>
          </cell>
        </row>
        <row r="415">
          <cell r="A415">
            <v>414</v>
          </cell>
          <cell r="B415">
            <v>45055</v>
          </cell>
          <cell r="C415" t="str">
            <v>CUST414</v>
          </cell>
          <cell r="D415" t="str">
            <v>Male</v>
          </cell>
          <cell r="E415">
            <v>48</v>
          </cell>
          <cell r="F415" t="str">
            <v>Beauty</v>
          </cell>
          <cell r="G415">
            <v>4</v>
          </cell>
          <cell r="H415">
            <v>25</v>
          </cell>
          <cell r="I415">
            <v>100</v>
          </cell>
        </row>
        <row r="416">
          <cell r="A416">
            <v>415</v>
          </cell>
          <cell r="B416">
            <v>44953</v>
          </cell>
          <cell r="C416" t="str">
            <v>CUST415</v>
          </cell>
          <cell r="D416" t="str">
            <v>Male</v>
          </cell>
          <cell r="E416">
            <v>53</v>
          </cell>
          <cell r="F416" t="str">
            <v>Clothing</v>
          </cell>
          <cell r="G416">
            <v>2</v>
          </cell>
          <cell r="H416">
            <v>30</v>
          </cell>
          <cell r="I416">
            <v>60</v>
          </cell>
        </row>
        <row r="417">
          <cell r="A417">
            <v>416</v>
          </cell>
          <cell r="B417">
            <v>44974</v>
          </cell>
          <cell r="C417" t="str">
            <v>CUST416</v>
          </cell>
          <cell r="D417" t="str">
            <v>Male</v>
          </cell>
          <cell r="E417">
            <v>53</v>
          </cell>
          <cell r="F417" t="str">
            <v>Electronics</v>
          </cell>
          <cell r="G417">
            <v>4</v>
          </cell>
          <cell r="H417">
            <v>500</v>
          </cell>
          <cell r="I417">
            <v>2000</v>
          </cell>
        </row>
        <row r="418">
          <cell r="A418">
            <v>417</v>
          </cell>
          <cell r="B418">
            <v>45251</v>
          </cell>
          <cell r="C418" t="str">
            <v>CUST417</v>
          </cell>
          <cell r="D418" t="str">
            <v>Male</v>
          </cell>
          <cell r="E418">
            <v>43</v>
          </cell>
          <cell r="F418" t="str">
            <v>Electronics</v>
          </cell>
          <cell r="G418">
            <v>3</v>
          </cell>
          <cell r="H418">
            <v>300</v>
          </cell>
          <cell r="I418">
            <v>900</v>
          </cell>
        </row>
        <row r="419">
          <cell r="A419">
            <v>418</v>
          </cell>
          <cell r="B419">
            <v>45143</v>
          </cell>
          <cell r="C419" t="str">
            <v>CUST418</v>
          </cell>
          <cell r="D419" t="str">
            <v>Female</v>
          </cell>
          <cell r="E419">
            <v>60</v>
          </cell>
          <cell r="F419" t="str">
            <v>Electronics</v>
          </cell>
          <cell r="G419">
            <v>2</v>
          </cell>
          <cell r="H419">
            <v>500</v>
          </cell>
          <cell r="I419">
            <v>1000</v>
          </cell>
        </row>
        <row r="420">
          <cell r="A420">
            <v>419</v>
          </cell>
          <cell r="B420">
            <v>45068</v>
          </cell>
          <cell r="C420" t="str">
            <v>CUST419</v>
          </cell>
          <cell r="D420" t="str">
            <v>Female</v>
          </cell>
          <cell r="E420">
            <v>44</v>
          </cell>
          <cell r="F420" t="str">
            <v>Clothing</v>
          </cell>
          <cell r="G420">
            <v>3</v>
          </cell>
          <cell r="H420">
            <v>30</v>
          </cell>
          <cell r="I420">
            <v>90</v>
          </cell>
        </row>
        <row r="421">
          <cell r="A421">
            <v>420</v>
          </cell>
          <cell r="B421">
            <v>44949</v>
          </cell>
          <cell r="C421" t="str">
            <v>CUST420</v>
          </cell>
          <cell r="D421" t="str">
            <v>Female</v>
          </cell>
          <cell r="E421">
            <v>22</v>
          </cell>
          <cell r="F421" t="str">
            <v>Clothing</v>
          </cell>
          <cell r="G421">
            <v>4</v>
          </cell>
          <cell r="H421">
            <v>500</v>
          </cell>
          <cell r="I421">
            <v>2000</v>
          </cell>
        </row>
        <row r="422">
          <cell r="A422">
            <v>421</v>
          </cell>
          <cell r="B422">
            <v>44928</v>
          </cell>
          <cell r="C422" t="str">
            <v>CUST421</v>
          </cell>
          <cell r="D422" t="str">
            <v>Female</v>
          </cell>
          <cell r="E422">
            <v>37</v>
          </cell>
          <cell r="F422" t="str">
            <v>Clothing</v>
          </cell>
          <cell r="G422">
            <v>3</v>
          </cell>
          <cell r="H422">
            <v>500</v>
          </cell>
          <cell r="I422">
            <v>1500</v>
          </cell>
        </row>
        <row r="423">
          <cell r="A423">
            <v>422</v>
          </cell>
          <cell r="B423">
            <v>45097</v>
          </cell>
          <cell r="C423" t="str">
            <v>CUST422</v>
          </cell>
          <cell r="D423" t="str">
            <v>Female</v>
          </cell>
          <cell r="E423">
            <v>28</v>
          </cell>
          <cell r="F423" t="str">
            <v>Clothing</v>
          </cell>
          <cell r="G423">
            <v>3</v>
          </cell>
          <cell r="H423">
            <v>30</v>
          </cell>
          <cell r="I423">
            <v>90</v>
          </cell>
        </row>
        <row r="424">
          <cell r="A424">
            <v>423</v>
          </cell>
          <cell r="B424">
            <v>44993</v>
          </cell>
          <cell r="C424" t="str">
            <v>CUST423</v>
          </cell>
          <cell r="D424" t="str">
            <v>Female</v>
          </cell>
          <cell r="E424">
            <v>27</v>
          </cell>
          <cell r="F424" t="str">
            <v>Clothing</v>
          </cell>
          <cell r="G424">
            <v>1</v>
          </cell>
          <cell r="H424">
            <v>25</v>
          </cell>
          <cell r="I424">
            <v>25</v>
          </cell>
        </row>
        <row r="425">
          <cell r="A425">
            <v>424</v>
          </cell>
          <cell r="B425">
            <v>45253</v>
          </cell>
          <cell r="C425" t="str">
            <v>CUST424</v>
          </cell>
          <cell r="D425" t="str">
            <v>Male</v>
          </cell>
          <cell r="E425">
            <v>57</v>
          </cell>
          <cell r="F425" t="str">
            <v>Beauty</v>
          </cell>
          <cell r="G425">
            <v>4</v>
          </cell>
          <cell r="H425">
            <v>300</v>
          </cell>
          <cell r="I425">
            <v>1200</v>
          </cell>
        </row>
        <row r="426">
          <cell r="A426">
            <v>425</v>
          </cell>
          <cell r="B426">
            <v>45061</v>
          </cell>
          <cell r="C426" t="str">
            <v>CUST425</v>
          </cell>
          <cell r="D426" t="str">
            <v>Female</v>
          </cell>
          <cell r="E426">
            <v>55</v>
          </cell>
          <cell r="F426" t="str">
            <v>Electronics</v>
          </cell>
          <cell r="G426">
            <v>4</v>
          </cell>
          <cell r="H426">
            <v>30</v>
          </cell>
          <cell r="I426">
            <v>120</v>
          </cell>
        </row>
        <row r="427">
          <cell r="A427">
            <v>426</v>
          </cell>
          <cell r="B427">
            <v>45009</v>
          </cell>
          <cell r="C427" t="str">
            <v>CUST426</v>
          </cell>
          <cell r="D427" t="str">
            <v>Male</v>
          </cell>
          <cell r="E427">
            <v>23</v>
          </cell>
          <cell r="F427" t="str">
            <v>Electronics</v>
          </cell>
          <cell r="G427">
            <v>3</v>
          </cell>
          <cell r="H427">
            <v>50</v>
          </cell>
          <cell r="I427">
            <v>150</v>
          </cell>
        </row>
        <row r="428">
          <cell r="A428">
            <v>427</v>
          </cell>
          <cell r="B428">
            <v>45153</v>
          </cell>
          <cell r="C428" t="str">
            <v>CUST427</v>
          </cell>
          <cell r="D428" t="str">
            <v>Male</v>
          </cell>
          <cell r="E428">
            <v>25</v>
          </cell>
          <cell r="F428" t="str">
            <v>Electronics</v>
          </cell>
          <cell r="G428">
            <v>1</v>
          </cell>
          <cell r="H428">
            <v>25</v>
          </cell>
          <cell r="I428">
            <v>25</v>
          </cell>
        </row>
        <row r="429">
          <cell r="A429">
            <v>428</v>
          </cell>
          <cell r="B429">
            <v>45209</v>
          </cell>
          <cell r="C429" t="str">
            <v>CUST428</v>
          </cell>
          <cell r="D429" t="str">
            <v>Female</v>
          </cell>
          <cell r="E429">
            <v>40</v>
          </cell>
          <cell r="F429" t="str">
            <v>Electronics</v>
          </cell>
          <cell r="G429">
            <v>4</v>
          </cell>
          <cell r="H429">
            <v>50</v>
          </cell>
          <cell r="I429">
            <v>200</v>
          </cell>
        </row>
        <row r="430">
          <cell r="A430">
            <v>429</v>
          </cell>
          <cell r="B430">
            <v>45288</v>
          </cell>
          <cell r="C430" t="str">
            <v>CUST429</v>
          </cell>
          <cell r="D430" t="str">
            <v>Male</v>
          </cell>
          <cell r="E430">
            <v>64</v>
          </cell>
          <cell r="F430" t="str">
            <v>Electronics</v>
          </cell>
          <cell r="G430">
            <v>2</v>
          </cell>
          <cell r="H430">
            <v>25</v>
          </cell>
          <cell r="I430">
            <v>50</v>
          </cell>
        </row>
        <row r="431">
          <cell r="A431">
            <v>430</v>
          </cell>
          <cell r="B431">
            <v>45145</v>
          </cell>
          <cell r="C431" t="str">
            <v>CUST430</v>
          </cell>
          <cell r="D431" t="str">
            <v>Female</v>
          </cell>
          <cell r="E431">
            <v>43</v>
          </cell>
          <cell r="F431" t="str">
            <v>Electronics</v>
          </cell>
          <cell r="G431">
            <v>3</v>
          </cell>
          <cell r="H431">
            <v>300</v>
          </cell>
          <cell r="I431">
            <v>900</v>
          </cell>
        </row>
        <row r="432">
          <cell r="A432">
            <v>431</v>
          </cell>
          <cell r="B432">
            <v>45214</v>
          </cell>
          <cell r="C432" t="str">
            <v>CUST431</v>
          </cell>
          <cell r="D432" t="str">
            <v>Male</v>
          </cell>
          <cell r="E432">
            <v>63</v>
          </cell>
          <cell r="F432" t="str">
            <v>Electronics</v>
          </cell>
          <cell r="G432">
            <v>4</v>
          </cell>
          <cell r="H432">
            <v>300</v>
          </cell>
          <cell r="I432">
            <v>1200</v>
          </cell>
        </row>
        <row r="433">
          <cell r="A433">
            <v>432</v>
          </cell>
          <cell r="B433">
            <v>44931</v>
          </cell>
          <cell r="C433" t="str">
            <v>CUST432</v>
          </cell>
          <cell r="D433" t="str">
            <v>Female</v>
          </cell>
          <cell r="E433">
            <v>60</v>
          </cell>
          <cell r="F433" t="str">
            <v>Electronics</v>
          </cell>
          <cell r="G433">
            <v>2</v>
          </cell>
          <cell r="H433">
            <v>500</v>
          </cell>
          <cell r="I433">
            <v>1000</v>
          </cell>
        </row>
        <row r="434">
          <cell r="A434">
            <v>433</v>
          </cell>
          <cell r="B434">
            <v>44984</v>
          </cell>
          <cell r="C434" t="str">
            <v>CUST433</v>
          </cell>
          <cell r="D434" t="str">
            <v>Male</v>
          </cell>
          <cell r="E434">
            <v>29</v>
          </cell>
          <cell r="F434" t="str">
            <v>Beauty</v>
          </cell>
          <cell r="G434">
            <v>4</v>
          </cell>
          <cell r="H434">
            <v>50</v>
          </cell>
          <cell r="I434">
            <v>200</v>
          </cell>
        </row>
        <row r="435">
          <cell r="A435">
            <v>434</v>
          </cell>
          <cell r="B435">
            <v>44965</v>
          </cell>
          <cell r="C435" t="str">
            <v>CUST434</v>
          </cell>
          <cell r="D435" t="str">
            <v>Female</v>
          </cell>
          <cell r="E435">
            <v>43</v>
          </cell>
          <cell r="F435" t="str">
            <v>Electronics</v>
          </cell>
          <cell r="G435">
            <v>2</v>
          </cell>
          <cell r="H435">
            <v>25</v>
          </cell>
          <cell r="I435">
            <v>50</v>
          </cell>
        </row>
        <row r="436">
          <cell r="A436">
            <v>435</v>
          </cell>
          <cell r="B436">
            <v>45280</v>
          </cell>
          <cell r="C436" t="str">
            <v>CUST435</v>
          </cell>
          <cell r="D436" t="str">
            <v>Female</v>
          </cell>
          <cell r="E436">
            <v>30</v>
          </cell>
          <cell r="F436" t="str">
            <v>Beauty</v>
          </cell>
          <cell r="G436">
            <v>3</v>
          </cell>
          <cell r="H436">
            <v>300</v>
          </cell>
          <cell r="I436">
            <v>900</v>
          </cell>
        </row>
        <row r="437">
          <cell r="A437">
            <v>436</v>
          </cell>
          <cell r="B437">
            <v>45003</v>
          </cell>
          <cell r="C437" t="str">
            <v>CUST436</v>
          </cell>
          <cell r="D437" t="str">
            <v>Female</v>
          </cell>
          <cell r="E437">
            <v>57</v>
          </cell>
          <cell r="F437" t="str">
            <v>Clothing</v>
          </cell>
          <cell r="G437">
            <v>4</v>
          </cell>
          <cell r="H437">
            <v>30</v>
          </cell>
          <cell r="I437">
            <v>120</v>
          </cell>
        </row>
        <row r="438">
          <cell r="A438">
            <v>437</v>
          </cell>
          <cell r="B438">
            <v>45206</v>
          </cell>
          <cell r="C438" t="str">
            <v>CUST437</v>
          </cell>
          <cell r="D438" t="str">
            <v>Female</v>
          </cell>
          <cell r="E438">
            <v>35</v>
          </cell>
          <cell r="F438" t="str">
            <v>Electronics</v>
          </cell>
          <cell r="G438">
            <v>4</v>
          </cell>
          <cell r="H438">
            <v>300</v>
          </cell>
          <cell r="I438">
            <v>1200</v>
          </cell>
        </row>
        <row r="439">
          <cell r="A439">
            <v>438</v>
          </cell>
          <cell r="B439">
            <v>44945</v>
          </cell>
          <cell r="C439" t="str">
            <v>CUST438</v>
          </cell>
          <cell r="D439" t="str">
            <v>Female</v>
          </cell>
          <cell r="E439">
            <v>42</v>
          </cell>
          <cell r="F439" t="str">
            <v>Clothing</v>
          </cell>
          <cell r="G439">
            <v>1</v>
          </cell>
          <cell r="H439">
            <v>30</v>
          </cell>
          <cell r="I439">
            <v>30</v>
          </cell>
        </row>
        <row r="440">
          <cell r="A440">
            <v>439</v>
          </cell>
          <cell r="B440">
            <v>45116</v>
          </cell>
          <cell r="C440" t="str">
            <v>CUST439</v>
          </cell>
          <cell r="D440" t="str">
            <v>Male</v>
          </cell>
          <cell r="E440">
            <v>50</v>
          </cell>
          <cell r="F440" t="str">
            <v>Clothing</v>
          </cell>
          <cell r="G440">
            <v>3</v>
          </cell>
          <cell r="H440">
            <v>25</v>
          </cell>
          <cell r="I440">
            <v>75</v>
          </cell>
        </row>
        <row r="441">
          <cell r="A441">
            <v>440</v>
          </cell>
          <cell r="B441">
            <v>45225</v>
          </cell>
          <cell r="C441" t="str">
            <v>CUST440</v>
          </cell>
          <cell r="D441" t="str">
            <v>Male</v>
          </cell>
          <cell r="E441">
            <v>64</v>
          </cell>
          <cell r="F441" t="str">
            <v>Clothing</v>
          </cell>
          <cell r="G441">
            <v>2</v>
          </cell>
          <cell r="H441">
            <v>300</v>
          </cell>
          <cell r="I441">
            <v>600</v>
          </cell>
        </row>
        <row r="442">
          <cell r="A442">
            <v>441</v>
          </cell>
          <cell r="B442">
            <v>45209</v>
          </cell>
          <cell r="C442" t="str">
            <v>CUST441</v>
          </cell>
          <cell r="D442" t="str">
            <v>Male</v>
          </cell>
          <cell r="E442">
            <v>57</v>
          </cell>
          <cell r="F442" t="str">
            <v>Beauty</v>
          </cell>
          <cell r="G442">
            <v>4</v>
          </cell>
          <cell r="H442">
            <v>300</v>
          </cell>
          <cell r="I442">
            <v>1200</v>
          </cell>
        </row>
        <row r="443">
          <cell r="A443">
            <v>442</v>
          </cell>
          <cell r="B443">
            <v>45002</v>
          </cell>
          <cell r="C443" t="str">
            <v>CUST442</v>
          </cell>
          <cell r="D443" t="str">
            <v>Female</v>
          </cell>
          <cell r="E443">
            <v>60</v>
          </cell>
          <cell r="F443" t="str">
            <v>Clothing</v>
          </cell>
          <cell r="G443">
            <v>4</v>
          </cell>
          <cell r="H443">
            <v>25</v>
          </cell>
          <cell r="I443">
            <v>100</v>
          </cell>
        </row>
        <row r="444">
          <cell r="A444">
            <v>443</v>
          </cell>
          <cell r="B444">
            <v>45147</v>
          </cell>
          <cell r="C444" t="str">
            <v>CUST443</v>
          </cell>
          <cell r="D444" t="str">
            <v>Male</v>
          </cell>
          <cell r="E444">
            <v>29</v>
          </cell>
          <cell r="F444" t="str">
            <v>Clothing</v>
          </cell>
          <cell r="G444">
            <v>2</v>
          </cell>
          <cell r="H444">
            <v>300</v>
          </cell>
          <cell r="I444">
            <v>600</v>
          </cell>
        </row>
        <row r="445">
          <cell r="A445">
            <v>444</v>
          </cell>
          <cell r="B445">
            <v>44992</v>
          </cell>
          <cell r="C445" t="str">
            <v>CUST444</v>
          </cell>
          <cell r="D445" t="str">
            <v>Female</v>
          </cell>
          <cell r="E445">
            <v>61</v>
          </cell>
          <cell r="F445" t="str">
            <v>Clothing</v>
          </cell>
          <cell r="G445">
            <v>3</v>
          </cell>
          <cell r="H445">
            <v>30</v>
          </cell>
          <cell r="I445">
            <v>90</v>
          </cell>
        </row>
        <row r="446">
          <cell r="A446">
            <v>445</v>
          </cell>
          <cell r="B446">
            <v>44948</v>
          </cell>
          <cell r="C446" t="str">
            <v>CUST445</v>
          </cell>
          <cell r="D446" t="str">
            <v>Female</v>
          </cell>
          <cell r="E446">
            <v>53</v>
          </cell>
          <cell r="F446" t="str">
            <v>Electronics</v>
          </cell>
          <cell r="G446">
            <v>1</v>
          </cell>
          <cell r="H446">
            <v>300</v>
          </cell>
          <cell r="I446">
            <v>300</v>
          </cell>
        </row>
        <row r="447">
          <cell r="A447">
            <v>446</v>
          </cell>
          <cell r="B447">
            <v>45084</v>
          </cell>
          <cell r="C447" t="str">
            <v>CUST446</v>
          </cell>
          <cell r="D447" t="str">
            <v>Male</v>
          </cell>
          <cell r="E447">
            <v>21</v>
          </cell>
          <cell r="F447" t="str">
            <v>Electronics</v>
          </cell>
          <cell r="G447">
            <v>1</v>
          </cell>
          <cell r="H447">
            <v>50</v>
          </cell>
          <cell r="I447">
            <v>50</v>
          </cell>
        </row>
        <row r="448">
          <cell r="A448">
            <v>447</v>
          </cell>
          <cell r="B448">
            <v>45113</v>
          </cell>
          <cell r="C448" t="str">
            <v>CUST447</v>
          </cell>
          <cell r="D448" t="str">
            <v>Male</v>
          </cell>
          <cell r="E448">
            <v>22</v>
          </cell>
          <cell r="F448" t="str">
            <v>Beauty</v>
          </cell>
          <cell r="G448">
            <v>4</v>
          </cell>
          <cell r="H448">
            <v>500</v>
          </cell>
          <cell r="I448">
            <v>2000</v>
          </cell>
        </row>
        <row r="449">
          <cell r="A449">
            <v>448</v>
          </cell>
          <cell r="B449">
            <v>44947</v>
          </cell>
          <cell r="C449" t="str">
            <v>CUST448</v>
          </cell>
          <cell r="D449" t="str">
            <v>Female</v>
          </cell>
          <cell r="E449">
            <v>54</v>
          </cell>
          <cell r="F449" t="str">
            <v>Beauty</v>
          </cell>
          <cell r="G449">
            <v>2</v>
          </cell>
          <cell r="H449">
            <v>30</v>
          </cell>
          <cell r="I449">
            <v>60</v>
          </cell>
        </row>
        <row r="450">
          <cell r="A450">
            <v>449</v>
          </cell>
          <cell r="B450">
            <v>45110</v>
          </cell>
          <cell r="C450" t="str">
            <v>CUST449</v>
          </cell>
          <cell r="D450" t="str">
            <v>Male</v>
          </cell>
          <cell r="E450">
            <v>25</v>
          </cell>
          <cell r="F450" t="str">
            <v>Electronics</v>
          </cell>
          <cell r="G450">
            <v>4</v>
          </cell>
          <cell r="H450">
            <v>50</v>
          </cell>
          <cell r="I450">
            <v>200</v>
          </cell>
        </row>
        <row r="451">
          <cell r="A451">
            <v>450</v>
          </cell>
          <cell r="B451">
            <v>45034</v>
          </cell>
          <cell r="C451" t="str">
            <v>CUST450</v>
          </cell>
          <cell r="D451" t="str">
            <v>Female</v>
          </cell>
          <cell r="E451">
            <v>59</v>
          </cell>
          <cell r="F451" t="str">
            <v>Beauty</v>
          </cell>
          <cell r="G451">
            <v>2</v>
          </cell>
          <cell r="H451">
            <v>25</v>
          </cell>
          <cell r="I451">
            <v>50</v>
          </cell>
        </row>
        <row r="452">
          <cell r="A452">
            <v>451</v>
          </cell>
          <cell r="B452">
            <v>45276</v>
          </cell>
          <cell r="C452" t="str">
            <v>CUST451</v>
          </cell>
          <cell r="D452" t="str">
            <v>Female</v>
          </cell>
          <cell r="E452">
            <v>45</v>
          </cell>
          <cell r="F452" t="str">
            <v>Electronics</v>
          </cell>
          <cell r="G452">
            <v>1</v>
          </cell>
          <cell r="H452">
            <v>30</v>
          </cell>
          <cell r="I452">
            <v>30</v>
          </cell>
        </row>
        <row r="453">
          <cell r="A453">
            <v>452</v>
          </cell>
          <cell r="B453">
            <v>45054</v>
          </cell>
          <cell r="C453" t="str">
            <v>CUST452</v>
          </cell>
          <cell r="D453" t="str">
            <v>Female</v>
          </cell>
          <cell r="E453">
            <v>48</v>
          </cell>
          <cell r="F453" t="str">
            <v>Clothing</v>
          </cell>
          <cell r="G453">
            <v>3</v>
          </cell>
          <cell r="H453">
            <v>500</v>
          </cell>
          <cell r="I453">
            <v>1500</v>
          </cell>
        </row>
        <row r="454">
          <cell r="A454">
            <v>453</v>
          </cell>
          <cell r="B454">
            <v>45268</v>
          </cell>
          <cell r="C454" t="str">
            <v>CUST453</v>
          </cell>
          <cell r="D454" t="str">
            <v>Female</v>
          </cell>
          <cell r="E454">
            <v>26</v>
          </cell>
          <cell r="F454" t="str">
            <v>Clothing</v>
          </cell>
          <cell r="G454">
            <v>2</v>
          </cell>
          <cell r="H454">
            <v>500</v>
          </cell>
          <cell r="I454">
            <v>1000</v>
          </cell>
        </row>
        <row r="455">
          <cell r="A455">
            <v>454</v>
          </cell>
          <cell r="B455">
            <v>44979</v>
          </cell>
          <cell r="C455" t="str">
            <v>CUST454</v>
          </cell>
          <cell r="D455" t="str">
            <v>Female</v>
          </cell>
          <cell r="E455">
            <v>46</v>
          </cell>
          <cell r="F455" t="str">
            <v>Beauty</v>
          </cell>
          <cell r="G455">
            <v>1</v>
          </cell>
          <cell r="H455">
            <v>25</v>
          </cell>
          <cell r="I455">
            <v>25</v>
          </cell>
        </row>
        <row r="456">
          <cell r="A456">
            <v>455</v>
          </cell>
          <cell r="B456">
            <v>45108</v>
          </cell>
          <cell r="C456" t="str">
            <v>CUST455</v>
          </cell>
          <cell r="D456" t="str">
            <v>Male</v>
          </cell>
          <cell r="E456">
            <v>31</v>
          </cell>
          <cell r="F456" t="str">
            <v>Electronics</v>
          </cell>
          <cell r="G456">
            <v>4</v>
          </cell>
          <cell r="H456">
            <v>25</v>
          </cell>
          <cell r="I456">
            <v>100</v>
          </cell>
        </row>
        <row r="457">
          <cell r="A457">
            <v>456</v>
          </cell>
          <cell r="B457">
            <v>45213</v>
          </cell>
          <cell r="C457" t="str">
            <v>CUST456</v>
          </cell>
          <cell r="D457" t="str">
            <v>Male</v>
          </cell>
          <cell r="E457">
            <v>57</v>
          </cell>
          <cell r="F457" t="str">
            <v>Electronics</v>
          </cell>
          <cell r="G457">
            <v>2</v>
          </cell>
          <cell r="H457">
            <v>30</v>
          </cell>
          <cell r="I457">
            <v>60</v>
          </cell>
        </row>
        <row r="458">
          <cell r="A458">
            <v>457</v>
          </cell>
          <cell r="B458">
            <v>45135</v>
          </cell>
          <cell r="C458" t="str">
            <v>CUST457</v>
          </cell>
          <cell r="D458" t="str">
            <v>Female</v>
          </cell>
          <cell r="E458">
            <v>58</v>
          </cell>
          <cell r="F458" t="str">
            <v>Beauty</v>
          </cell>
          <cell r="G458">
            <v>3</v>
          </cell>
          <cell r="H458">
            <v>300</v>
          </cell>
          <cell r="I458">
            <v>900</v>
          </cell>
        </row>
        <row r="459">
          <cell r="A459">
            <v>458</v>
          </cell>
          <cell r="B459">
            <v>45244</v>
          </cell>
          <cell r="C459" t="str">
            <v>CUST458</v>
          </cell>
          <cell r="D459" t="str">
            <v>Female</v>
          </cell>
          <cell r="E459">
            <v>39</v>
          </cell>
          <cell r="F459" t="str">
            <v>Electronics</v>
          </cell>
          <cell r="G459">
            <v>4</v>
          </cell>
          <cell r="H459">
            <v>25</v>
          </cell>
          <cell r="I459">
            <v>100</v>
          </cell>
        </row>
        <row r="460">
          <cell r="A460">
            <v>459</v>
          </cell>
          <cell r="B460">
            <v>45006</v>
          </cell>
          <cell r="C460" t="str">
            <v>CUST459</v>
          </cell>
          <cell r="D460" t="str">
            <v>Male</v>
          </cell>
          <cell r="E460">
            <v>28</v>
          </cell>
          <cell r="F460" t="str">
            <v>Clothing</v>
          </cell>
          <cell r="G460">
            <v>4</v>
          </cell>
          <cell r="H460">
            <v>300</v>
          </cell>
          <cell r="I460">
            <v>1200</v>
          </cell>
        </row>
        <row r="461">
          <cell r="A461">
            <v>460</v>
          </cell>
          <cell r="B461">
            <v>45048</v>
          </cell>
          <cell r="C461" t="str">
            <v>CUST460</v>
          </cell>
          <cell r="D461" t="str">
            <v>Male</v>
          </cell>
          <cell r="E461">
            <v>40</v>
          </cell>
          <cell r="F461" t="str">
            <v>Beauty</v>
          </cell>
          <cell r="G461">
            <v>1</v>
          </cell>
          <cell r="H461">
            <v>50</v>
          </cell>
          <cell r="I461">
            <v>50</v>
          </cell>
        </row>
        <row r="462">
          <cell r="A462">
            <v>461</v>
          </cell>
          <cell r="B462">
            <v>45010</v>
          </cell>
          <cell r="C462" t="str">
            <v>CUST461</v>
          </cell>
          <cell r="D462" t="str">
            <v>Female</v>
          </cell>
          <cell r="E462">
            <v>18</v>
          </cell>
          <cell r="F462" t="str">
            <v>Beauty</v>
          </cell>
          <cell r="G462">
            <v>2</v>
          </cell>
          <cell r="H462">
            <v>500</v>
          </cell>
          <cell r="I462">
            <v>1000</v>
          </cell>
        </row>
        <row r="463">
          <cell r="A463">
            <v>462</v>
          </cell>
          <cell r="B463">
            <v>45017</v>
          </cell>
          <cell r="C463" t="str">
            <v>CUST462</v>
          </cell>
          <cell r="D463" t="str">
            <v>Male</v>
          </cell>
          <cell r="E463">
            <v>63</v>
          </cell>
          <cell r="F463" t="str">
            <v>Electronics</v>
          </cell>
          <cell r="G463">
            <v>4</v>
          </cell>
          <cell r="H463">
            <v>300</v>
          </cell>
          <cell r="I463">
            <v>1200</v>
          </cell>
        </row>
        <row r="464">
          <cell r="A464">
            <v>463</v>
          </cell>
          <cell r="B464">
            <v>45138</v>
          </cell>
          <cell r="C464" t="str">
            <v>CUST463</v>
          </cell>
          <cell r="D464" t="str">
            <v>Female</v>
          </cell>
          <cell r="E464">
            <v>54</v>
          </cell>
          <cell r="F464" t="str">
            <v>Beauty</v>
          </cell>
          <cell r="G464">
            <v>3</v>
          </cell>
          <cell r="H464">
            <v>500</v>
          </cell>
          <cell r="I464">
            <v>1500</v>
          </cell>
        </row>
        <row r="465">
          <cell r="A465">
            <v>464</v>
          </cell>
          <cell r="B465">
            <v>44939</v>
          </cell>
          <cell r="C465" t="str">
            <v>CUST464</v>
          </cell>
          <cell r="D465" t="str">
            <v>Male</v>
          </cell>
          <cell r="E465">
            <v>38</v>
          </cell>
          <cell r="F465" t="str">
            <v>Electronics</v>
          </cell>
          <cell r="G465">
            <v>2</v>
          </cell>
          <cell r="H465">
            <v>300</v>
          </cell>
          <cell r="I465">
            <v>600</v>
          </cell>
        </row>
        <row r="466">
          <cell r="A466">
            <v>465</v>
          </cell>
          <cell r="B466">
            <v>45018</v>
          </cell>
          <cell r="C466" t="str">
            <v>CUST465</v>
          </cell>
          <cell r="D466" t="str">
            <v>Female</v>
          </cell>
          <cell r="E466">
            <v>43</v>
          </cell>
          <cell r="F466" t="str">
            <v>Electronics</v>
          </cell>
          <cell r="G466">
            <v>3</v>
          </cell>
          <cell r="H466">
            <v>50</v>
          </cell>
          <cell r="I466">
            <v>150</v>
          </cell>
        </row>
        <row r="467">
          <cell r="A467">
            <v>466</v>
          </cell>
          <cell r="B467">
            <v>45097</v>
          </cell>
          <cell r="C467" t="str">
            <v>CUST466</v>
          </cell>
          <cell r="D467" t="str">
            <v>Male</v>
          </cell>
          <cell r="E467">
            <v>63</v>
          </cell>
          <cell r="F467" t="str">
            <v>Electronics</v>
          </cell>
          <cell r="G467">
            <v>4</v>
          </cell>
          <cell r="H467">
            <v>25</v>
          </cell>
          <cell r="I467">
            <v>100</v>
          </cell>
        </row>
        <row r="468">
          <cell r="A468">
            <v>467</v>
          </cell>
          <cell r="B468">
            <v>45137</v>
          </cell>
          <cell r="C468" t="str">
            <v>CUST467</v>
          </cell>
          <cell r="D468" t="str">
            <v>Female</v>
          </cell>
          <cell r="E468">
            <v>53</v>
          </cell>
          <cell r="F468" t="str">
            <v>Electronics</v>
          </cell>
          <cell r="G468">
            <v>3</v>
          </cell>
          <cell r="H468">
            <v>50</v>
          </cell>
          <cell r="I468">
            <v>150</v>
          </cell>
        </row>
        <row r="469">
          <cell r="A469">
            <v>468</v>
          </cell>
          <cell r="B469">
            <v>45269</v>
          </cell>
          <cell r="C469" t="str">
            <v>CUST468</v>
          </cell>
          <cell r="D469" t="str">
            <v>Male</v>
          </cell>
          <cell r="E469">
            <v>40</v>
          </cell>
          <cell r="F469" t="str">
            <v>Electronics</v>
          </cell>
          <cell r="G469">
            <v>1</v>
          </cell>
          <cell r="H469">
            <v>25</v>
          </cell>
          <cell r="I469">
            <v>25</v>
          </cell>
        </row>
        <row r="470">
          <cell r="A470">
            <v>469</v>
          </cell>
          <cell r="B470">
            <v>45054</v>
          </cell>
          <cell r="C470" t="str">
            <v>CUST469</v>
          </cell>
          <cell r="D470" t="str">
            <v>Male</v>
          </cell>
          <cell r="E470">
            <v>18</v>
          </cell>
          <cell r="F470" t="str">
            <v>Beauty</v>
          </cell>
          <cell r="G470">
            <v>3</v>
          </cell>
          <cell r="H470">
            <v>25</v>
          </cell>
          <cell r="I470">
            <v>75</v>
          </cell>
        </row>
        <row r="471">
          <cell r="A471">
            <v>470</v>
          </cell>
          <cell r="B471">
            <v>45063</v>
          </cell>
          <cell r="C471" t="str">
            <v>CUST470</v>
          </cell>
          <cell r="D471" t="str">
            <v>Female</v>
          </cell>
          <cell r="E471">
            <v>57</v>
          </cell>
          <cell r="F471" t="str">
            <v>Clothing</v>
          </cell>
          <cell r="G471">
            <v>2</v>
          </cell>
          <cell r="H471">
            <v>500</v>
          </cell>
          <cell r="I471">
            <v>1000</v>
          </cell>
        </row>
        <row r="472">
          <cell r="A472">
            <v>471</v>
          </cell>
          <cell r="B472">
            <v>45008</v>
          </cell>
          <cell r="C472" t="str">
            <v>CUST471</v>
          </cell>
          <cell r="D472" t="str">
            <v>Male</v>
          </cell>
          <cell r="E472">
            <v>32</v>
          </cell>
          <cell r="F472" t="str">
            <v>Clothing</v>
          </cell>
          <cell r="G472">
            <v>3</v>
          </cell>
          <cell r="H472">
            <v>50</v>
          </cell>
          <cell r="I472">
            <v>150</v>
          </cell>
        </row>
        <row r="473">
          <cell r="A473">
            <v>472</v>
          </cell>
          <cell r="B473">
            <v>45286</v>
          </cell>
          <cell r="C473" t="str">
            <v>CUST472</v>
          </cell>
          <cell r="D473" t="str">
            <v>Female</v>
          </cell>
          <cell r="E473">
            <v>38</v>
          </cell>
          <cell r="F473" t="str">
            <v>Beauty</v>
          </cell>
          <cell r="G473">
            <v>3</v>
          </cell>
          <cell r="H473">
            <v>300</v>
          </cell>
          <cell r="I473">
            <v>900</v>
          </cell>
        </row>
        <row r="474">
          <cell r="A474">
            <v>473</v>
          </cell>
          <cell r="B474">
            <v>44982</v>
          </cell>
          <cell r="C474" t="str">
            <v>CUST473</v>
          </cell>
          <cell r="D474" t="str">
            <v>Male</v>
          </cell>
          <cell r="E474">
            <v>64</v>
          </cell>
          <cell r="F474" t="str">
            <v>Beauty</v>
          </cell>
          <cell r="G474">
            <v>1</v>
          </cell>
          <cell r="H474">
            <v>50</v>
          </cell>
          <cell r="I474">
            <v>50</v>
          </cell>
        </row>
        <row r="475">
          <cell r="A475">
            <v>474</v>
          </cell>
          <cell r="B475">
            <v>45122</v>
          </cell>
          <cell r="C475" t="str">
            <v>CUST474</v>
          </cell>
          <cell r="D475" t="str">
            <v>Female</v>
          </cell>
          <cell r="E475">
            <v>26</v>
          </cell>
          <cell r="F475" t="str">
            <v>Clothing</v>
          </cell>
          <cell r="G475">
            <v>3</v>
          </cell>
          <cell r="H475">
            <v>500</v>
          </cell>
          <cell r="I475">
            <v>1500</v>
          </cell>
        </row>
        <row r="476">
          <cell r="A476">
            <v>475</v>
          </cell>
          <cell r="B476">
            <v>44946</v>
          </cell>
          <cell r="C476" t="str">
            <v>CUST475</v>
          </cell>
          <cell r="D476" t="str">
            <v>Male</v>
          </cell>
          <cell r="E476">
            <v>26</v>
          </cell>
          <cell r="F476" t="str">
            <v>Clothing</v>
          </cell>
          <cell r="G476">
            <v>3</v>
          </cell>
          <cell r="H476">
            <v>25</v>
          </cell>
          <cell r="I476">
            <v>75</v>
          </cell>
        </row>
        <row r="477">
          <cell r="A477">
            <v>476</v>
          </cell>
          <cell r="B477">
            <v>45167</v>
          </cell>
          <cell r="C477" t="str">
            <v>CUST476</v>
          </cell>
          <cell r="D477" t="str">
            <v>Female</v>
          </cell>
          <cell r="E477">
            <v>27</v>
          </cell>
          <cell r="F477" t="str">
            <v>Clothing</v>
          </cell>
          <cell r="G477">
            <v>4</v>
          </cell>
          <cell r="H477">
            <v>500</v>
          </cell>
          <cell r="I477">
            <v>2000</v>
          </cell>
        </row>
        <row r="478">
          <cell r="A478">
            <v>477</v>
          </cell>
          <cell r="B478">
            <v>45040</v>
          </cell>
          <cell r="C478" t="str">
            <v>CUST477</v>
          </cell>
          <cell r="D478" t="str">
            <v>Male</v>
          </cell>
          <cell r="E478">
            <v>43</v>
          </cell>
          <cell r="F478" t="str">
            <v>Clothing</v>
          </cell>
          <cell r="G478">
            <v>4</v>
          </cell>
          <cell r="H478">
            <v>30</v>
          </cell>
          <cell r="I478">
            <v>120</v>
          </cell>
        </row>
        <row r="479">
          <cell r="A479">
            <v>478</v>
          </cell>
          <cell r="B479">
            <v>45029</v>
          </cell>
          <cell r="C479" t="str">
            <v>CUST478</v>
          </cell>
          <cell r="D479" t="str">
            <v>Female</v>
          </cell>
          <cell r="E479">
            <v>58</v>
          </cell>
          <cell r="F479" t="str">
            <v>Clothing</v>
          </cell>
          <cell r="G479">
            <v>2</v>
          </cell>
          <cell r="H479">
            <v>30</v>
          </cell>
          <cell r="I479">
            <v>60</v>
          </cell>
        </row>
        <row r="480">
          <cell r="A480">
            <v>479</v>
          </cell>
          <cell r="B480">
            <v>45162</v>
          </cell>
          <cell r="C480" t="str">
            <v>CUST479</v>
          </cell>
          <cell r="D480" t="str">
            <v>Male</v>
          </cell>
          <cell r="E480">
            <v>52</v>
          </cell>
          <cell r="F480" t="str">
            <v>Electronics</v>
          </cell>
          <cell r="G480">
            <v>4</v>
          </cell>
          <cell r="H480">
            <v>300</v>
          </cell>
          <cell r="I480">
            <v>1200</v>
          </cell>
        </row>
        <row r="481">
          <cell r="A481">
            <v>480</v>
          </cell>
          <cell r="B481">
            <v>45106</v>
          </cell>
          <cell r="C481" t="str">
            <v>CUST480</v>
          </cell>
          <cell r="D481" t="str">
            <v>Female</v>
          </cell>
          <cell r="E481">
            <v>42</v>
          </cell>
          <cell r="F481" t="str">
            <v>Beauty</v>
          </cell>
          <cell r="G481">
            <v>4</v>
          </cell>
          <cell r="H481">
            <v>500</v>
          </cell>
          <cell r="I481">
            <v>2000</v>
          </cell>
        </row>
        <row r="482">
          <cell r="A482">
            <v>481</v>
          </cell>
          <cell r="B482">
            <v>45083</v>
          </cell>
          <cell r="C482" t="str">
            <v>CUST481</v>
          </cell>
          <cell r="D482" t="str">
            <v>Female</v>
          </cell>
          <cell r="E482">
            <v>43</v>
          </cell>
          <cell r="F482" t="str">
            <v>Electronics</v>
          </cell>
          <cell r="G482">
            <v>4</v>
          </cell>
          <cell r="H482">
            <v>300</v>
          </cell>
          <cell r="I482">
            <v>1200</v>
          </cell>
        </row>
        <row r="483">
          <cell r="A483">
            <v>482</v>
          </cell>
          <cell r="B483">
            <v>45043</v>
          </cell>
          <cell r="C483" t="str">
            <v>CUST482</v>
          </cell>
          <cell r="D483" t="str">
            <v>Female</v>
          </cell>
          <cell r="E483">
            <v>28</v>
          </cell>
          <cell r="F483" t="str">
            <v>Clothing</v>
          </cell>
          <cell r="G483">
            <v>4</v>
          </cell>
          <cell r="H483">
            <v>300</v>
          </cell>
          <cell r="I483">
            <v>1200</v>
          </cell>
        </row>
        <row r="484">
          <cell r="A484">
            <v>483</v>
          </cell>
          <cell r="B484">
            <v>45041</v>
          </cell>
          <cell r="C484" t="str">
            <v>CUST483</v>
          </cell>
          <cell r="D484" t="str">
            <v>Male</v>
          </cell>
          <cell r="E484">
            <v>55</v>
          </cell>
          <cell r="F484" t="str">
            <v>Clothing</v>
          </cell>
          <cell r="G484">
            <v>1</v>
          </cell>
          <cell r="H484">
            <v>30</v>
          </cell>
          <cell r="I484">
            <v>30</v>
          </cell>
        </row>
        <row r="485">
          <cell r="A485">
            <v>484</v>
          </cell>
          <cell r="B485">
            <v>44939</v>
          </cell>
          <cell r="C485" t="str">
            <v>CUST484</v>
          </cell>
          <cell r="D485" t="str">
            <v>Female</v>
          </cell>
          <cell r="E485">
            <v>19</v>
          </cell>
          <cell r="F485" t="str">
            <v>Clothing</v>
          </cell>
          <cell r="G485">
            <v>4</v>
          </cell>
          <cell r="H485">
            <v>300</v>
          </cell>
          <cell r="I485">
            <v>1200</v>
          </cell>
        </row>
        <row r="486">
          <cell r="A486">
            <v>485</v>
          </cell>
          <cell r="B486">
            <v>45264</v>
          </cell>
          <cell r="C486" t="str">
            <v>CUST485</v>
          </cell>
          <cell r="D486" t="str">
            <v>Male</v>
          </cell>
          <cell r="E486">
            <v>24</v>
          </cell>
          <cell r="F486" t="str">
            <v>Electronics</v>
          </cell>
          <cell r="G486">
            <v>1</v>
          </cell>
          <cell r="H486">
            <v>30</v>
          </cell>
          <cell r="I486">
            <v>30</v>
          </cell>
        </row>
        <row r="487">
          <cell r="A487">
            <v>486</v>
          </cell>
          <cell r="B487">
            <v>45025</v>
          </cell>
          <cell r="C487" t="str">
            <v>CUST486</v>
          </cell>
          <cell r="D487" t="str">
            <v>Female</v>
          </cell>
          <cell r="E487">
            <v>35</v>
          </cell>
          <cell r="F487" t="str">
            <v>Electronics</v>
          </cell>
          <cell r="G487">
            <v>1</v>
          </cell>
          <cell r="H487">
            <v>25</v>
          </cell>
          <cell r="I487">
            <v>25</v>
          </cell>
        </row>
        <row r="488">
          <cell r="A488">
            <v>487</v>
          </cell>
          <cell r="B488">
            <v>45131</v>
          </cell>
          <cell r="C488" t="str">
            <v>CUST487</v>
          </cell>
          <cell r="D488" t="str">
            <v>Male</v>
          </cell>
          <cell r="E488">
            <v>44</v>
          </cell>
          <cell r="F488" t="str">
            <v>Clothing</v>
          </cell>
          <cell r="G488">
            <v>4</v>
          </cell>
          <cell r="H488">
            <v>500</v>
          </cell>
          <cell r="I488">
            <v>2000</v>
          </cell>
        </row>
        <row r="489">
          <cell r="A489">
            <v>488</v>
          </cell>
          <cell r="B489">
            <v>45095</v>
          </cell>
          <cell r="C489" t="str">
            <v>CUST488</v>
          </cell>
          <cell r="D489" t="str">
            <v>Female</v>
          </cell>
          <cell r="E489">
            <v>51</v>
          </cell>
          <cell r="F489" t="str">
            <v>Electronics</v>
          </cell>
          <cell r="G489">
            <v>3</v>
          </cell>
          <cell r="H489">
            <v>300</v>
          </cell>
          <cell r="I489">
            <v>900</v>
          </cell>
        </row>
        <row r="490">
          <cell r="A490">
            <v>489</v>
          </cell>
          <cell r="B490">
            <v>45069</v>
          </cell>
          <cell r="C490" t="str">
            <v>CUST489</v>
          </cell>
          <cell r="D490" t="str">
            <v>Male</v>
          </cell>
          <cell r="E490">
            <v>44</v>
          </cell>
          <cell r="F490" t="str">
            <v>Electronics</v>
          </cell>
          <cell r="G490">
            <v>1</v>
          </cell>
          <cell r="H490">
            <v>30</v>
          </cell>
          <cell r="I490">
            <v>30</v>
          </cell>
        </row>
        <row r="491">
          <cell r="A491">
            <v>490</v>
          </cell>
          <cell r="B491">
            <v>44962</v>
          </cell>
          <cell r="C491" t="str">
            <v>CUST490</v>
          </cell>
          <cell r="D491" t="str">
            <v>Male</v>
          </cell>
          <cell r="E491">
            <v>34</v>
          </cell>
          <cell r="F491" t="str">
            <v>Clothing</v>
          </cell>
          <cell r="G491">
            <v>3</v>
          </cell>
          <cell r="H491">
            <v>50</v>
          </cell>
          <cell r="I491">
            <v>150</v>
          </cell>
        </row>
        <row r="492">
          <cell r="A492">
            <v>491</v>
          </cell>
          <cell r="B492">
            <v>45069</v>
          </cell>
          <cell r="C492" t="str">
            <v>CUST491</v>
          </cell>
          <cell r="D492" t="str">
            <v>Female</v>
          </cell>
          <cell r="E492">
            <v>60</v>
          </cell>
          <cell r="F492" t="str">
            <v>Electronics</v>
          </cell>
          <cell r="G492">
            <v>3</v>
          </cell>
          <cell r="H492">
            <v>300</v>
          </cell>
          <cell r="I492">
            <v>900</v>
          </cell>
        </row>
        <row r="493">
          <cell r="A493">
            <v>492</v>
          </cell>
          <cell r="B493">
            <v>45106</v>
          </cell>
          <cell r="C493" t="str">
            <v>CUST492</v>
          </cell>
          <cell r="D493" t="str">
            <v>Male</v>
          </cell>
          <cell r="E493">
            <v>61</v>
          </cell>
          <cell r="F493" t="str">
            <v>Beauty</v>
          </cell>
          <cell r="G493">
            <v>4</v>
          </cell>
          <cell r="H493">
            <v>25</v>
          </cell>
          <cell r="I493">
            <v>100</v>
          </cell>
        </row>
        <row r="494">
          <cell r="A494">
            <v>493</v>
          </cell>
          <cell r="B494">
            <v>45255</v>
          </cell>
          <cell r="C494" t="str">
            <v>CUST493</v>
          </cell>
          <cell r="D494" t="str">
            <v>Male</v>
          </cell>
          <cell r="E494">
            <v>41</v>
          </cell>
          <cell r="F494" t="str">
            <v>Beauty</v>
          </cell>
          <cell r="G494">
            <v>2</v>
          </cell>
          <cell r="H494">
            <v>25</v>
          </cell>
          <cell r="I494">
            <v>50</v>
          </cell>
        </row>
        <row r="495">
          <cell r="A495">
            <v>494</v>
          </cell>
          <cell r="B495">
            <v>45187</v>
          </cell>
          <cell r="C495" t="str">
            <v>CUST494</v>
          </cell>
          <cell r="D495" t="str">
            <v>Female</v>
          </cell>
          <cell r="E495">
            <v>42</v>
          </cell>
          <cell r="F495" t="str">
            <v>Beauty</v>
          </cell>
          <cell r="G495">
            <v>4</v>
          </cell>
          <cell r="H495">
            <v>50</v>
          </cell>
          <cell r="I495">
            <v>200</v>
          </cell>
        </row>
        <row r="496">
          <cell r="A496">
            <v>495</v>
          </cell>
          <cell r="B496">
            <v>45131</v>
          </cell>
          <cell r="C496" t="str">
            <v>CUST495</v>
          </cell>
          <cell r="D496" t="str">
            <v>Male</v>
          </cell>
          <cell r="E496">
            <v>24</v>
          </cell>
          <cell r="F496" t="str">
            <v>Beauty</v>
          </cell>
          <cell r="G496">
            <v>2</v>
          </cell>
          <cell r="H496">
            <v>30</v>
          </cell>
          <cell r="I496">
            <v>60</v>
          </cell>
        </row>
        <row r="497">
          <cell r="A497">
            <v>496</v>
          </cell>
          <cell r="B497">
            <v>45274</v>
          </cell>
          <cell r="C497" t="str">
            <v>CUST496</v>
          </cell>
          <cell r="D497" t="str">
            <v>Male</v>
          </cell>
          <cell r="E497">
            <v>23</v>
          </cell>
          <cell r="F497" t="str">
            <v>Clothing</v>
          </cell>
          <cell r="G497">
            <v>2</v>
          </cell>
          <cell r="H497">
            <v>300</v>
          </cell>
          <cell r="I497">
            <v>600</v>
          </cell>
        </row>
        <row r="498">
          <cell r="A498">
            <v>497</v>
          </cell>
          <cell r="B498">
            <v>45201</v>
          </cell>
          <cell r="C498" t="str">
            <v>CUST497</v>
          </cell>
          <cell r="D498" t="str">
            <v>Male</v>
          </cell>
          <cell r="E498">
            <v>41</v>
          </cell>
          <cell r="F498" t="str">
            <v>Clothing</v>
          </cell>
          <cell r="G498">
            <v>4</v>
          </cell>
          <cell r="H498">
            <v>30</v>
          </cell>
          <cell r="I498">
            <v>120</v>
          </cell>
        </row>
        <row r="499">
          <cell r="A499">
            <v>498</v>
          </cell>
          <cell r="B499">
            <v>45096</v>
          </cell>
          <cell r="C499" t="str">
            <v>CUST498</v>
          </cell>
          <cell r="D499" t="str">
            <v>Female</v>
          </cell>
          <cell r="E499">
            <v>50</v>
          </cell>
          <cell r="F499" t="str">
            <v>Clothing</v>
          </cell>
          <cell r="G499">
            <v>4</v>
          </cell>
          <cell r="H499">
            <v>25</v>
          </cell>
          <cell r="I499">
            <v>100</v>
          </cell>
        </row>
        <row r="500">
          <cell r="A500">
            <v>499</v>
          </cell>
          <cell r="B500">
            <v>44941</v>
          </cell>
          <cell r="C500" t="str">
            <v>CUST499</v>
          </cell>
          <cell r="D500" t="str">
            <v>Male</v>
          </cell>
          <cell r="E500">
            <v>46</v>
          </cell>
          <cell r="F500" t="str">
            <v>Beauty</v>
          </cell>
          <cell r="G500">
            <v>2</v>
          </cell>
          <cell r="H500">
            <v>30</v>
          </cell>
          <cell r="I500">
            <v>60</v>
          </cell>
        </row>
        <row r="501">
          <cell r="A501">
            <v>500</v>
          </cell>
          <cell r="B501">
            <v>44986</v>
          </cell>
          <cell r="C501" t="str">
            <v>CUST500</v>
          </cell>
          <cell r="D501" t="str">
            <v>Female</v>
          </cell>
          <cell r="E501">
            <v>60</v>
          </cell>
          <cell r="F501" t="str">
            <v>Beauty</v>
          </cell>
          <cell r="G501">
            <v>4</v>
          </cell>
          <cell r="H501">
            <v>25</v>
          </cell>
          <cell r="I501">
            <v>100</v>
          </cell>
        </row>
        <row r="502">
          <cell r="A502">
            <v>501</v>
          </cell>
          <cell r="B502">
            <v>45060</v>
          </cell>
          <cell r="C502" t="str">
            <v>CUST501</v>
          </cell>
          <cell r="D502" t="str">
            <v>Male</v>
          </cell>
          <cell r="E502">
            <v>39</v>
          </cell>
          <cell r="F502" t="str">
            <v>Electronics</v>
          </cell>
          <cell r="G502">
            <v>2</v>
          </cell>
          <cell r="H502">
            <v>30</v>
          </cell>
          <cell r="I502">
            <v>60</v>
          </cell>
        </row>
        <row r="503">
          <cell r="A503">
            <v>502</v>
          </cell>
          <cell r="B503">
            <v>45018</v>
          </cell>
          <cell r="C503" t="str">
            <v>CUST502</v>
          </cell>
          <cell r="D503" t="str">
            <v>Male</v>
          </cell>
          <cell r="E503">
            <v>43</v>
          </cell>
          <cell r="F503" t="str">
            <v>Electronics</v>
          </cell>
          <cell r="G503">
            <v>3</v>
          </cell>
          <cell r="H503">
            <v>50</v>
          </cell>
          <cell r="I503">
            <v>150</v>
          </cell>
        </row>
        <row r="504">
          <cell r="A504">
            <v>503</v>
          </cell>
          <cell r="B504">
            <v>45224</v>
          </cell>
          <cell r="C504" t="str">
            <v>CUST503</v>
          </cell>
          <cell r="D504" t="str">
            <v>Male</v>
          </cell>
          <cell r="E504">
            <v>45</v>
          </cell>
          <cell r="F504" t="str">
            <v>Beauty</v>
          </cell>
          <cell r="G504">
            <v>4</v>
          </cell>
          <cell r="H504">
            <v>500</v>
          </cell>
          <cell r="I504">
            <v>2000</v>
          </cell>
        </row>
        <row r="505">
          <cell r="A505">
            <v>504</v>
          </cell>
          <cell r="B505">
            <v>45062</v>
          </cell>
          <cell r="C505" t="str">
            <v>CUST504</v>
          </cell>
          <cell r="D505" t="str">
            <v>Female</v>
          </cell>
          <cell r="E505">
            <v>38</v>
          </cell>
          <cell r="F505" t="str">
            <v>Beauty</v>
          </cell>
          <cell r="G505">
            <v>3</v>
          </cell>
          <cell r="H505">
            <v>50</v>
          </cell>
          <cell r="I505">
            <v>150</v>
          </cell>
        </row>
        <row r="506">
          <cell r="A506">
            <v>505</v>
          </cell>
          <cell r="B506">
            <v>44946</v>
          </cell>
          <cell r="C506" t="str">
            <v>CUST505</v>
          </cell>
          <cell r="D506" t="str">
            <v>Male</v>
          </cell>
          <cell r="E506">
            <v>24</v>
          </cell>
          <cell r="F506" t="str">
            <v>Beauty</v>
          </cell>
          <cell r="G506">
            <v>1</v>
          </cell>
          <cell r="H506">
            <v>50</v>
          </cell>
          <cell r="I506">
            <v>50</v>
          </cell>
        </row>
        <row r="507">
          <cell r="A507">
            <v>506</v>
          </cell>
          <cell r="B507">
            <v>44982</v>
          </cell>
          <cell r="C507" t="str">
            <v>CUST506</v>
          </cell>
          <cell r="D507" t="str">
            <v>Male</v>
          </cell>
          <cell r="E507">
            <v>34</v>
          </cell>
          <cell r="F507" t="str">
            <v>Beauty</v>
          </cell>
          <cell r="G507">
            <v>3</v>
          </cell>
          <cell r="H507">
            <v>500</v>
          </cell>
          <cell r="I507">
            <v>1500</v>
          </cell>
        </row>
        <row r="508">
          <cell r="A508">
            <v>507</v>
          </cell>
          <cell r="B508">
            <v>45232</v>
          </cell>
          <cell r="C508" t="str">
            <v>CUST507</v>
          </cell>
          <cell r="D508" t="str">
            <v>Female</v>
          </cell>
          <cell r="E508">
            <v>37</v>
          </cell>
          <cell r="F508" t="str">
            <v>Electronics</v>
          </cell>
          <cell r="G508">
            <v>3</v>
          </cell>
          <cell r="H508">
            <v>500</v>
          </cell>
          <cell r="I508">
            <v>1500</v>
          </cell>
        </row>
        <row r="509">
          <cell r="A509">
            <v>508</v>
          </cell>
          <cell r="B509">
            <v>45149</v>
          </cell>
          <cell r="C509" t="str">
            <v>CUST508</v>
          </cell>
          <cell r="D509" t="str">
            <v>Male</v>
          </cell>
          <cell r="E509">
            <v>58</v>
          </cell>
          <cell r="F509" t="str">
            <v>Beauty</v>
          </cell>
          <cell r="G509">
            <v>2</v>
          </cell>
          <cell r="H509">
            <v>300</v>
          </cell>
          <cell r="I509">
            <v>600</v>
          </cell>
        </row>
        <row r="510">
          <cell r="A510">
            <v>509</v>
          </cell>
          <cell r="B510">
            <v>45103</v>
          </cell>
          <cell r="C510" t="str">
            <v>CUST509</v>
          </cell>
          <cell r="D510" t="str">
            <v>Female</v>
          </cell>
          <cell r="E510">
            <v>37</v>
          </cell>
          <cell r="F510" t="str">
            <v>Electronics</v>
          </cell>
          <cell r="G510">
            <v>3</v>
          </cell>
          <cell r="H510">
            <v>300</v>
          </cell>
          <cell r="I510">
            <v>900</v>
          </cell>
        </row>
        <row r="511">
          <cell r="A511">
            <v>510</v>
          </cell>
          <cell r="B511">
            <v>45087</v>
          </cell>
          <cell r="C511" t="str">
            <v>CUST510</v>
          </cell>
          <cell r="D511" t="str">
            <v>Female</v>
          </cell>
          <cell r="E511">
            <v>39</v>
          </cell>
          <cell r="F511" t="str">
            <v>Beauty</v>
          </cell>
          <cell r="G511">
            <v>4</v>
          </cell>
          <cell r="H511">
            <v>50</v>
          </cell>
          <cell r="I511">
            <v>200</v>
          </cell>
        </row>
        <row r="512">
          <cell r="A512">
            <v>511</v>
          </cell>
          <cell r="B512">
            <v>45150</v>
          </cell>
          <cell r="C512" t="str">
            <v>CUST511</v>
          </cell>
          <cell r="D512" t="str">
            <v>Male</v>
          </cell>
          <cell r="E512">
            <v>45</v>
          </cell>
          <cell r="F512" t="str">
            <v>Beauty</v>
          </cell>
          <cell r="G512">
            <v>2</v>
          </cell>
          <cell r="H512">
            <v>50</v>
          </cell>
          <cell r="I512">
            <v>100</v>
          </cell>
        </row>
        <row r="513">
          <cell r="A513">
            <v>512</v>
          </cell>
          <cell r="B513">
            <v>45237</v>
          </cell>
          <cell r="C513" t="str">
            <v>CUST512</v>
          </cell>
          <cell r="D513" t="str">
            <v>Female</v>
          </cell>
          <cell r="E513">
            <v>57</v>
          </cell>
          <cell r="F513" t="str">
            <v>Beauty</v>
          </cell>
          <cell r="G513">
            <v>1</v>
          </cell>
          <cell r="H513">
            <v>25</v>
          </cell>
          <cell r="I513">
            <v>25</v>
          </cell>
        </row>
        <row r="514">
          <cell r="A514">
            <v>513</v>
          </cell>
          <cell r="B514">
            <v>45188</v>
          </cell>
          <cell r="C514" t="str">
            <v>CUST513</v>
          </cell>
          <cell r="D514" t="str">
            <v>Male</v>
          </cell>
          <cell r="E514">
            <v>24</v>
          </cell>
          <cell r="F514" t="str">
            <v>Electronics</v>
          </cell>
          <cell r="G514">
            <v>4</v>
          </cell>
          <cell r="H514">
            <v>25</v>
          </cell>
          <cell r="I514">
            <v>100</v>
          </cell>
        </row>
        <row r="515">
          <cell r="A515">
            <v>514</v>
          </cell>
          <cell r="B515">
            <v>44986</v>
          </cell>
          <cell r="C515" t="str">
            <v>CUST514</v>
          </cell>
          <cell r="D515" t="str">
            <v>Female</v>
          </cell>
          <cell r="E515">
            <v>18</v>
          </cell>
          <cell r="F515" t="str">
            <v>Electronics</v>
          </cell>
          <cell r="G515">
            <v>1</v>
          </cell>
          <cell r="H515">
            <v>300</v>
          </cell>
          <cell r="I515">
            <v>300</v>
          </cell>
        </row>
        <row r="516">
          <cell r="A516">
            <v>515</v>
          </cell>
          <cell r="B516">
            <v>45124</v>
          </cell>
          <cell r="C516" t="str">
            <v>CUST515</v>
          </cell>
          <cell r="D516" t="str">
            <v>Female</v>
          </cell>
          <cell r="E516">
            <v>49</v>
          </cell>
          <cell r="F516" t="str">
            <v>Clothing</v>
          </cell>
          <cell r="G516">
            <v>3</v>
          </cell>
          <cell r="H516">
            <v>300</v>
          </cell>
          <cell r="I516">
            <v>900</v>
          </cell>
        </row>
        <row r="517">
          <cell r="A517">
            <v>516</v>
          </cell>
          <cell r="B517">
            <v>45222</v>
          </cell>
          <cell r="C517" t="str">
            <v>CUST516</v>
          </cell>
          <cell r="D517" t="str">
            <v>Male</v>
          </cell>
          <cell r="E517">
            <v>30</v>
          </cell>
          <cell r="F517" t="str">
            <v>Beauty</v>
          </cell>
          <cell r="G517">
            <v>4</v>
          </cell>
          <cell r="H517">
            <v>25</v>
          </cell>
          <cell r="I517">
            <v>100</v>
          </cell>
        </row>
        <row r="518">
          <cell r="A518">
            <v>517</v>
          </cell>
          <cell r="B518">
            <v>45024</v>
          </cell>
          <cell r="C518" t="str">
            <v>CUST517</v>
          </cell>
          <cell r="D518" t="str">
            <v>Female</v>
          </cell>
          <cell r="E518">
            <v>47</v>
          </cell>
          <cell r="F518" t="str">
            <v>Clothing</v>
          </cell>
          <cell r="G518">
            <v>4</v>
          </cell>
          <cell r="H518">
            <v>25</v>
          </cell>
          <cell r="I518">
            <v>100</v>
          </cell>
        </row>
        <row r="519">
          <cell r="A519">
            <v>518</v>
          </cell>
          <cell r="B519">
            <v>45057</v>
          </cell>
          <cell r="C519" t="str">
            <v>CUST518</v>
          </cell>
          <cell r="D519" t="str">
            <v>Female</v>
          </cell>
          <cell r="E519">
            <v>40</v>
          </cell>
          <cell r="F519" t="str">
            <v>Clothing</v>
          </cell>
          <cell r="G519">
            <v>1</v>
          </cell>
          <cell r="H519">
            <v>30</v>
          </cell>
          <cell r="I519">
            <v>30</v>
          </cell>
        </row>
        <row r="520">
          <cell r="A520">
            <v>519</v>
          </cell>
          <cell r="B520">
            <v>44949</v>
          </cell>
          <cell r="C520" t="str">
            <v>CUST519</v>
          </cell>
          <cell r="D520" t="str">
            <v>Female</v>
          </cell>
          <cell r="E520">
            <v>36</v>
          </cell>
          <cell r="F520" t="str">
            <v>Electronics</v>
          </cell>
          <cell r="G520">
            <v>4</v>
          </cell>
          <cell r="H520">
            <v>30</v>
          </cell>
          <cell r="I520">
            <v>120</v>
          </cell>
        </row>
        <row r="521">
          <cell r="A521">
            <v>520</v>
          </cell>
          <cell r="B521">
            <v>45289</v>
          </cell>
          <cell r="C521" t="str">
            <v>CUST520</v>
          </cell>
          <cell r="D521" t="str">
            <v>Female</v>
          </cell>
          <cell r="E521">
            <v>49</v>
          </cell>
          <cell r="F521" t="str">
            <v>Electronics</v>
          </cell>
          <cell r="G521">
            <v>4</v>
          </cell>
          <cell r="H521">
            <v>25</v>
          </cell>
          <cell r="I521">
            <v>100</v>
          </cell>
        </row>
        <row r="522">
          <cell r="A522">
            <v>521</v>
          </cell>
          <cell r="B522">
            <v>45150</v>
          </cell>
          <cell r="C522" t="str">
            <v>CUST521</v>
          </cell>
          <cell r="D522" t="str">
            <v>Female</v>
          </cell>
          <cell r="E522">
            <v>47</v>
          </cell>
          <cell r="F522" t="str">
            <v>Clothing</v>
          </cell>
          <cell r="G522">
            <v>4</v>
          </cell>
          <cell r="H522">
            <v>30</v>
          </cell>
          <cell r="I522">
            <v>120</v>
          </cell>
        </row>
        <row r="523">
          <cell r="A523">
            <v>522</v>
          </cell>
          <cell r="B523">
            <v>44927</v>
          </cell>
          <cell r="C523" t="str">
            <v>CUST522</v>
          </cell>
          <cell r="D523" t="str">
            <v>Male</v>
          </cell>
          <cell r="E523">
            <v>46</v>
          </cell>
          <cell r="F523" t="str">
            <v>Beauty</v>
          </cell>
          <cell r="G523">
            <v>3</v>
          </cell>
          <cell r="H523">
            <v>500</v>
          </cell>
          <cell r="I523">
            <v>1500</v>
          </cell>
        </row>
        <row r="524">
          <cell r="A524">
            <v>523</v>
          </cell>
          <cell r="B524">
            <v>45193</v>
          </cell>
          <cell r="C524" t="str">
            <v>CUST523</v>
          </cell>
          <cell r="D524" t="str">
            <v>Female</v>
          </cell>
          <cell r="E524">
            <v>62</v>
          </cell>
          <cell r="F524" t="str">
            <v>Electronics</v>
          </cell>
          <cell r="G524">
            <v>1</v>
          </cell>
          <cell r="H524">
            <v>300</v>
          </cell>
          <cell r="I524">
            <v>300</v>
          </cell>
        </row>
        <row r="525">
          <cell r="A525">
            <v>524</v>
          </cell>
          <cell r="B525">
            <v>45202</v>
          </cell>
          <cell r="C525" t="str">
            <v>CUST524</v>
          </cell>
          <cell r="D525" t="str">
            <v>Male</v>
          </cell>
          <cell r="E525">
            <v>46</v>
          </cell>
          <cell r="F525" t="str">
            <v>Beauty</v>
          </cell>
          <cell r="G525">
            <v>4</v>
          </cell>
          <cell r="H525">
            <v>300</v>
          </cell>
          <cell r="I525">
            <v>1200</v>
          </cell>
        </row>
        <row r="526">
          <cell r="A526">
            <v>525</v>
          </cell>
          <cell r="B526">
            <v>45278</v>
          </cell>
          <cell r="C526" t="str">
            <v>CUST525</v>
          </cell>
          <cell r="D526" t="str">
            <v>Female</v>
          </cell>
          <cell r="E526">
            <v>47</v>
          </cell>
          <cell r="F526" t="str">
            <v>Beauty</v>
          </cell>
          <cell r="G526">
            <v>2</v>
          </cell>
          <cell r="H526">
            <v>25</v>
          </cell>
          <cell r="I526">
            <v>50</v>
          </cell>
        </row>
        <row r="527">
          <cell r="A527">
            <v>526</v>
          </cell>
          <cell r="B527">
            <v>45270</v>
          </cell>
          <cell r="C527" t="str">
            <v>CUST526</v>
          </cell>
          <cell r="D527" t="str">
            <v>Male</v>
          </cell>
          <cell r="E527">
            <v>33</v>
          </cell>
          <cell r="F527" t="str">
            <v>Clothing</v>
          </cell>
          <cell r="G527">
            <v>2</v>
          </cell>
          <cell r="H527">
            <v>50</v>
          </cell>
          <cell r="I527">
            <v>100</v>
          </cell>
        </row>
        <row r="528">
          <cell r="A528">
            <v>527</v>
          </cell>
          <cell r="B528">
            <v>45027</v>
          </cell>
          <cell r="C528" t="str">
            <v>CUST527</v>
          </cell>
          <cell r="D528" t="str">
            <v>Male</v>
          </cell>
          <cell r="E528">
            <v>57</v>
          </cell>
          <cell r="F528" t="str">
            <v>Clothing</v>
          </cell>
          <cell r="G528">
            <v>2</v>
          </cell>
          <cell r="H528">
            <v>25</v>
          </cell>
          <cell r="I528">
            <v>50</v>
          </cell>
        </row>
        <row r="529">
          <cell r="A529">
            <v>528</v>
          </cell>
          <cell r="B529">
            <v>45113</v>
          </cell>
          <cell r="C529" t="str">
            <v>CUST528</v>
          </cell>
          <cell r="D529" t="str">
            <v>Female</v>
          </cell>
          <cell r="E529">
            <v>36</v>
          </cell>
          <cell r="F529" t="str">
            <v>Clothing</v>
          </cell>
          <cell r="G529">
            <v>2</v>
          </cell>
          <cell r="H529">
            <v>30</v>
          </cell>
          <cell r="I529">
            <v>60</v>
          </cell>
        </row>
        <row r="530">
          <cell r="A530">
            <v>529</v>
          </cell>
          <cell r="B530">
            <v>45147</v>
          </cell>
          <cell r="C530" t="str">
            <v>CUST529</v>
          </cell>
          <cell r="D530" t="str">
            <v>Female</v>
          </cell>
          <cell r="E530">
            <v>35</v>
          </cell>
          <cell r="F530" t="str">
            <v>Clothing</v>
          </cell>
          <cell r="G530">
            <v>3</v>
          </cell>
          <cell r="H530">
            <v>50</v>
          </cell>
          <cell r="I530">
            <v>150</v>
          </cell>
        </row>
        <row r="531">
          <cell r="A531">
            <v>530</v>
          </cell>
          <cell r="B531">
            <v>44962</v>
          </cell>
          <cell r="C531" t="str">
            <v>CUST530</v>
          </cell>
          <cell r="D531" t="str">
            <v>Female</v>
          </cell>
          <cell r="E531">
            <v>18</v>
          </cell>
          <cell r="F531" t="str">
            <v>Electronics</v>
          </cell>
          <cell r="G531">
            <v>4</v>
          </cell>
          <cell r="H531">
            <v>30</v>
          </cell>
          <cell r="I531">
            <v>120</v>
          </cell>
        </row>
        <row r="532">
          <cell r="A532">
            <v>531</v>
          </cell>
          <cell r="B532">
            <v>45267</v>
          </cell>
          <cell r="C532" t="str">
            <v>CUST531</v>
          </cell>
          <cell r="D532" t="str">
            <v>Male</v>
          </cell>
          <cell r="E532">
            <v>31</v>
          </cell>
          <cell r="F532" t="str">
            <v>Electronics</v>
          </cell>
          <cell r="G532">
            <v>1</v>
          </cell>
          <cell r="H532">
            <v>500</v>
          </cell>
          <cell r="I532">
            <v>500</v>
          </cell>
        </row>
        <row r="533">
          <cell r="A533">
            <v>532</v>
          </cell>
          <cell r="B533">
            <v>45096</v>
          </cell>
          <cell r="C533" t="str">
            <v>CUST532</v>
          </cell>
          <cell r="D533" t="str">
            <v>Female</v>
          </cell>
          <cell r="E533">
            <v>64</v>
          </cell>
          <cell r="F533" t="str">
            <v>Clothing</v>
          </cell>
          <cell r="G533">
            <v>4</v>
          </cell>
          <cell r="H533">
            <v>30</v>
          </cell>
          <cell r="I533">
            <v>120</v>
          </cell>
        </row>
        <row r="534">
          <cell r="A534">
            <v>533</v>
          </cell>
          <cell r="B534">
            <v>45246</v>
          </cell>
          <cell r="C534" t="str">
            <v>CUST533</v>
          </cell>
          <cell r="D534" t="str">
            <v>Male</v>
          </cell>
          <cell r="E534">
            <v>19</v>
          </cell>
          <cell r="F534" t="str">
            <v>Electronics</v>
          </cell>
          <cell r="G534">
            <v>3</v>
          </cell>
          <cell r="H534">
            <v>500</v>
          </cell>
          <cell r="I534">
            <v>1500</v>
          </cell>
        </row>
        <row r="535">
          <cell r="A535">
            <v>534</v>
          </cell>
          <cell r="B535">
            <v>45087</v>
          </cell>
          <cell r="C535" t="str">
            <v>CUST534</v>
          </cell>
          <cell r="D535" t="str">
            <v>Male</v>
          </cell>
          <cell r="E535">
            <v>45</v>
          </cell>
          <cell r="F535" t="str">
            <v>Clothing</v>
          </cell>
          <cell r="G535">
            <v>2</v>
          </cell>
          <cell r="H535">
            <v>500</v>
          </cell>
          <cell r="I535">
            <v>1000</v>
          </cell>
        </row>
        <row r="536">
          <cell r="A536">
            <v>535</v>
          </cell>
          <cell r="B536">
            <v>45266</v>
          </cell>
          <cell r="C536" t="str">
            <v>CUST535</v>
          </cell>
          <cell r="D536" t="str">
            <v>Male</v>
          </cell>
          <cell r="E536">
            <v>47</v>
          </cell>
          <cell r="F536" t="str">
            <v>Beauty</v>
          </cell>
          <cell r="G536">
            <v>3</v>
          </cell>
          <cell r="H536">
            <v>30</v>
          </cell>
          <cell r="I536">
            <v>90</v>
          </cell>
        </row>
        <row r="537">
          <cell r="A537">
            <v>536</v>
          </cell>
          <cell r="B537">
            <v>44990</v>
          </cell>
          <cell r="C537" t="str">
            <v>CUST536</v>
          </cell>
          <cell r="D537" t="str">
            <v>Female</v>
          </cell>
          <cell r="E537">
            <v>55</v>
          </cell>
          <cell r="F537" t="str">
            <v>Beauty</v>
          </cell>
          <cell r="G537">
            <v>4</v>
          </cell>
          <cell r="H537">
            <v>30</v>
          </cell>
          <cell r="I537">
            <v>120</v>
          </cell>
        </row>
        <row r="538">
          <cell r="A538">
            <v>537</v>
          </cell>
          <cell r="B538">
            <v>45080</v>
          </cell>
          <cell r="C538" t="str">
            <v>CUST537</v>
          </cell>
          <cell r="D538" t="str">
            <v>Female</v>
          </cell>
          <cell r="E538">
            <v>21</v>
          </cell>
          <cell r="F538" t="str">
            <v>Beauty</v>
          </cell>
          <cell r="G538">
            <v>1</v>
          </cell>
          <cell r="H538">
            <v>500</v>
          </cell>
          <cell r="I538">
            <v>500</v>
          </cell>
        </row>
        <row r="539">
          <cell r="A539">
            <v>538</v>
          </cell>
          <cell r="B539">
            <v>45186</v>
          </cell>
          <cell r="C539" t="str">
            <v>CUST538</v>
          </cell>
          <cell r="D539" t="str">
            <v>Male</v>
          </cell>
          <cell r="E539">
            <v>18</v>
          </cell>
          <cell r="F539" t="str">
            <v>Clothing</v>
          </cell>
          <cell r="G539">
            <v>3</v>
          </cell>
          <cell r="H539">
            <v>50</v>
          </cell>
          <cell r="I539">
            <v>150</v>
          </cell>
        </row>
        <row r="540">
          <cell r="A540">
            <v>539</v>
          </cell>
          <cell r="B540">
            <v>45085</v>
          </cell>
          <cell r="C540" t="str">
            <v>CUST539</v>
          </cell>
          <cell r="D540" t="str">
            <v>Male</v>
          </cell>
          <cell r="E540">
            <v>25</v>
          </cell>
          <cell r="F540" t="str">
            <v>Beauty</v>
          </cell>
          <cell r="G540">
            <v>1</v>
          </cell>
          <cell r="H540">
            <v>500</v>
          </cell>
          <cell r="I540">
            <v>500</v>
          </cell>
        </row>
        <row r="541">
          <cell r="A541">
            <v>540</v>
          </cell>
          <cell r="B541">
            <v>45268</v>
          </cell>
          <cell r="C541" t="str">
            <v>CUST540</v>
          </cell>
          <cell r="D541" t="str">
            <v>Female</v>
          </cell>
          <cell r="E541">
            <v>46</v>
          </cell>
          <cell r="F541" t="str">
            <v>Electronics</v>
          </cell>
          <cell r="G541">
            <v>3</v>
          </cell>
          <cell r="H541">
            <v>300</v>
          </cell>
          <cell r="I541">
            <v>900</v>
          </cell>
        </row>
        <row r="542">
          <cell r="A542">
            <v>541</v>
          </cell>
          <cell r="B542">
            <v>45136</v>
          </cell>
          <cell r="C542" t="str">
            <v>CUST541</v>
          </cell>
          <cell r="D542" t="str">
            <v>Male</v>
          </cell>
          <cell r="E542">
            <v>56</v>
          </cell>
          <cell r="F542" t="str">
            <v>Beauty</v>
          </cell>
          <cell r="G542">
            <v>1</v>
          </cell>
          <cell r="H542">
            <v>500</v>
          </cell>
          <cell r="I542">
            <v>500</v>
          </cell>
        </row>
        <row r="543">
          <cell r="A543">
            <v>542</v>
          </cell>
          <cell r="B543">
            <v>45094</v>
          </cell>
          <cell r="C543" t="str">
            <v>CUST542</v>
          </cell>
          <cell r="D543" t="str">
            <v>Female</v>
          </cell>
          <cell r="E543">
            <v>20</v>
          </cell>
          <cell r="F543" t="str">
            <v>Beauty</v>
          </cell>
          <cell r="G543">
            <v>1</v>
          </cell>
          <cell r="H543">
            <v>50</v>
          </cell>
          <cell r="I543">
            <v>50</v>
          </cell>
        </row>
        <row r="544">
          <cell r="A544">
            <v>543</v>
          </cell>
          <cell r="B544">
            <v>45133</v>
          </cell>
          <cell r="C544" t="str">
            <v>CUST543</v>
          </cell>
          <cell r="D544" t="str">
            <v>Male</v>
          </cell>
          <cell r="E544">
            <v>49</v>
          </cell>
          <cell r="F544" t="str">
            <v>Beauty</v>
          </cell>
          <cell r="G544">
            <v>2</v>
          </cell>
          <cell r="H544">
            <v>300</v>
          </cell>
          <cell r="I544">
            <v>600</v>
          </cell>
        </row>
        <row r="545">
          <cell r="A545">
            <v>544</v>
          </cell>
          <cell r="B545">
            <v>45283</v>
          </cell>
          <cell r="C545" t="str">
            <v>CUST544</v>
          </cell>
          <cell r="D545" t="str">
            <v>Female</v>
          </cell>
          <cell r="E545">
            <v>27</v>
          </cell>
          <cell r="F545" t="str">
            <v>Electronics</v>
          </cell>
          <cell r="G545">
            <v>1</v>
          </cell>
          <cell r="H545">
            <v>25</v>
          </cell>
          <cell r="I545">
            <v>25</v>
          </cell>
        </row>
        <row r="546">
          <cell r="A546">
            <v>545</v>
          </cell>
          <cell r="B546">
            <v>45078</v>
          </cell>
          <cell r="C546" t="str">
            <v>CUST545</v>
          </cell>
          <cell r="D546" t="str">
            <v>Male</v>
          </cell>
          <cell r="E546">
            <v>27</v>
          </cell>
          <cell r="F546" t="str">
            <v>Clothing</v>
          </cell>
          <cell r="G546">
            <v>2</v>
          </cell>
          <cell r="H546">
            <v>25</v>
          </cell>
          <cell r="I546">
            <v>50</v>
          </cell>
        </row>
        <row r="547">
          <cell r="A547">
            <v>546</v>
          </cell>
          <cell r="B547">
            <v>45210</v>
          </cell>
          <cell r="C547" t="str">
            <v>CUST546</v>
          </cell>
          <cell r="D547" t="str">
            <v>Female</v>
          </cell>
          <cell r="E547">
            <v>36</v>
          </cell>
          <cell r="F547" t="str">
            <v>Electronics</v>
          </cell>
          <cell r="G547">
            <v>4</v>
          </cell>
          <cell r="H547">
            <v>50</v>
          </cell>
          <cell r="I547">
            <v>200</v>
          </cell>
        </row>
        <row r="548">
          <cell r="A548">
            <v>547</v>
          </cell>
          <cell r="B548">
            <v>44992</v>
          </cell>
          <cell r="C548" t="str">
            <v>CUST547</v>
          </cell>
          <cell r="D548" t="str">
            <v>Male</v>
          </cell>
          <cell r="E548">
            <v>63</v>
          </cell>
          <cell r="F548" t="str">
            <v>Clothing</v>
          </cell>
          <cell r="G548">
            <v>4</v>
          </cell>
          <cell r="H548">
            <v>500</v>
          </cell>
          <cell r="I548">
            <v>2000</v>
          </cell>
        </row>
        <row r="549">
          <cell r="A549">
            <v>548</v>
          </cell>
          <cell r="B549">
            <v>45025</v>
          </cell>
          <cell r="C549" t="str">
            <v>CUST548</v>
          </cell>
          <cell r="D549" t="str">
            <v>Female</v>
          </cell>
          <cell r="E549">
            <v>51</v>
          </cell>
          <cell r="F549" t="str">
            <v>Clothing</v>
          </cell>
          <cell r="G549">
            <v>2</v>
          </cell>
          <cell r="H549">
            <v>30</v>
          </cell>
          <cell r="I549">
            <v>60</v>
          </cell>
        </row>
        <row r="550">
          <cell r="A550">
            <v>549</v>
          </cell>
          <cell r="B550">
            <v>45142</v>
          </cell>
          <cell r="C550" t="str">
            <v>CUST549</v>
          </cell>
          <cell r="D550" t="str">
            <v>Female</v>
          </cell>
          <cell r="E550">
            <v>50</v>
          </cell>
          <cell r="F550" t="str">
            <v>Beauty</v>
          </cell>
          <cell r="G550">
            <v>2</v>
          </cell>
          <cell r="H550">
            <v>50</v>
          </cell>
          <cell r="I550">
            <v>100</v>
          </cell>
        </row>
        <row r="551">
          <cell r="A551">
            <v>550</v>
          </cell>
          <cell r="B551">
            <v>45267</v>
          </cell>
          <cell r="C551" t="str">
            <v>CUST550</v>
          </cell>
          <cell r="D551" t="str">
            <v>Male</v>
          </cell>
          <cell r="E551">
            <v>40</v>
          </cell>
          <cell r="F551" t="str">
            <v>Clothing</v>
          </cell>
          <cell r="G551">
            <v>3</v>
          </cell>
          <cell r="H551">
            <v>300</v>
          </cell>
          <cell r="I551">
            <v>900</v>
          </cell>
        </row>
        <row r="552">
          <cell r="A552">
            <v>551</v>
          </cell>
          <cell r="B552">
            <v>45121</v>
          </cell>
          <cell r="C552" t="str">
            <v>CUST551</v>
          </cell>
          <cell r="D552" t="str">
            <v>Male</v>
          </cell>
          <cell r="E552">
            <v>45</v>
          </cell>
          <cell r="F552" t="str">
            <v>Electronics</v>
          </cell>
          <cell r="G552">
            <v>3</v>
          </cell>
          <cell r="H552">
            <v>300</v>
          </cell>
          <cell r="I552">
            <v>900</v>
          </cell>
        </row>
        <row r="553">
          <cell r="A553">
            <v>552</v>
          </cell>
          <cell r="B553">
            <v>45273</v>
          </cell>
          <cell r="C553" t="str">
            <v>CUST552</v>
          </cell>
          <cell r="D553" t="str">
            <v>Female</v>
          </cell>
          <cell r="E553">
            <v>49</v>
          </cell>
          <cell r="F553" t="str">
            <v>Electronics</v>
          </cell>
          <cell r="G553">
            <v>3</v>
          </cell>
          <cell r="H553">
            <v>25</v>
          </cell>
          <cell r="I553">
            <v>75</v>
          </cell>
        </row>
        <row r="554">
          <cell r="A554">
            <v>553</v>
          </cell>
          <cell r="B554">
            <v>45016</v>
          </cell>
          <cell r="C554" t="str">
            <v>CUST553</v>
          </cell>
          <cell r="D554" t="str">
            <v>Male</v>
          </cell>
          <cell r="E554">
            <v>24</v>
          </cell>
          <cell r="F554" t="str">
            <v>Clothing</v>
          </cell>
          <cell r="G554">
            <v>4</v>
          </cell>
          <cell r="H554">
            <v>300</v>
          </cell>
          <cell r="I554">
            <v>1200</v>
          </cell>
        </row>
        <row r="555">
          <cell r="A555">
            <v>554</v>
          </cell>
          <cell r="B555">
            <v>45242</v>
          </cell>
          <cell r="C555" t="str">
            <v>CUST554</v>
          </cell>
          <cell r="D555" t="str">
            <v>Female</v>
          </cell>
          <cell r="E555">
            <v>46</v>
          </cell>
          <cell r="F555" t="str">
            <v>Beauty</v>
          </cell>
          <cell r="G555">
            <v>3</v>
          </cell>
          <cell r="H555">
            <v>50</v>
          </cell>
          <cell r="I555">
            <v>150</v>
          </cell>
        </row>
        <row r="556">
          <cell r="A556">
            <v>555</v>
          </cell>
          <cell r="B556">
            <v>45218</v>
          </cell>
          <cell r="C556" t="str">
            <v>CUST555</v>
          </cell>
          <cell r="D556" t="str">
            <v>Male</v>
          </cell>
          <cell r="E556">
            <v>25</v>
          </cell>
          <cell r="F556" t="str">
            <v>Beauty</v>
          </cell>
          <cell r="G556">
            <v>1</v>
          </cell>
          <cell r="H556">
            <v>300</v>
          </cell>
          <cell r="I556">
            <v>300</v>
          </cell>
        </row>
        <row r="557">
          <cell r="A557">
            <v>556</v>
          </cell>
          <cell r="B557">
            <v>45081</v>
          </cell>
          <cell r="C557" t="str">
            <v>CUST556</v>
          </cell>
          <cell r="D557" t="str">
            <v>Female</v>
          </cell>
          <cell r="E557">
            <v>18</v>
          </cell>
          <cell r="F557" t="str">
            <v>Electronics</v>
          </cell>
          <cell r="G557">
            <v>1</v>
          </cell>
          <cell r="H557">
            <v>50</v>
          </cell>
          <cell r="I557">
            <v>50</v>
          </cell>
        </row>
        <row r="558">
          <cell r="A558">
            <v>557</v>
          </cell>
          <cell r="B558">
            <v>45134</v>
          </cell>
          <cell r="C558" t="str">
            <v>CUST557</v>
          </cell>
          <cell r="D558" t="str">
            <v>Female</v>
          </cell>
          <cell r="E558">
            <v>20</v>
          </cell>
          <cell r="F558" t="str">
            <v>Beauty</v>
          </cell>
          <cell r="G558">
            <v>3</v>
          </cell>
          <cell r="H558">
            <v>30</v>
          </cell>
          <cell r="I558">
            <v>90</v>
          </cell>
        </row>
        <row r="559">
          <cell r="A559">
            <v>558</v>
          </cell>
          <cell r="B559">
            <v>45207</v>
          </cell>
          <cell r="C559" t="str">
            <v>CUST558</v>
          </cell>
          <cell r="D559" t="str">
            <v>Female</v>
          </cell>
          <cell r="E559">
            <v>41</v>
          </cell>
          <cell r="F559" t="str">
            <v>Clothing</v>
          </cell>
          <cell r="G559">
            <v>1</v>
          </cell>
          <cell r="H559">
            <v>25</v>
          </cell>
          <cell r="I559">
            <v>25</v>
          </cell>
        </row>
        <row r="560">
          <cell r="A560">
            <v>559</v>
          </cell>
          <cell r="B560">
            <v>44927</v>
          </cell>
          <cell r="C560" t="str">
            <v>CUST559</v>
          </cell>
          <cell r="D560" t="str">
            <v>Female</v>
          </cell>
          <cell r="E560">
            <v>40</v>
          </cell>
          <cell r="F560" t="str">
            <v>Clothing</v>
          </cell>
          <cell r="G560">
            <v>4</v>
          </cell>
          <cell r="H560">
            <v>300</v>
          </cell>
          <cell r="I560">
            <v>1200</v>
          </cell>
        </row>
        <row r="561">
          <cell r="A561">
            <v>560</v>
          </cell>
          <cell r="B561">
            <v>45082</v>
          </cell>
          <cell r="C561" t="str">
            <v>CUST560</v>
          </cell>
          <cell r="D561" t="str">
            <v>Female</v>
          </cell>
          <cell r="E561">
            <v>25</v>
          </cell>
          <cell r="F561" t="str">
            <v>Electronics</v>
          </cell>
          <cell r="G561">
            <v>1</v>
          </cell>
          <cell r="H561">
            <v>50</v>
          </cell>
          <cell r="I561">
            <v>50</v>
          </cell>
        </row>
        <row r="562">
          <cell r="A562">
            <v>561</v>
          </cell>
          <cell r="B562">
            <v>45073</v>
          </cell>
          <cell r="C562" t="str">
            <v>CUST561</v>
          </cell>
          <cell r="D562" t="str">
            <v>Female</v>
          </cell>
          <cell r="E562">
            <v>64</v>
          </cell>
          <cell r="F562" t="str">
            <v>Clothing</v>
          </cell>
          <cell r="G562">
            <v>4</v>
          </cell>
          <cell r="H562">
            <v>500</v>
          </cell>
          <cell r="I562">
            <v>2000</v>
          </cell>
        </row>
        <row r="563">
          <cell r="A563">
            <v>562</v>
          </cell>
          <cell r="B563">
            <v>45034</v>
          </cell>
          <cell r="C563" t="str">
            <v>CUST562</v>
          </cell>
          <cell r="D563" t="str">
            <v>Male</v>
          </cell>
          <cell r="E563">
            <v>54</v>
          </cell>
          <cell r="F563" t="str">
            <v>Electronics</v>
          </cell>
          <cell r="G563">
            <v>2</v>
          </cell>
          <cell r="H563">
            <v>25</v>
          </cell>
          <cell r="I563">
            <v>50</v>
          </cell>
        </row>
        <row r="564">
          <cell r="A564">
            <v>563</v>
          </cell>
          <cell r="B564">
            <v>45147</v>
          </cell>
          <cell r="C564" t="str">
            <v>CUST563</v>
          </cell>
          <cell r="D564" t="str">
            <v>Male</v>
          </cell>
          <cell r="E564">
            <v>20</v>
          </cell>
          <cell r="F564" t="str">
            <v>Clothing</v>
          </cell>
          <cell r="G564">
            <v>2</v>
          </cell>
          <cell r="H564">
            <v>30</v>
          </cell>
          <cell r="I564">
            <v>60</v>
          </cell>
        </row>
        <row r="565">
          <cell r="A565">
            <v>564</v>
          </cell>
          <cell r="B565">
            <v>45223</v>
          </cell>
          <cell r="C565" t="str">
            <v>CUST564</v>
          </cell>
          <cell r="D565" t="str">
            <v>Male</v>
          </cell>
          <cell r="E565">
            <v>50</v>
          </cell>
          <cell r="F565" t="str">
            <v>Electronics</v>
          </cell>
          <cell r="G565">
            <v>2</v>
          </cell>
          <cell r="H565">
            <v>50</v>
          </cell>
          <cell r="I565">
            <v>100</v>
          </cell>
        </row>
        <row r="566">
          <cell r="A566">
            <v>565</v>
          </cell>
          <cell r="B566">
            <v>45237</v>
          </cell>
          <cell r="C566" t="str">
            <v>CUST565</v>
          </cell>
          <cell r="D566" t="str">
            <v>Female</v>
          </cell>
          <cell r="E566">
            <v>45</v>
          </cell>
          <cell r="F566" t="str">
            <v>Beauty</v>
          </cell>
          <cell r="G566">
            <v>2</v>
          </cell>
          <cell r="H566">
            <v>30</v>
          </cell>
          <cell r="I566">
            <v>60</v>
          </cell>
        </row>
        <row r="567">
          <cell r="A567">
            <v>566</v>
          </cell>
          <cell r="B567">
            <v>45262</v>
          </cell>
          <cell r="C567" t="str">
            <v>CUST566</v>
          </cell>
          <cell r="D567" t="str">
            <v>Female</v>
          </cell>
          <cell r="E567">
            <v>64</v>
          </cell>
          <cell r="F567" t="str">
            <v>Clothing</v>
          </cell>
          <cell r="G567">
            <v>1</v>
          </cell>
          <cell r="H567">
            <v>30</v>
          </cell>
          <cell r="I567">
            <v>30</v>
          </cell>
        </row>
        <row r="568">
          <cell r="A568">
            <v>567</v>
          </cell>
          <cell r="B568">
            <v>45091</v>
          </cell>
          <cell r="C568" t="str">
            <v>CUST567</v>
          </cell>
          <cell r="D568" t="str">
            <v>Female</v>
          </cell>
          <cell r="E568">
            <v>25</v>
          </cell>
          <cell r="F568" t="str">
            <v>Clothing</v>
          </cell>
          <cell r="G568">
            <v>3</v>
          </cell>
          <cell r="H568">
            <v>300</v>
          </cell>
          <cell r="I568">
            <v>900</v>
          </cell>
        </row>
        <row r="569">
          <cell r="A569">
            <v>568</v>
          </cell>
          <cell r="B569">
            <v>45165</v>
          </cell>
          <cell r="C569" t="str">
            <v>CUST568</v>
          </cell>
          <cell r="D569" t="str">
            <v>Female</v>
          </cell>
          <cell r="E569">
            <v>51</v>
          </cell>
          <cell r="F569" t="str">
            <v>Electronics</v>
          </cell>
          <cell r="G569">
            <v>1</v>
          </cell>
          <cell r="H569">
            <v>300</v>
          </cell>
          <cell r="I569">
            <v>300</v>
          </cell>
        </row>
        <row r="570">
          <cell r="A570">
            <v>569</v>
          </cell>
          <cell r="B570">
            <v>45153</v>
          </cell>
          <cell r="C570" t="str">
            <v>CUST569</v>
          </cell>
          <cell r="D570" t="str">
            <v>Male</v>
          </cell>
          <cell r="E570">
            <v>52</v>
          </cell>
          <cell r="F570" t="str">
            <v>Electronics</v>
          </cell>
          <cell r="G570">
            <v>4</v>
          </cell>
          <cell r="H570">
            <v>50</v>
          </cell>
          <cell r="I570">
            <v>200</v>
          </cell>
        </row>
        <row r="571">
          <cell r="A571">
            <v>570</v>
          </cell>
          <cell r="B571">
            <v>45153</v>
          </cell>
          <cell r="C571" t="str">
            <v>CUST570</v>
          </cell>
          <cell r="D571" t="str">
            <v>Male</v>
          </cell>
          <cell r="E571">
            <v>49</v>
          </cell>
          <cell r="F571" t="str">
            <v>Clothing</v>
          </cell>
          <cell r="G571">
            <v>1</v>
          </cell>
          <cell r="H571">
            <v>500</v>
          </cell>
          <cell r="I571">
            <v>500</v>
          </cell>
        </row>
        <row r="572">
          <cell r="A572">
            <v>571</v>
          </cell>
          <cell r="B572">
            <v>45272</v>
          </cell>
          <cell r="C572" t="str">
            <v>CUST571</v>
          </cell>
          <cell r="D572" t="str">
            <v>Female</v>
          </cell>
          <cell r="E572">
            <v>41</v>
          </cell>
          <cell r="F572" t="str">
            <v>Electronics</v>
          </cell>
          <cell r="G572">
            <v>1</v>
          </cell>
          <cell r="H572">
            <v>50</v>
          </cell>
          <cell r="I572">
            <v>50</v>
          </cell>
        </row>
        <row r="573">
          <cell r="A573">
            <v>572</v>
          </cell>
          <cell r="B573">
            <v>45036</v>
          </cell>
          <cell r="C573" t="str">
            <v>CUST572</v>
          </cell>
          <cell r="D573" t="str">
            <v>Male</v>
          </cell>
          <cell r="E573">
            <v>31</v>
          </cell>
          <cell r="F573" t="str">
            <v>Clothing</v>
          </cell>
          <cell r="G573">
            <v>4</v>
          </cell>
          <cell r="H573">
            <v>500</v>
          </cell>
          <cell r="I573">
            <v>2000</v>
          </cell>
        </row>
        <row r="574">
          <cell r="A574">
            <v>573</v>
          </cell>
          <cell r="B574">
            <v>45188</v>
          </cell>
          <cell r="C574" t="str">
            <v>CUST573</v>
          </cell>
          <cell r="D574" t="str">
            <v>Male</v>
          </cell>
          <cell r="E574">
            <v>49</v>
          </cell>
          <cell r="F574" t="str">
            <v>Beauty</v>
          </cell>
          <cell r="G574">
            <v>2</v>
          </cell>
          <cell r="H574">
            <v>30</v>
          </cell>
          <cell r="I574">
            <v>60</v>
          </cell>
        </row>
        <row r="575">
          <cell r="A575">
            <v>574</v>
          </cell>
          <cell r="B575">
            <v>45169</v>
          </cell>
          <cell r="C575" t="str">
            <v>CUST574</v>
          </cell>
          <cell r="D575" t="str">
            <v>Female</v>
          </cell>
          <cell r="E575">
            <v>63</v>
          </cell>
          <cell r="F575" t="str">
            <v>Electronics</v>
          </cell>
          <cell r="G575">
            <v>2</v>
          </cell>
          <cell r="H575">
            <v>25</v>
          </cell>
          <cell r="I575">
            <v>50</v>
          </cell>
        </row>
        <row r="576">
          <cell r="A576">
            <v>575</v>
          </cell>
          <cell r="B576">
            <v>45013</v>
          </cell>
          <cell r="C576" t="str">
            <v>CUST575</v>
          </cell>
          <cell r="D576" t="str">
            <v>Male</v>
          </cell>
          <cell r="E576">
            <v>60</v>
          </cell>
          <cell r="F576" t="str">
            <v>Clothing</v>
          </cell>
          <cell r="G576">
            <v>2</v>
          </cell>
          <cell r="H576">
            <v>50</v>
          </cell>
          <cell r="I576">
            <v>100</v>
          </cell>
        </row>
        <row r="577">
          <cell r="A577">
            <v>576</v>
          </cell>
          <cell r="B577">
            <v>45264</v>
          </cell>
          <cell r="C577" t="str">
            <v>CUST576</v>
          </cell>
          <cell r="D577" t="str">
            <v>Female</v>
          </cell>
          <cell r="E577">
            <v>33</v>
          </cell>
          <cell r="F577" t="str">
            <v>Beauty</v>
          </cell>
          <cell r="G577">
            <v>3</v>
          </cell>
          <cell r="H577">
            <v>50</v>
          </cell>
          <cell r="I577">
            <v>150</v>
          </cell>
        </row>
        <row r="578">
          <cell r="A578">
            <v>577</v>
          </cell>
          <cell r="B578">
            <v>44970</v>
          </cell>
          <cell r="C578" t="str">
            <v>CUST577</v>
          </cell>
          <cell r="D578" t="str">
            <v>Male</v>
          </cell>
          <cell r="E578">
            <v>21</v>
          </cell>
          <cell r="F578" t="str">
            <v>Beauty</v>
          </cell>
          <cell r="G578">
            <v>4</v>
          </cell>
          <cell r="H578">
            <v>500</v>
          </cell>
          <cell r="I578">
            <v>2000</v>
          </cell>
        </row>
        <row r="579">
          <cell r="A579">
            <v>578</v>
          </cell>
          <cell r="B579">
            <v>45072</v>
          </cell>
          <cell r="C579" t="str">
            <v>CUST578</v>
          </cell>
          <cell r="D579" t="str">
            <v>Female</v>
          </cell>
          <cell r="E579">
            <v>54</v>
          </cell>
          <cell r="F579" t="str">
            <v>Clothing</v>
          </cell>
          <cell r="G579">
            <v>4</v>
          </cell>
          <cell r="H579">
            <v>30</v>
          </cell>
          <cell r="I579">
            <v>120</v>
          </cell>
        </row>
        <row r="580">
          <cell r="A580">
            <v>579</v>
          </cell>
          <cell r="B580">
            <v>45190</v>
          </cell>
          <cell r="C580" t="str">
            <v>CUST579</v>
          </cell>
          <cell r="D580" t="str">
            <v>Female</v>
          </cell>
          <cell r="E580">
            <v>38</v>
          </cell>
          <cell r="F580" t="str">
            <v>Electronics</v>
          </cell>
          <cell r="G580">
            <v>1</v>
          </cell>
          <cell r="H580">
            <v>30</v>
          </cell>
          <cell r="I580">
            <v>30</v>
          </cell>
        </row>
        <row r="581">
          <cell r="A581">
            <v>580</v>
          </cell>
          <cell r="B581">
            <v>45266</v>
          </cell>
          <cell r="C581" t="str">
            <v>CUST580</v>
          </cell>
          <cell r="D581" t="str">
            <v>Female</v>
          </cell>
          <cell r="E581">
            <v>31</v>
          </cell>
          <cell r="F581" t="str">
            <v>Clothing</v>
          </cell>
          <cell r="G581">
            <v>3</v>
          </cell>
          <cell r="H581">
            <v>500</v>
          </cell>
          <cell r="I581">
            <v>1500</v>
          </cell>
        </row>
        <row r="582">
          <cell r="A582">
            <v>581</v>
          </cell>
          <cell r="B582">
            <v>45251</v>
          </cell>
          <cell r="C582" t="str">
            <v>CUST581</v>
          </cell>
          <cell r="D582" t="str">
            <v>Female</v>
          </cell>
          <cell r="E582">
            <v>48</v>
          </cell>
          <cell r="F582" t="str">
            <v>Beauty</v>
          </cell>
          <cell r="G582">
            <v>2</v>
          </cell>
          <cell r="H582">
            <v>30</v>
          </cell>
          <cell r="I582">
            <v>60</v>
          </cell>
        </row>
        <row r="583">
          <cell r="A583">
            <v>582</v>
          </cell>
          <cell r="B583">
            <v>45244</v>
          </cell>
          <cell r="C583" t="str">
            <v>CUST582</v>
          </cell>
          <cell r="D583" t="str">
            <v>Male</v>
          </cell>
          <cell r="E583">
            <v>35</v>
          </cell>
          <cell r="F583" t="str">
            <v>Clothing</v>
          </cell>
          <cell r="G583">
            <v>3</v>
          </cell>
          <cell r="H583">
            <v>300</v>
          </cell>
          <cell r="I583">
            <v>900</v>
          </cell>
        </row>
        <row r="584">
          <cell r="A584">
            <v>583</v>
          </cell>
          <cell r="B584">
            <v>45098</v>
          </cell>
          <cell r="C584" t="str">
            <v>CUST583</v>
          </cell>
          <cell r="D584" t="str">
            <v>Female</v>
          </cell>
          <cell r="E584">
            <v>24</v>
          </cell>
          <cell r="F584" t="str">
            <v>Electronics</v>
          </cell>
          <cell r="G584">
            <v>4</v>
          </cell>
          <cell r="H584">
            <v>25</v>
          </cell>
          <cell r="I584">
            <v>100</v>
          </cell>
        </row>
        <row r="585">
          <cell r="A585">
            <v>584</v>
          </cell>
          <cell r="B585">
            <v>44974</v>
          </cell>
          <cell r="C585" t="str">
            <v>CUST584</v>
          </cell>
          <cell r="D585" t="str">
            <v>Female</v>
          </cell>
          <cell r="E585">
            <v>27</v>
          </cell>
          <cell r="F585" t="str">
            <v>Beauty</v>
          </cell>
          <cell r="G585">
            <v>4</v>
          </cell>
          <cell r="H585">
            <v>50</v>
          </cell>
          <cell r="I585">
            <v>200</v>
          </cell>
        </row>
        <row r="586">
          <cell r="A586">
            <v>585</v>
          </cell>
          <cell r="B586">
            <v>45047</v>
          </cell>
          <cell r="C586" t="str">
            <v>CUST585</v>
          </cell>
          <cell r="D586" t="str">
            <v>Female</v>
          </cell>
          <cell r="E586">
            <v>24</v>
          </cell>
          <cell r="F586" t="str">
            <v>Clothing</v>
          </cell>
          <cell r="G586">
            <v>1</v>
          </cell>
          <cell r="H586">
            <v>25</v>
          </cell>
          <cell r="I586">
            <v>25</v>
          </cell>
        </row>
        <row r="587">
          <cell r="A587">
            <v>586</v>
          </cell>
          <cell r="B587">
            <v>45271</v>
          </cell>
          <cell r="C587" t="str">
            <v>CUST586</v>
          </cell>
          <cell r="D587" t="str">
            <v>Male</v>
          </cell>
          <cell r="E587">
            <v>50</v>
          </cell>
          <cell r="F587" t="str">
            <v>Electronics</v>
          </cell>
          <cell r="G587">
            <v>1</v>
          </cell>
          <cell r="H587">
            <v>50</v>
          </cell>
          <cell r="I587">
            <v>50</v>
          </cell>
        </row>
        <row r="588">
          <cell r="A588">
            <v>587</v>
          </cell>
          <cell r="B588">
            <v>45085</v>
          </cell>
          <cell r="C588" t="str">
            <v>CUST587</v>
          </cell>
          <cell r="D588" t="str">
            <v>Female</v>
          </cell>
          <cell r="E588">
            <v>40</v>
          </cell>
          <cell r="F588" t="str">
            <v>Beauty</v>
          </cell>
          <cell r="G588">
            <v>4</v>
          </cell>
          <cell r="H588">
            <v>300</v>
          </cell>
          <cell r="I588">
            <v>1200</v>
          </cell>
        </row>
        <row r="589">
          <cell r="A589">
            <v>588</v>
          </cell>
          <cell r="B589">
            <v>45042</v>
          </cell>
          <cell r="C589" t="str">
            <v>CUST588</v>
          </cell>
          <cell r="D589" t="str">
            <v>Male</v>
          </cell>
          <cell r="E589">
            <v>38</v>
          </cell>
          <cell r="F589" t="str">
            <v>Electronics</v>
          </cell>
          <cell r="G589">
            <v>2</v>
          </cell>
          <cell r="H589">
            <v>30</v>
          </cell>
          <cell r="I589">
            <v>60</v>
          </cell>
        </row>
        <row r="590">
          <cell r="A590">
            <v>589</v>
          </cell>
          <cell r="B590">
            <v>45028</v>
          </cell>
          <cell r="C590" t="str">
            <v>CUST589</v>
          </cell>
          <cell r="D590" t="str">
            <v>Female</v>
          </cell>
          <cell r="E590">
            <v>36</v>
          </cell>
          <cell r="F590" t="str">
            <v>Beauty</v>
          </cell>
          <cell r="G590">
            <v>2</v>
          </cell>
          <cell r="H590">
            <v>500</v>
          </cell>
          <cell r="I590">
            <v>1000</v>
          </cell>
        </row>
        <row r="591">
          <cell r="A591">
            <v>590</v>
          </cell>
          <cell r="B591">
            <v>45002</v>
          </cell>
          <cell r="C591" t="str">
            <v>CUST590</v>
          </cell>
          <cell r="D591" t="str">
            <v>Male</v>
          </cell>
          <cell r="E591">
            <v>36</v>
          </cell>
          <cell r="F591" t="str">
            <v>Clothing</v>
          </cell>
          <cell r="G591">
            <v>3</v>
          </cell>
          <cell r="H591">
            <v>300</v>
          </cell>
          <cell r="I591">
            <v>900</v>
          </cell>
        </row>
        <row r="592">
          <cell r="A592">
            <v>591</v>
          </cell>
          <cell r="B592">
            <v>44939</v>
          </cell>
          <cell r="C592" t="str">
            <v>CUST591</v>
          </cell>
          <cell r="D592" t="str">
            <v>Male</v>
          </cell>
          <cell r="E592">
            <v>53</v>
          </cell>
          <cell r="F592" t="str">
            <v>Electronics</v>
          </cell>
          <cell r="G592">
            <v>4</v>
          </cell>
          <cell r="H592">
            <v>25</v>
          </cell>
          <cell r="I592">
            <v>100</v>
          </cell>
        </row>
        <row r="593">
          <cell r="A593">
            <v>592</v>
          </cell>
          <cell r="B593">
            <v>44950</v>
          </cell>
          <cell r="C593" t="str">
            <v>CUST592</v>
          </cell>
          <cell r="D593" t="str">
            <v>Female</v>
          </cell>
          <cell r="E593">
            <v>46</v>
          </cell>
          <cell r="F593" t="str">
            <v>Beauty</v>
          </cell>
          <cell r="G593">
            <v>4</v>
          </cell>
          <cell r="H593">
            <v>500</v>
          </cell>
          <cell r="I593">
            <v>2000</v>
          </cell>
        </row>
        <row r="594">
          <cell r="A594">
            <v>593</v>
          </cell>
          <cell r="B594">
            <v>45052</v>
          </cell>
          <cell r="C594" t="str">
            <v>CUST593</v>
          </cell>
          <cell r="D594" t="str">
            <v>Male</v>
          </cell>
          <cell r="E594">
            <v>35</v>
          </cell>
          <cell r="F594" t="str">
            <v>Electronics</v>
          </cell>
          <cell r="G594">
            <v>2</v>
          </cell>
          <cell r="H594">
            <v>30</v>
          </cell>
          <cell r="I594">
            <v>60</v>
          </cell>
        </row>
        <row r="595">
          <cell r="A595">
            <v>594</v>
          </cell>
          <cell r="B595">
            <v>45170</v>
          </cell>
          <cell r="C595" t="str">
            <v>CUST594</v>
          </cell>
          <cell r="D595" t="str">
            <v>Female</v>
          </cell>
          <cell r="E595">
            <v>19</v>
          </cell>
          <cell r="F595" t="str">
            <v>Electronics</v>
          </cell>
          <cell r="G595">
            <v>2</v>
          </cell>
          <cell r="H595">
            <v>300</v>
          </cell>
          <cell r="I595">
            <v>600</v>
          </cell>
        </row>
        <row r="596">
          <cell r="A596">
            <v>595</v>
          </cell>
          <cell r="B596">
            <v>45239</v>
          </cell>
          <cell r="C596" t="str">
            <v>CUST595</v>
          </cell>
          <cell r="D596" t="str">
            <v>Female</v>
          </cell>
          <cell r="E596">
            <v>18</v>
          </cell>
          <cell r="F596" t="str">
            <v>Clothing</v>
          </cell>
          <cell r="G596">
            <v>4</v>
          </cell>
          <cell r="H596">
            <v>500</v>
          </cell>
          <cell r="I596">
            <v>2000</v>
          </cell>
        </row>
        <row r="597">
          <cell r="A597">
            <v>596</v>
          </cell>
          <cell r="B597">
            <v>44964</v>
          </cell>
          <cell r="C597" t="str">
            <v>CUST596</v>
          </cell>
          <cell r="D597" t="str">
            <v>Female</v>
          </cell>
          <cell r="E597">
            <v>64</v>
          </cell>
          <cell r="F597" t="str">
            <v>Electronics</v>
          </cell>
          <cell r="G597">
            <v>1</v>
          </cell>
          <cell r="H597">
            <v>300</v>
          </cell>
          <cell r="I597">
            <v>300</v>
          </cell>
        </row>
        <row r="598">
          <cell r="A598">
            <v>597</v>
          </cell>
          <cell r="B598">
            <v>45160</v>
          </cell>
          <cell r="C598" t="str">
            <v>CUST597</v>
          </cell>
          <cell r="D598" t="str">
            <v>Male</v>
          </cell>
          <cell r="E598">
            <v>22</v>
          </cell>
          <cell r="F598" t="str">
            <v>Beauty</v>
          </cell>
          <cell r="G598">
            <v>4</v>
          </cell>
          <cell r="H598">
            <v>300</v>
          </cell>
          <cell r="I598">
            <v>1200</v>
          </cell>
        </row>
        <row r="599">
          <cell r="A599">
            <v>598</v>
          </cell>
          <cell r="B599">
            <v>45139</v>
          </cell>
          <cell r="C599" t="str">
            <v>CUST598</v>
          </cell>
          <cell r="D599" t="str">
            <v>Male</v>
          </cell>
          <cell r="E599">
            <v>37</v>
          </cell>
          <cell r="F599" t="str">
            <v>Beauty</v>
          </cell>
          <cell r="G599">
            <v>4</v>
          </cell>
          <cell r="H599">
            <v>30</v>
          </cell>
          <cell r="I599">
            <v>120</v>
          </cell>
        </row>
        <row r="600">
          <cell r="A600">
            <v>599</v>
          </cell>
          <cell r="B600">
            <v>45249</v>
          </cell>
          <cell r="C600" t="str">
            <v>CUST599</v>
          </cell>
          <cell r="D600" t="str">
            <v>Female</v>
          </cell>
          <cell r="E600">
            <v>28</v>
          </cell>
          <cell r="F600" t="str">
            <v>Beauty</v>
          </cell>
          <cell r="G600">
            <v>2</v>
          </cell>
          <cell r="H600">
            <v>50</v>
          </cell>
          <cell r="I600">
            <v>100</v>
          </cell>
        </row>
        <row r="601">
          <cell r="A601">
            <v>600</v>
          </cell>
          <cell r="B601">
            <v>45221</v>
          </cell>
          <cell r="C601" t="str">
            <v>CUST600</v>
          </cell>
          <cell r="D601" t="str">
            <v>Female</v>
          </cell>
          <cell r="E601">
            <v>59</v>
          </cell>
          <cell r="F601" t="str">
            <v>Beauty</v>
          </cell>
          <cell r="G601">
            <v>2</v>
          </cell>
          <cell r="H601">
            <v>500</v>
          </cell>
          <cell r="I601">
            <v>1000</v>
          </cell>
        </row>
        <row r="602">
          <cell r="A602">
            <v>601</v>
          </cell>
          <cell r="B602">
            <v>45026</v>
          </cell>
          <cell r="C602" t="str">
            <v>CUST601</v>
          </cell>
          <cell r="D602" t="str">
            <v>Male</v>
          </cell>
          <cell r="E602">
            <v>19</v>
          </cell>
          <cell r="F602" t="str">
            <v>Clothing</v>
          </cell>
          <cell r="G602">
            <v>1</v>
          </cell>
          <cell r="H602">
            <v>30</v>
          </cell>
          <cell r="I602">
            <v>30</v>
          </cell>
        </row>
        <row r="603">
          <cell r="A603">
            <v>602</v>
          </cell>
          <cell r="B603">
            <v>45283</v>
          </cell>
          <cell r="C603" t="str">
            <v>CUST602</v>
          </cell>
          <cell r="D603" t="str">
            <v>Female</v>
          </cell>
          <cell r="E603">
            <v>20</v>
          </cell>
          <cell r="F603" t="str">
            <v>Electronics</v>
          </cell>
          <cell r="G603">
            <v>1</v>
          </cell>
          <cell r="H603">
            <v>300</v>
          </cell>
          <cell r="I603">
            <v>300</v>
          </cell>
        </row>
        <row r="604">
          <cell r="A604">
            <v>603</v>
          </cell>
          <cell r="B604">
            <v>45123</v>
          </cell>
          <cell r="C604" t="str">
            <v>CUST603</v>
          </cell>
          <cell r="D604" t="str">
            <v>Female</v>
          </cell>
          <cell r="E604">
            <v>40</v>
          </cell>
          <cell r="F604" t="str">
            <v>Clothing</v>
          </cell>
          <cell r="G604">
            <v>3</v>
          </cell>
          <cell r="H604">
            <v>30</v>
          </cell>
          <cell r="I604">
            <v>90</v>
          </cell>
        </row>
        <row r="605">
          <cell r="A605">
            <v>604</v>
          </cell>
          <cell r="B605">
            <v>45180</v>
          </cell>
          <cell r="C605" t="str">
            <v>CUST604</v>
          </cell>
          <cell r="D605" t="str">
            <v>Female</v>
          </cell>
          <cell r="E605">
            <v>29</v>
          </cell>
          <cell r="F605" t="str">
            <v>Electronics</v>
          </cell>
          <cell r="G605">
            <v>4</v>
          </cell>
          <cell r="H605">
            <v>50</v>
          </cell>
          <cell r="I605">
            <v>200</v>
          </cell>
        </row>
        <row r="606">
          <cell r="A606">
            <v>605</v>
          </cell>
          <cell r="B606">
            <v>45131</v>
          </cell>
          <cell r="C606" t="str">
            <v>CUST605</v>
          </cell>
          <cell r="D606" t="str">
            <v>Male</v>
          </cell>
          <cell r="E606">
            <v>37</v>
          </cell>
          <cell r="F606" t="str">
            <v>Electronics</v>
          </cell>
          <cell r="G606">
            <v>2</v>
          </cell>
          <cell r="H606">
            <v>500</v>
          </cell>
          <cell r="I606">
            <v>1000</v>
          </cell>
        </row>
        <row r="607">
          <cell r="A607">
            <v>606</v>
          </cell>
          <cell r="B607">
            <v>45051</v>
          </cell>
          <cell r="C607" t="str">
            <v>CUST606</v>
          </cell>
          <cell r="D607" t="str">
            <v>Male</v>
          </cell>
          <cell r="E607">
            <v>22</v>
          </cell>
          <cell r="F607" t="str">
            <v>Electronics</v>
          </cell>
          <cell r="G607">
            <v>1</v>
          </cell>
          <cell r="H607">
            <v>50</v>
          </cell>
          <cell r="I607">
            <v>50</v>
          </cell>
        </row>
        <row r="608">
          <cell r="A608">
            <v>607</v>
          </cell>
          <cell r="B608">
            <v>45002</v>
          </cell>
          <cell r="C608" t="str">
            <v>CUST607</v>
          </cell>
          <cell r="D608" t="str">
            <v>Male</v>
          </cell>
          <cell r="E608">
            <v>54</v>
          </cell>
          <cell r="F608" t="str">
            <v>Clothing</v>
          </cell>
          <cell r="G608">
            <v>3</v>
          </cell>
          <cell r="H608">
            <v>25</v>
          </cell>
          <cell r="I608">
            <v>75</v>
          </cell>
        </row>
        <row r="609">
          <cell r="A609">
            <v>608</v>
          </cell>
          <cell r="B609">
            <v>45262</v>
          </cell>
          <cell r="C609" t="str">
            <v>CUST608</v>
          </cell>
          <cell r="D609" t="str">
            <v>Female</v>
          </cell>
          <cell r="E609">
            <v>55</v>
          </cell>
          <cell r="F609" t="str">
            <v>Electronics</v>
          </cell>
          <cell r="G609">
            <v>3</v>
          </cell>
          <cell r="H609">
            <v>500</v>
          </cell>
          <cell r="I609">
            <v>1500</v>
          </cell>
        </row>
        <row r="610">
          <cell r="A610">
            <v>609</v>
          </cell>
          <cell r="B610">
            <v>45279</v>
          </cell>
          <cell r="C610" t="str">
            <v>CUST609</v>
          </cell>
          <cell r="D610" t="str">
            <v>Female</v>
          </cell>
          <cell r="E610">
            <v>47</v>
          </cell>
          <cell r="F610" t="str">
            <v>Clothing</v>
          </cell>
          <cell r="G610">
            <v>2</v>
          </cell>
          <cell r="H610">
            <v>50</v>
          </cell>
          <cell r="I610">
            <v>100</v>
          </cell>
        </row>
        <row r="611">
          <cell r="A611">
            <v>610</v>
          </cell>
          <cell r="B611">
            <v>44929</v>
          </cell>
          <cell r="C611" t="str">
            <v>CUST610</v>
          </cell>
          <cell r="D611" t="str">
            <v>Female</v>
          </cell>
          <cell r="E611">
            <v>26</v>
          </cell>
          <cell r="F611" t="str">
            <v>Beauty</v>
          </cell>
          <cell r="G611">
            <v>2</v>
          </cell>
          <cell r="H611">
            <v>300</v>
          </cell>
          <cell r="I611">
            <v>600</v>
          </cell>
        </row>
        <row r="612">
          <cell r="A612">
            <v>611</v>
          </cell>
          <cell r="B612">
            <v>44981</v>
          </cell>
          <cell r="C612" t="str">
            <v>CUST611</v>
          </cell>
          <cell r="D612" t="str">
            <v>Male</v>
          </cell>
          <cell r="E612">
            <v>51</v>
          </cell>
          <cell r="F612" t="str">
            <v>Beauty</v>
          </cell>
          <cell r="G612">
            <v>3</v>
          </cell>
          <cell r="H612">
            <v>500</v>
          </cell>
          <cell r="I612">
            <v>1500</v>
          </cell>
        </row>
        <row r="613">
          <cell r="A613">
            <v>612</v>
          </cell>
          <cell r="B613">
            <v>45144</v>
          </cell>
          <cell r="C613" t="str">
            <v>CUST612</v>
          </cell>
          <cell r="D613" t="str">
            <v>Female</v>
          </cell>
          <cell r="E613">
            <v>61</v>
          </cell>
          <cell r="F613" t="str">
            <v>Electronics</v>
          </cell>
          <cell r="G613">
            <v>1</v>
          </cell>
          <cell r="H613">
            <v>500</v>
          </cell>
          <cell r="I613">
            <v>500</v>
          </cell>
        </row>
        <row r="614">
          <cell r="A614">
            <v>613</v>
          </cell>
          <cell r="B614">
            <v>45039</v>
          </cell>
          <cell r="C614" t="str">
            <v>CUST613</v>
          </cell>
          <cell r="D614" t="str">
            <v>Female</v>
          </cell>
          <cell r="E614">
            <v>52</v>
          </cell>
          <cell r="F614" t="str">
            <v>Clothing</v>
          </cell>
          <cell r="G614">
            <v>3</v>
          </cell>
          <cell r="H614">
            <v>30</v>
          </cell>
          <cell r="I614">
            <v>90</v>
          </cell>
        </row>
        <row r="615">
          <cell r="A615">
            <v>614</v>
          </cell>
          <cell r="B615">
            <v>45017</v>
          </cell>
          <cell r="C615" t="str">
            <v>CUST614</v>
          </cell>
          <cell r="D615" t="str">
            <v>Female</v>
          </cell>
          <cell r="E615">
            <v>39</v>
          </cell>
          <cell r="F615" t="str">
            <v>Beauty</v>
          </cell>
          <cell r="G615">
            <v>4</v>
          </cell>
          <cell r="H615">
            <v>300</v>
          </cell>
          <cell r="I615">
            <v>1200</v>
          </cell>
        </row>
        <row r="616">
          <cell r="A616">
            <v>615</v>
          </cell>
          <cell r="B616">
            <v>45283</v>
          </cell>
          <cell r="C616" t="str">
            <v>CUST615</v>
          </cell>
          <cell r="D616" t="str">
            <v>Female</v>
          </cell>
          <cell r="E616">
            <v>61</v>
          </cell>
          <cell r="F616" t="str">
            <v>Clothing</v>
          </cell>
          <cell r="G616">
            <v>4</v>
          </cell>
          <cell r="H616">
            <v>25</v>
          </cell>
          <cell r="I616">
            <v>100</v>
          </cell>
        </row>
        <row r="617">
          <cell r="A617">
            <v>616</v>
          </cell>
          <cell r="B617">
            <v>45192</v>
          </cell>
          <cell r="C617" t="str">
            <v>CUST616</v>
          </cell>
          <cell r="D617" t="str">
            <v>Male</v>
          </cell>
          <cell r="E617">
            <v>41</v>
          </cell>
          <cell r="F617" t="str">
            <v>Clothing</v>
          </cell>
          <cell r="G617">
            <v>2</v>
          </cell>
          <cell r="H617">
            <v>50</v>
          </cell>
          <cell r="I617">
            <v>100</v>
          </cell>
        </row>
        <row r="618">
          <cell r="A618">
            <v>617</v>
          </cell>
          <cell r="B618">
            <v>45164</v>
          </cell>
          <cell r="C618" t="str">
            <v>CUST617</v>
          </cell>
          <cell r="D618" t="str">
            <v>Male</v>
          </cell>
          <cell r="E618">
            <v>34</v>
          </cell>
          <cell r="F618" t="str">
            <v>Electronics</v>
          </cell>
          <cell r="G618">
            <v>1</v>
          </cell>
          <cell r="H618">
            <v>30</v>
          </cell>
          <cell r="I618">
            <v>30</v>
          </cell>
        </row>
        <row r="619">
          <cell r="A619">
            <v>618</v>
          </cell>
          <cell r="B619">
            <v>44952</v>
          </cell>
          <cell r="C619" t="str">
            <v>CUST618</v>
          </cell>
          <cell r="D619" t="str">
            <v>Female</v>
          </cell>
          <cell r="E619">
            <v>27</v>
          </cell>
          <cell r="F619" t="str">
            <v>Beauty</v>
          </cell>
          <cell r="G619">
            <v>1</v>
          </cell>
          <cell r="H619">
            <v>50</v>
          </cell>
          <cell r="I619">
            <v>50</v>
          </cell>
        </row>
        <row r="620">
          <cell r="A620">
            <v>619</v>
          </cell>
          <cell r="B620">
            <v>45212</v>
          </cell>
          <cell r="C620" t="str">
            <v>CUST619</v>
          </cell>
          <cell r="D620" t="str">
            <v>Male</v>
          </cell>
          <cell r="E620">
            <v>47</v>
          </cell>
          <cell r="F620" t="str">
            <v>Electronics</v>
          </cell>
          <cell r="G620">
            <v>4</v>
          </cell>
          <cell r="H620">
            <v>25</v>
          </cell>
          <cell r="I620">
            <v>100</v>
          </cell>
        </row>
        <row r="621">
          <cell r="A621">
            <v>620</v>
          </cell>
          <cell r="B621">
            <v>45054</v>
          </cell>
          <cell r="C621" t="str">
            <v>CUST620</v>
          </cell>
          <cell r="D621" t="str">
            <v>Male</v>
          </cell>
          <cell r="E621">
            <v>63</v>
          </cell>
          <cell r="F621" t="str">
            <v>Electronics</v>
          </cell>
          <cell r="G621">
            <v>3</v>
          </cell>
          <cell r="H621">
            <v>25</v>
          </cell>
          <cell r="I621">
            <v>75</v>
          </cell>
        </row>
        <row r="622">
          <cell r="A622">
            <v>621</v>
          </cell>
          <cell r="B622">
            <v>44989</v>
          </cell>
          <cell r="C622" t="str">
            <v>CUST621</v>
          </cell>
          <cell r="D622" t="str">
            <v>Female</v>
          </cell>
          <cell r="E622">
            <v>40</v>
          </cell>
          <cell r="F622" t="str">
            <v>Beauty</v>
          </cell>
          <cell r="G622">
            <v>2</v>
          </cell>
          <cell r="H622">
            <v>500</v>
          </cell>
          <cell r="I622">
            <v>1000</v>
          </cell>
        </row>
        <row r="623">
          <cell r="A623">
            <v>622</v>
          </cell>
          <cell r="B623">
            <v>45160</v>
          </cell>
          <cell r="C623" t="str">
            <v>CUST622</v>
          </cell>
          <cell r="D623" t="str">
            <v>Female</v>
          </cell>
          <cell r="E623">
            <v>49</v>
          </cell>
          <cell r="F623" t="str">
            <v>Beauty</v>
          </cell>
          <cell r="G623">
            <v>3</v>
          </cell>
          <cell r="H623">
            <v>25</v>
          </cell>
          <cell r="I623">
            <v>75</v>
          </cell>
        </row>
        <row r="624">
          <cell r="A624">
            <v>623</v>
          </cell>
          <cell r="B624">
            <v>44995</v>
          </cell>
          <cell r="C624" t="str">
            <v>CUST623</v>
          </cell>
          <cell r="D624" t="str">
            <v>Male</v>
          </cell>
          <cell r="E624">
            <v>34</v>
          </cell>
          <cell r="F624" t="str">
            <v>Clothing</v>
          </cell>
          <cell r="G624">
            <v>3</v>
          </cell>
          <cell r="H624">
            <v>50</v>
          </cell>
          <cell r="I624">
            <v>150</v>
          </cell>
        </row>
        <row r="625">
          <cell r="A625">
            <v>624</v>
          </cell>
          <cell r="B625">
            <v>45164</v>
          </cell>
          <cell r="C625" t="str">
            <v>CUST624</v>
          </cell>
          <cell r="D625" t="str">
            <v>Female</v>
          </cell>
          <cell r="E625">
            <v>34</v>
          </cell>
          <cell r="F625" t="str">
            <v>Beauty</v>
          </cell>
          <cell r="G625">
            <v>3</v>
          </cell>
          <cell r="H625">
            <v>300</v>
          </cell>
          <cell r="I625">
            <v>900</v>
          </cell>
        </row>
        <row r="626">
          <cell r="A626">
            <v>625</v>
          </cell>
          <cell r="B626">
            <v>45268</v>
          </cell>
          <cell r="C626" t="str">
            <v>CUST625</v>
          </cell>
          <cell r="D626" t="str">
            <v>Male</v>
          </cell>
          <cell r="E626">
            <v>31</v>
          </cell>
          <cell r="F626" t="str">
            <v>Clothing</v>
          </cell>
          <cell r="G626">
            <v>1</v>
          </cell>
          <cell r="H626">
            <v>300</v>
          </cell>
          <cell r="I626">
            <v>300</v>
          </cell>
        </row>
        <row r="627">
          <cell r="A627">
            <v>626</v>
          </cell>
          <cell r="B627">
            <v>45198</v>
          </cell>
          <cell r="C627" t="str">
            <v>CUST626</v>
          </cell>
          <cell r="D627" t="str">
            <v>Female</v>
          </cell>
          <cell r="E627">
            <v>26</v>
          </cell>
          <cell r="F627" t="str">
            <v>Clothing</v>
          </cell>
          <cell r="G627">
            <v>4</v>
          </cell>
          <cell r="H627">
            <v>500</v>
          </cell>
          <cell r="I627">
            <v>2000</v>
          </cell>
        </row>
        <row r="628">
          <cell r="A628">
            <v>627</v>
          </cell>
          <cell r="B628">
            <v>45213</v>
          </cell>
          <cell r="C628" t="str">
            <v>CUST627</v>
          </cell>
          <cell r="D628" t="str">
            <v>Male</v>
          </cell>
          <cell r="E628">
            <v>57</v>
          </cell>
          <cell r="F628" t="str">
            <v>Clothing</v>
          </cell>
          <cell r="G628">
            <v>1</v>
          </cell>
          <cell r="H628">
            <v>50</v>
          </cell>
          <cell r="I628">
            <v>50</v>
          </cell>
        </row>
        <row r="629">
          <cell r="A629">
            <v>628</v>
          </cell>
          <cell r="B629">
            <v>45231</v>
          </cell>
          <cell r="C629" t="str">
            <v>CUST628</v>
          </cell>
          <cell r="D629" t="str">
            <v>Female</v>
          </cell>
          <cell r="E629">
            <v>19</v>
          </cell>
          <cell r="F629" t="str">
            <v>Beauty</v>
          </cell>
          <cell r="G629">
            <v>4</v>
          </cell>
          <cell r="H629">
            <v>50</v>
          </cell>
          <cell r="I629">
            <v>200</v>
          </cell>
        </row>
        <row r="630">
          <cell r="A630">
            <v>629</v>
          </cell>
          <cell r="B630">
            <v>45089</v>
          </cell>
          <cell r="C630" t="str">
            <v>CUST629</v>
          </cell>
          <cell r="D630" t="str">
            <v>Male</v>
          </cell>
          <cell r="E630">
            <v>62</v>
          </cell>
          <cell r="F630" t="str">
            <v>Electronics</v>
          </cell>
          <cell r="G630">
            <v>2</v>
          </cell>
          <cell r="H630">
            <v>25</v>
          </cell>
          <cell r="I630">
            <v>50</v>
          </cell>
        </row>
        <row r="631">
          <cell r="A631">
            <v>630</v>
          </cell>
          <cell r="B631">
            <v>45153</v>
          </cell>
          <cell r="C631" t="str">
            <v>CUST630</v>
          </cell>
          <cell r="D631" t="str">
            <v>Male</v>
          </cell>
          <cell r="E631">
            <v>42</v>
          </cell>
          <cell r="F631" t="str">
            <v>Clothing</v>
          </cell>
          <cell r="G631">
            <v>2</v>
          </cell>
          <cell r="H631">
            <v>50</v>
          </cell>
          <cell r="I631">
            <v>100</v>
          </cell>
        </row>
        <row r="632">
          <cell r="A632">
            <v>631</v>
          </cell>
          <cell r="B632">
            <v>45240</v>
          </cell>
          <cell r="C632" t="str">
            <v>CUST631</v>
          </cell>
          <cell r="D632" t="str">
            <v>Male</v>
          </cell>
          <cell r="E632">
            <v>56</v>
          </cell>
          <cell r="F632" t="str">
            <v>Electronics</v>
          </cell>
          <cell r="G632">
            <v>3</v>
          </cell>
          <cell r="H632">
            <v>30</v>
          </cell>
          <cell r="I632">
            <v>90</v>
          </cell>
        </row>
        <row r="633">
          <cell r="A633">
            <v>632</v>
          </cell>
          <cell r="B633">
            <v>45185</v>
          </cell>
          <cell r="C633" t="str">
            <v>CUST632</v>
          </cell>
          <cell r="D633" t="str">
            <v>Female</v>
          </cell>
          <cell r="E633">
            <v>26</v>
          </cell>
          <cell r="F633" t="str">
            <v>Electronics</v>
          </cell>
          <cell r="G633">
            <v>4</v>
          </cell>
          <cell r="H633">
            <v>25</v>
          </cell>
          <cell r="I633">
            <v>100</v>
          </cell>
        </row>
        <row r="634">
          <cell r="A634">
            <v>633</v>
          </cell>
          <cell r="B634">
            <v>45145</v>
          </cell>
          <cell r="C634" t="str">
            <v>CUST633</v>
          </cell>
          <cell r="D634" t="str">
            <v>Male</v>
          </cell>
          <cell r="E634">
            <v>39</v>
          </cell>
          <cell r="F634" t="str">
            <v>Beauty</v>
          </cell>
          <cell r="G634">
            <v>4</v>
          </cell>
          <cell r="H634">
            <v>30</v>
          </cell>
          <cell r="I634">
            <v>120</v>
          </cell>
        </row>
        <row r="635">
          <cell r="A635">
            <v>634</v>
          </cell>
          <cell r="B635">
            <v>45207</v>
          </cell>
          <cell r="C635" t="str">
            <v>CUST634</v>
          </cell>
          <cell r="D635" t="str">
            <v>Male</v>
          </cell>
          <cell r="E635">
            <v>60</v>
          </cell>
          <cell r="F635" t="str">
            <v>Electronics</v>
          </cell>
          <cell r="G635">
            <v>4</v>
          </cell>
          <cell r="H635">
            <v>500</v>
          </cell>
          <cell r="I635">
            <v>2000</v>
          </cell>
        </row>
        <row r="636">
          <cell r="A636">
            <v>635</v>
          </cell>
          <cell r="B636">
            <v>45155</v>
          </cell>
          <cell r="C636" t="str">
            <v>CUST635</v>
          </cell>
          <cell r="D636" t="str">
            <v>Female</v>
          </cell>
          <cell r="E636">
            <v>63</v>
          </cell>
          <cell r="F636" t="str">
            <v>Electronics</v>
          </cell>
          <cell r="G636">
            <v>3</v>
          </cell>
          <cell r="H636">
            <v>300</v>
          </cell>
          <cell r="I636">
            <v>900</v>
          </cell>
        </row>
        <row r="637">
          <cell r="A637">
            <v>636</v>
          </cell>
          <cell r="B637">
            <v>45008</v>
          </cell>
          <cell r="C637" t="str">
            <v>CUST636</v>
          </cell>
          <cell r="D637" t="str">
            <v>Female</v>
          </cell>
          <cell r="E637">
            <v>21</v>
          </cell>
          <cell r="F637" t="str">
            <v>Beauty</v>
          </cell>
          <cell r="G637">
            <v>3</v>
          </cell>
          <cell r="H637">
            <v>500</v>
          </cell>
          <cell r="I637">
            <v>1500</v>
          </cell>
        </row>
        <row r="638">
          <cell r="A638">
            <v>637</v>
          </cell>
          <cell r="B638">
            <v>45170</v>
          </cell>
          <cell r="C638" t="str">
            <v>CUST637</v>
          </cell>
          <cell r="D638" t="str">
            <v>Male</v>
          </cell>
          <cell r="E638">
            <v>43</v>
          </cell>
          <cell r="F638" t="str">
            <v>Clothing</v>
          </cell>
          <cell r="G638">
            <v>2</v>
          </cell>
          <cell r="H638">
            <v>300</v>
          </cell>
          <cell r="I638">
            <v>600</v>
          </cell>
        </row>
        <row r="639">
          <cell r="A639">
            <v>638</v>
          </cell>
          <cell r="B639">
            <v>45157</v>
          </cell>
          <cell r="C639" t="str">
            <v>CUST638</v>
          </cell>
          <cell r="D639" t="str">
            <v>Male</v>
          </cell>
          <cell r="E639">
            <v>46</v>
          </cell>
          <cell r="F639" t="str">
            <v>Electronics</v>
          </cell>
          <cell r="G639">
            <v>1</v>
          </cell>
          <cell r="H639">
            <v>500</v>
          </cell>
          <cell r="I639">
            <v>500</v>
          </cell>
        </row>
        <row r="640">
          <cell r="A640">
            <v>639</v>
          </cell>
          <cell r="B640">
            <v>45059</v>
          </cell>
          <cell r="C640" t="str">
            <v>CUST639</v>
          </cell>
          <cell r="D640" t="str">
            <v>Female</v>
          </cell>
          <cell r="E640">
            <v>62</v>
          </cell>
          <cell r="F640" t="str">
            <v>Beauty</v>
          </cell>
          <cell r="G640">
            <v>4</v>
          </cell>
          <cell r="H640">
            <v>50</v>
          </cell>
          <cell r="I640">
            <v>200</v>
          </cell>
        </row>
        <row r="641">
          <cell r="A641">
            <v>640</v>
          </cell>
          <cell r="B641">
            <v>45053</v>
          </cell>
          <cell r="C641" t="str">
            <v>CUST640</v>
          </cell>
          <cell r="D641" t="str">
            <v>Female</v>
          </cell>
          <cell r="E641">
            <v>51</v>
          </cell>
          <cell r="F641" t="str">
            <v>Electronics</v>
          </cell>
          <cell r="G641">
            <v>4</v>
          </cell>
          <cell r="H641">
            <v>30</v>
          </cell>
          <cell r="I641">
            <v>120</v>
          </cell>
        </row>
        <row r="642">
          <cell r="A642">
            <v>641</v>
          </cell>
          <cell r="B642">
            <v>45253</v>
          </cell>
          <cell r="C642" t="str">
            <v>CUST641</v>
          </cell>
          <cell r="D642" t="str">
            <v>Female</v>
          </cell>
          <cell r="E642">
            <v>40</v>
          </cell>
          <cell r="F642" t="str">
            <v>Electronics</v>
          </cell>
          <cell r="G642">
            <v>1</v>
          </cell>
          <cell r="H642">
            <v>300</v>
          </cell>
          <cell r="I642">
            <v>300</v>
          </cell>
        </row>
        <row r="643">
          <cell r="A643">
            <v>642</v>
          </cell>
          <cell r="B643">
            <v>45068</v>
          </cell>
          <cell r="C643" t="str">
            <v>CUST642</v>
          </cell>
          <cell r="D643" t="str">
            <v>Female</v>
          </cell>
          <cell r="E643">
            <v>54</v>
          </cell>
          <cell r="F643" t="str">
            <v>Clothing</v>
          </cell>
          <cell r="G643">
            <v>4</v>
          </cell>
          <cell r="H643">
            <v>25</v>
          </cell>
          <cell r="I643">
            <v>100</v>
          </cell>
        </row>
        <row r="644">
          <cell r="A644">
            <v>643</v>
          </cell>
          <cell r="B644">
            <v>45193</v>
          </cell>
          <cell r="C644" t="str">
            <v>CUST643</v>
          </cell>
          <cell r="D644" t="str">
            <v>Female</v>
          </cell>
          <cell r="E644">
            <v>28</v>
          </cell>
          <cell r="F644" t="str">
            <v>Electronics</v>
          </cell>
          <cell r="G644">
            <v>3</v>
          </cell>
          <cell r="H644">
            <v>30</v>
          </cell>
          <cell r="I644">
            <v>90</v>
          </cell>
        </row>
        <row r="645">
          <cell r="A645">
            <v>644</v>
          </cell>
          <cell r="B645">
            <v>45175</v>
          </cell>
          <cell r="C645" t="str">
            <v>CUST644</v>
          </cell>
          <cell r="D645" t="str">
            <v>Male</v>
          </cell>
          <cell r="E645">
            <v>23</v>
          </cell>
          <cell r="F645" t="str">
            <v>Beauty</v>
          </cell>
          <cell r="G645">
            <v>3</v>
          </cell>
          <cell r="H645">
            <v>25</v>
          </cell>
          <cell r="I645">
            <v>75</v>
          </cell>
        </row>
        <row r="646">
          <cell r="A646">
            <v>645</v>
          </cell>
          <cell r="B646">
            <v>45247</v>
          </cell>
          <cell r="C646" t="str">
            <v>CUST645</v>
          </cell>
          <cell r="D646" t="str">
            <v>Female</v>
          </cell>
          <cell r="E646">
            <v>35</v>
          </cell>
          <cell r="F646" t="str">
            <v>Electronics</v>
          </cell>
          <cell r="G646">
            <v>4</v>
          </cell>
          <cell r="H646">
            <v>30</v>
          </cell>
          <cell r="I646">
            <v>120</v>
          </cell>
        </row>
        <row r="647">
          <cell r="A647">
            <v>646</v>
          </cell>
          <cell r="B647">
            <v>45049</v>
          </cell>
          <cell r="C647" t="str">
            <v>CUST646</v>
          </cell>
          <cell r="D647" t="str">
            <v>Male</v>
          </cell>
          <cell r="E647">
            <v>38</v>
          </cell>
          <cell r="F647" t="str">
            <v>Clothing</v>
          </cell>
          <cell r="G647">
            <v>3</v>
          </cell>
          <cell r="H647">
            <v>30</v>
          </cell>
          <cell r="I647">
            <v>90</v>
          </cell>
        </row>
        <row r="648">
          <cell r="A648">
            <v>647</v>
          </cell>
          <cell r="B648">
            <v>45067</v>
          </cell>
          <cell r="C648" t="str">
            <v>CUST647</v>
          </cell>
          <cell r="D648" t="str">
            <v>Male</v>
          </cell>
          <cell r="E648">
            <v>59</v>
          </cell>
          <cell r="F648" t="str">
            <v>Clothing</v>
          </cell>
          <cell r="G648">
            <v>3</v>
          </cell>
          <cell r="H648">
            <v>500</v>
          </cell>
          <cell r="I648">
            <v>1500</v>
          </cell>
        </row>
        <row r="649">
          <cell r="A649">
            <v>648</v>
          </cell>
          <cell r="B649">
            <v>45152</v>
          </cell>
          <cell r="C649" t="str">
            <v>CUST648</v>
          </cell>
          <cell r="D649" t="str">
            <v>Male</v>
          </cell>
          <cell r="E649">
            <v>53</v>
          </cell>
          <cell r="F649" t="str">
            <v>Beauty</v>
          </cell>
          <cell r="G649">
            <v>4</v>
          </cell>
          <cell r="H649">
            <v>300</v>
          </cell>
          <cell r="I649">
            <v>1200</v>
          </cell>
        </row>
        <row r="650">
          <cell r="A650">
            <v>649</v>
          </cell>
          <cell r="B650">
            <v>44966</v>
          </cell>
          <cell r="C650" t="str">
            <v>CUST649</v>
          </cell>
          <cell r="D650" t="str">
            <v>Female</v>
          </cell>
          <cell r="E650">
            <v>58</v>
          </cell>
          <cell r="F650" t="str">
            <v>Clothing</v>
          </cell>
          <cell r="G650">
            <v>2</v>
          </cell>
          <cell r="H650">
            <v>300</v>
          </cell>
          <cell r="I650">
            <v>600</v>
          </cell>
        </row>
        <row r="651">
          <cell r="A651">
            <v>650</v>
          </cell>
          <cell r="B651">
            <v>45292</v>
          </cell>
          <cell r="C651" t="str">
            <v>CUST650</v>
          </cell>
          <cell r="D651" t="str">
            <v>Male</v>
          </cell>
          <cell r="E651">
            <v>55</v>
          </cell>
          <cell r="F651" t="str">
            <v>Electronics</v>
          </cell>
          <cell r="G651">
            <v>1</v>
          </cell>
          <cell r="H651">
            <v>30</v>
          </cell>
          <cell r="I651">
            <v>30</v>
          </cell>
        </row>
        <row r="652">
          <cell r="A652">
            <v>651</v>
          </cell>
          <cell r="B652">
            <v>45073</v>
          </cell>
          <cell r="C652" t="str">
            <v>CUST651</v>
          </cell>
          <cell r="D652" t="str">
            <v>Male</v>
          </cell>
          <cell r="E652">
            <v>51</v>
          </cell>
          <cell r="F652" t="str">
            <v>Clothing</v>
          </cell>
          <cell r="G652">
            <v>3</v>
          </cell>
          <cell r="H652">
            <v>50</v>
          </cell>
          <cell r="I652">
            <v>150</v>
          </cell>
        </row>
        <row r="653">
          <cell r="A653">
            <v>652</v>
          </cell>
          <cell r="B653">
            <v>45047</v>
          </cell>
          <cell r="C653" t="str">
            <v>CUST652</v>
          </cell>
          <cell r="D653" t="str">
            <v>Female</v>
          </cell>
          <cell r="E653">
            <v>34</v>
          </cell>
          <cell r="F653" t="str">
            <v>Beauty</v>
          </cell>
          <cell r="G653">
            <v>2</v>
          </cell>
          <cell r="H653">
            <v>50</v>
          </cell>
          <cell r="I653">
            <v>100</v>
          </cell>
        </row>
        <row r="654">
          <cell r="A654">
            <v>653</v>
          </cell>
          <cell r="B654">
            <v>45066</v>
          </cell>
          <cell r="C654" t="str">
            <v>CUST653</v>
          </cell>
          <cell r="D654" t="str">
            <v>Male</v>
          </cell>
          <cell r="E654">
            <v>54</v>
          </cell>
          <cell r="F654" t="str">
            <v>Clothing</v>
          </cell>
          <cell r="G654">
            <v>3</v>
          </cell>
          <cell r="H654">
            <v>25</v>
          </cell>
          <cell r="I654">
            <v>75</v>
          </cell>
        </row>
        <row r="655">
          <cell r="A655">
            <v>654</v>
          </cell>
          <cell r="B655">
            <v>45098</v>
          </cell>
          <cell r="C655" t="str">
            <v>CUST654</v>
          </cell>
          <cell r="D655" t="str">
            <v>Male</v>
          </cell>
          <cell r="E655">
            <v>42</v>
          </cell>
          <cell r="F655" t="str">
            <v>Clothing</v>
          </cell>
          <cell r="G655">
            <v>3</v>
          </cell>
          <cell r="H655">
            <v>25</v>
          </cell>
          <cell r="I655">
            <v>75</v>
          </cell>
        </row>
        <row r="656">
          <cell r="A656">
            <v>655</v>
          </cell>
          <cell r="B656">
            <v>45090</v>
          </cell>
          <cell r="C656" t="str">
            <v>CUST655</v>
          </cell>
          <cell r="D656" t="str">
            <v>Female</v>
          </cell>
          <cell r="E656">
            <v>55</v>
          </cell>
          <cell r="F656" t="str">
            <v>Clothing</v>
          </cell>
          <cell r="G656">
            <v>1</v>
          </cell>
          <cell r="H656">
            <v>500</v>
          </cell>
          <cell r="I656">
            <v>500</v>
          </cell>
        </row>
        <row r="657">
          <cell r="A657">
            <v>656</v>
          </cell>
          <cell r="B657">
            <v>45203</v>
          </cell>
          <cell r="C657" t="str">
            <v>CUST656</v>
          </cell>
          <cell r="D657" t="str">
            <v>Male</v>
          </cell>
          <cell r="E657">
            <v>29</v>
          </cell>
          <cell r="F657" t="str">
            <v>Beauty</v>
          </cell>
          <cell r="G657">
            <v>3</v>
          </cell>
          <cell r="H657">
            <v>30</v>
          </cell>
          <cell r="I657">
            <v>90</v>
          </cell>
        </row>
        <row r="658">
          <cell r="A658">
            <v>657</v>
          </cell>
          <cell r="B658">
            <v>44968</v>
          </cell>
          <cell r="C658" t="str">
            <v>CUST657</v>
          </cell>
          <cell r="D658" t="str">
            <v>Male</v>
          </cell>
          <cell r="E658">
            <v>40</v>
          </cell>
          <cell r="F658" t="str">
            <v>Clothing</v>
          </cell>
          <cell r="G658">
            <v>1</v>
          </cell>
          <cell r="H658">
            <v>25</v>
          </cell>
          <cell r="I658">
            <v>25</v>
          </cell>
        </row>
        <row r="659">
          <cell r="A659">
            <v>658</v>
          </cell>
          <cell r="B659">
            <v>44997</v>
          </cell>
          <cell r="C659" t="str">
            <v>CUST658</v>
          </cell>
          <cell r="D659" t="str">
            <v>Male</v>
          </cell>
          <cell r="E659">
            <v>59</v>
          </cell>
          <cell r="F659" t="str">
            <v>Clothing</v>
          </cell>
          <cell r="G659">
            <v>1</v>
          </cell>
          <cell r="H659">
            <v>25</v>
          </cell>
          <cell r="I659">
            <v>25</v>
          </cell>
        </row>
        <row r="660">
          <cell r="A660">
            <v>659</v>
          </cell>
          <cell r="B660">
            <v>45004</v>
          </cell>
          <cell r="C660" t="str">
            <v>CUST659</v>
          </cell>
          <cell r="D660" t="str">
            <v>Female</v>
          </cell>
          <cell r="E660">
            <v>39</v>
          </cell>
          <cell r="F660" t="str">
            <v>Electronics</v>
          </cell>
          <cell r="G660">
            <v>1</v>
          </cell>
          <cell r="H660">
            <v>30</v>
          </cell>
          <cell r="I660">
            <v>30</v>
          </cell>
        </row>
        <row r="661">
          <cell r="A661">
            <v>660</v>
          </cell>
          <cell r="B661">
            <v>45045</v>
          </cell>
          <cell r="C661" t="str">
            <v>CUST660</v>
          </cell>
          <cell r="D661" t="str">
            <v>Female</v>
          </cell>
          <cell r="E661">
            <v>38</v>
          </cell>
          <cell r="F661" t="str">
            <v>Beauty</v>
          </cell>
          <cell r="G661">
            <v>2</v>
          </cell>
          <cell r="H661">
            <v>500</v>
          </cell>
          <cell r="I661">
            <v>1000</v>
          </cell>
        </row>
        <row r="662">
          <cell r="A662">
            <v>661</v>
          </cell>
          <cell r="B662">
            <v>45123</v>
          </cell>
          <cell r="C662" t="str">
            <v>CUST661</v>
          </cell>
          <cell r="D662" t="str">
            <v>Female</v>
          </cell>
          <cell r="E662">
            <v>44</v>
          </cell>
          <cell r="F662" t="str">
            <v>Clothing</v>
          </cell>
          <cell r="G662">
            <v>4</v>
          </cell>
          <cell r="H662">
            <v>25</v>
          </cell>
          <cell r="I662">
            <v>100</v>
          </cell>
        </row>
        <row r="663">
          <cell r="A663">
            <v>662</v>
          </cell>
          <cell r="B663">
            <v>45282</v>
          </cell>
          <cell r="C663" t="str">
            <v>CUST662</v>
          </cell>
          <cell r="D663" t="str">
            <v>Male</v>
          </cell>
          <cell r="E663">
            <v>48</v>
          </cell>
          <cell r="F663" t="str">
            <v>Beauty</v>
          </cell>
          <cell r="G663">
            <v>2</v>
          </cell>
          <cell r="H663">
            <v>500</v>
          </cell>
          <cell r="I663">
            <v>1000</v>
          </cell>
        </row>
        <row r="664">
          <cell r="A664">
            <v>663</v>
          </cell>
          <cell r="B664">
            <v>45005</v>
          </cell>
          <cell r="C664" t="str">
            <v>CUST663</v>
          </cell>
          <cell r="D664" t="str">
            <v>Male</v>
          </cell>
          <cell r="E664">
            <v>23</v>
          </cell>
          <cell r="F664" t="str">
            <v>Clothing</v>
          </cell>
          <cell r="G664">
            <v>4</v>
          </cell>
          <cell r="H664">
            <v>300</v>
          </cell>
          <cell r="I664">
            <v>1200</v>
          </cell>
        </row>
        <row r="665">
          <cell r="A665">
            <v>664</v>
          </cell>
          <cell r="B665">
            <v>45288</v>
          </cell>
          <cell r="C665" t="str">
            <v>CUST664</v>
          </cell>
          <cell r="D665" t="str">
            <v>Female</v>
          </cell>
          <cell r="E665">
            <v>44</v>
          </cell>
          <cell r="F665" t="str">
            <v>Clothing</v>
          </cell>
          <cell r="G665">
            <v>4</v>
          </cell>
          <cell r="H665">
            <v>500</v>
          </cell>
          <cell r="I665">
            <v>2000</v>
          </cell>
        </row>
        <row r="666">
          <cell r="A666">
            <v>665</v>
          </cell>
          <cell r="B666">
            <v>45036</v>
          </cell>
          <cell r="C666" t="str">
            <v>CUST665</v>
          </cell>
          <cell r="D666" t="str">
            <v>Male</v>
          </cell>
          <cell r="E666">
            <v>57</v>
          </cell>
          <cell r="F666" t="str">
            <v>Clothing</v>
          </cell>
          <cell r="G666">
            <v>1</v>
          </cell>
          <cell r="H666">
            <v>50</v>
          </cell>
          <cell r="I666">
            <v>50</v>
          </cell>
        </row>
        <row r="667">
          <cell r="A667">
            <v>666</v>
          </cell>
          <cell r="B667">
            <v>44959</v>
          </cell>
          <cell r="C667" t="str">
            <v>CUST666</v>
          </cell>
          <cell r="D667" t="str">
            <v>Male</v>
          </cell>
          <cell r="E667">
            <v>51</v>
          </cell>
          <cell r="F667" t="str">
            <v>Electronics</v>
          </cell>
          <cell r="G667">
            <v>3</v>
          </cell>
          <cell r="H667">
            <v>50</v>
          </cell>
          <cell r="I667">
            <v>150</v>
          </cell>
        </row>
        <row r="668">
          <cell r="A668">
            <v>667</v>
          </cell>
          <cell r="B668">
            <v>45139</v>
          </cell>
          <cell r="C668" t="str">
            <v>CUST667</v>
          </cell>
          <cell r="D668" t="str">
            <v>Female</v>
          </cell>
          <cell r="E668">
            <v>29</v>
          </cell>
          <cell r="F668" t="str">
            <v>Electronics</v>
          </cell>
          <cell r="G668">
            <v>1</v>
          </cell>
          <cell r="H668">
            <v>500</v>
          </cell>
          <cell r="I668">
            <v>500</v>
          </cell>
        </row>
        <row r="669">
          <cell r="A669">
            <v>668</v>
          </cell>
          <cell r="B669">
            <v>45135</v>
          </cell>
          <cell r="C669" t="str">
            <v>CUST668</v>
          </cell>
          <cell r="D669" t="str">
            <v>Female</v>
          </cell>
          <cell r="E669">
            <v>62</v>
          </cell>
          <cell r="F669" t="str">
            <v>Electronics</v>
          </cell>
          <cell r="G669">
            <v>3</v>
          </cell>
          <cell r="H669">
            <v>50</v>
          </cell>
          <cell r="I669">
            <v>150</v>
          </cell>
        </row>
        <row r="670">
          <cell r="A670">
            <v>669</v>
          </cell>
          <cell r="B670">
            <v>45096</v>
          </cell>
          <cell r="C670" t="str">
            <v>CUST669</v>
          </cell>
          <cell r="D670" t="str">
            <v>Male</v>
          </cell>
          <cell r="E670">
            <v>24</v>
          </cell>
          <cell r="F670" t="str">
            <v>Beauty</v>
          </cell>
          <cell r="G670">
            <v>4</v>
          </cell>
          <cell r="H670">
            <v>300</v>
          </cell>
          <cell r="I670">
            <v>1200</v>
          </cell>
        </row>
        <row r="671">
          <cell r="A671">
            <v>670</v>
          </cell>
          <cell r="B671">
            <v>45204</v>
          </cell>
          <cell r="C671" t="str">
            <v>CUST670</v>
          </cell>
          <cell r="D671" t="str">
            <v>Male</v>
          </cell>
          <cell r="E671">
            <v>27</v>
          </cell>
          <cell r="F671" t="str">
            <v>Beauty</v>
          </cell>
          <cell r="G671">
            <v>1</v>
          </cell>
          <cell r="H671">
            <v>30</v>
          </cell>
          <cell r="I671">
            <v>30</v>
          </cell>
        </row>
        <row r="672">
          <cell r="A672">
            <v>671</v>
          </cell>
          <cell r="B672">
            <v>45165</v>
          </cell>
          <cell r="C672" t="str">
            <v>CUST671</v>
          </cell>
          <cell r="D672" t="str">
            <v>Male</v>
          </cell>
          <cell r="E672">
            <v>62</v>
          </cell>
          <cell r="F672" t="str">
            <v>Electronics</v>
          </cell>
          <cell r="G672">
            <v>3</v>
          </cell>
          <cell r="H672">
            <v>50</v>
          </cell>
          <cell r="I672">
            <v>150</v>
          </cell>
        </row>
        <row r="673">
          <cell r="A673">
            <v>672</v>
          </cell>
          <cell r="B673">
            <v>45139</v>
          </cell>
          <cell r="C673" t="str">
            <v>CUST672</v>
          </cell>
          <cell r="D673" t="str">
            <v>Female</v>
          </cell>
          <cell r="E673">
            <v>34</v>
          </cell>
          <cell r="F673" t="str">
            <v>Beauty</v>
          </cell>
          <cell r="G673">
            <v>2</v>
          </cell>
          <cell r="H673">
            <v>50</v>
          </cell>
          <cell r="I673">
            <v>100</v>
          </cell>
        </row>
        <row r="674">
          <cell r="A674">
            <v>673</v>
          </cell>
          <cell r="B674">
            <v>44958</v>
          </cell>
          <cell r="C674" t="str">
            <v>CUST673</v>
          </cell>
          <cell r="D674" t="str">
            <v>Female</v>
          </cell>
          <cell r="E674">
            <v>43</v>
          </cell>
          <cell r="F674" t="str">
            <v>Clothing</v>
          </cell>
          <cell r="G674">
            <v>3</v>
          </cell>
          <cell r="H674">
            <v>500</v>
          </cell>
          <cell r="I674">
            <v>1500</v>
          </cell>
        </row>
        <row r="675">
          <cell r="A675">
            <v>674</v>
          </cell>
          <cell r="B675">
            <v>45032</v>
          </cell>
          <cell r="C675" t="str">
            <v>CUST674</v>
          </cell>
          <cell r="D675" t="str">
            <v>Female</v>
          </cell>
          <cell r="E675">
            <v>38</v>
          </cell>
          <cell r="F675" t="str">
            <v>Clothing</v>
          </cell>
          <cell r="G675">
            <v>1</v>
          </cell>
          <cell r="H675">
            <v>300</v>
          </cell>
          <cell r="I675">
            <v>300</v>
          </cell>
        </row>
        <row r="676">
          <cell r="A676">
            <v>675</v>
          </cell>
          <cell r="B676">
            <v>45142</v>
          </cell>
          <cell r="C676" t="str">
            <v>CUST675</v>
          </cell>
          <cell r="D676" t="str">
            <v>Female</v>
          </cell>
          <cell r="E676">
            <v>45</v>
          </cell>
          <cell r="F676" t="str">
            <v>Clothing</v>
          </cell>
          <cell r="G676">
            <v>2</v>
          </cell>
          <cell r="H676">
            <v>30</v>
          </cell>
          <cell r="I676">
            <v>60</v>
          </cell>
        </row>
        <row r="677">
          <cell r="A677">
            <v>676</v>
          </cell>
          <cell r="B677">
            <v>45126</v>
          </cell>
          <cell r="C677" t="str">
            <v>CUST676</v>
          </cell>
          <cell r="D677" t="str">
            <v>Male</v>
          </cell>
          <cell r="E677">
            <v>63</v>
          </cell>
          <cell r="F677" t="str">
            <v>Electronics</v>
          </cell>
          <cell r="G677">
            <v>3</v>
          </cell>
          <cell r="H677">
            <v>500</v>
          </cell>
          <cell r="I677">
            <v>1500</v>
          </cell>
        </row>
        <row r="678">
          <cell r="A678">
            <v>677</v>
          </cell>
          <cell r="B678">
            <v>45226</v>
          </cell>
          <cell r="C678" t="str">
            <v>CUST677</v>
          </cell>
          <cell r="D678" t="str">
            <v>Female</v>
          </cell>
          <cell r="E678">
            <v>19</v>
          </cell>
          <cell r="F678" t="str">
            <v>Beauty</v>
          </cell>
          <cell r="G678">
            <v>3</v>
          </cell>
          <cell r="H678">
            <v>500</v>
          </cell>
          <cell r="I678">
            <v>1500</v>
          </cell>
        </row>
        <row r="679">
          <cell r="A679">
            <v>678</v>
          </cell>
          <cell r="B679">
            <v>45283</v>
          </cell>
          <cell r="C679" t="str">
            <v>CUST678</v>
          </cell>
          <cell r="D679" t="str">
            <v>Female</v>
          </cell>
          <cell r="E679">
            <v>60</v>
          </cell>
          <cell r="F679" t="str">
            <v>Electronics</v>
          </cell>
          <cell r="G679">
            <v>3</v>
          </cell>
          <cell r="H679">
            <v>300</v>
          </cell>
          <cell r="I679">
            <v>900</v>
          </cell>
        </row>
        <row r="680">
          <cell r="A680">
            <v>679</v>
          </cell>
          <cell r="B680">
            <v>44937</v>
          </cell>
          <cell r="C680" t="str">
            <v>CUST679</v>
          </cell>
          <cell r="D680" t="str">
            <v>Female</v>
          </cell>
          <cell r="E680">
            <v>18</v>
          </cell>
          <cell r="F680" t="str">
            <v>Beauty</v>
          </cell>
          <cell r="G680">
            <v>3</v>
          </cell>
          <cell r="H680">
            <v>30</v>
          </cell>
          <cell r="I680">
            <v>90</v>
          </cell>
        </row>
        <row r="681">
          <cell r="A681">
            <v>680</v>
          </cell>
          <cell r="B681">
            <v>45221</v>
          </cell>
          <cell r="C681" t="str">
            <v>CUST680</v>
          </cell>
          <cell r="D681" t="str">
            <v>Female</v>
          </cell>
          <cell r="E681">
            <v>53</v>
          </cell>
          <cell r="F681" t="str">
            <v>Clothing</v>
          </cell>
          <cell r="G681">
            <v>3</v>
          </cell>
          <cell r="H681">
            <v>300</v>
          </cell>
          <cell r="I681">
            <v>900</v>
          </cell>
        </row>
        <row r="682">
          <cell r="A682">
            <v>681</v>
          </cell>
          <cell r="B682">
            <v>45121</v>
          </cell>
          <cell r="C682" t="str">
            <v>CUST681</v>
          </cell>
          <cell r="D682" t="str">
            <v>Female</v>
          </cell>
          <cell r="E682">
            <v>43</v>
          </cell>
          <cell r="F682" t="str">
            <v>Electronics</v>
          </cell>
          <cell r="G682">
            <v>2</v>
          </cell>
          <cell r="H682">
            <v>30</v>
          </cell>
          <cell r="I682">
            <v>60</v>
          </cell>
        </row>
        <row r="683">
          <cell r="A683">
            <v>682</v>
          </cell>
          <cell r="B683">
            <v>45171</v>
          </cell>
          <cell r="C683" t="str">
            <v>CUST682</v>
          </cell>
          <cell r="D683" t="str">
            <v>Male</v>
          </cell>
          <cell r="E683">
            <v>46</v>
          </cell>
          <cell r="F683" t="str">
            <v>Beauty</v>
          </cell>
          <cell r="G683">
            <v>4</v>
          </cell>
          <cell r="H683">
            <v>300</v>
          </cell>
          <cell r="I683">
            <v>1200</v>
          </cell>
        </row>
        <row r="684">
          <cell r="A684">
            <v>683</v>
          </cell>
          <cell r="B684">
            <v>44930</v>
          </cell>
          <cell r="C684" t="str">
            <v>CUST683</v>
          </cell>
          <cell r="D684" t="str">
            <v>Male</v>
          </cell>
          <cell r="E684">
            <v>38</v>
          </cell>
          <cell r="F684" t="str">
            <v>Beauty</v>
          </cell>
          <cell r="G684">
            <v>2</v>
          </cell>
          <cell r="H684">
            <v>500</v>
          </cell>
          <cell r="I684">
            <v>1000</v>
          </cell>
        </row>
        <row r="685">
          <cell r="A685">
            <v>684</v>
          </cell>
          <cell r="B685">
            <v>45107</v>
          </cell>
          <cell r="C685" t="str">
            <v>CUST684</v>
          </cell>
          <cell r="D685" t="str">
            <v>Female</v>
          </cell>
          <cell r="E685">
            <v>28</v>
          </cell>
          <cell r="F685" t="str">
            <v>Clothing</v>
          </cell>
          <cell r="G685">
            <v>2</v>
          </cell>
          <cell r="H685">
            <v>500</v>
          </cell>
          <cell r="I685">
            <v>1000</v>
          </cell>
        </row>
        <row r="686">
          <cell r="A686">
            <v>685</v>
          </cell>
          <cell r="B686">
            <v>45079</v>
          </cell>
          <cell r="C686" t="str">
            <v>CUST685</v>
          </cell>
          <cell r="D686" t="str">
            <v>Male</v>
          </cell>
          <cell r="E686">
            <v>57</v>
          </cell>
          <cell r="F686" t="str">
            <v>Electronics</v>
          </cell>
          <cell r="G686">
            <v>2</v>
          </cell>
          <cell r="H686">
            <v>25</v>
          </cell>
          <cell r="I686">
            <v>50</v>
          </cell>
        </row>
        <row r="687">
          <cell r="A687">
            <v>686</v>
          </cell>
          <cell r="B687">
            <v>45126</v>
          </cell>
          <cell r="C687" t="str">
            <v>CUST686</v>
          </cell>
          <cell r="D687" t="str">
            <v>Female</v>
          </cell>
          <cell r="E687">
            <v>28</v>
          </cell>
          <cell r="F687" t="str">
            <v>Electronics</v>
          </cell>
          <cell r="G687">
            <v>4</v>
          </cell>
          <cell r="H687">
            <v>50</v>
          </cell>
          <cell r="I687">
            <v>200</v>
          </cell>
        </row>
        <row r="688">
          <cell r="A688">
            <v>687</v>
          </cell>
          <cell r="B688">
            <v>45141</v>
          </cell>
          <cell r="C688" t="str">
            <v>CUST687</v>
          </cell>
          <cell r="D688" t="str">
            <v>Female</v>
          </cell>
          <cell r="E688">
            <v>53</v>
          </cell>
          <cell r="F688" t="str">
            <v>Electronics</v>
          </cell>
          <cell r="G688">
            <v>1</v>
          </cell>
          <cell r="H688">
            <v>300</v>
          </cell>
          <cell r="I688">
            <v>300</v>
          </cell>
        </row>
        <row r="689">
          <cell r="A689">
            <v>688</v>
          </cell>
          <cell r="B689">
            <v>45202</v>
          </cell>
          <cell r="C689" t="str">
            <v>CUST688</v>
          </cell>
          <cell r="D689" t="str">
            <v>Male</v>
          </cell>
          <cell r="E689">
            <v>56</v>
          </cell>
          <cell r="F689" t="str">
            <v>Clothing</v>
          </cell>
          <cell r="G689">
            <v>4</v>
          </cell>
          <cell r="H689">
            <v>25</v>
          </cell>
          <cell r="I689">
            <v>100</v>
          </cell>
        </row>
        <row r="690">
          <cell r="A690">
            <v>689</v>
          </cell>
          <cell r="B690">
            <v>45206</v>
          </cell>
          <cell r="C690" t="str">
            <v>CUST689</v>
          </cell>
          <cell r="D690" t="str">
            <v>Male</v>
          </cell>
          <cell r="E690">
            <v>57</v>
          </cell>
          <cell r="F690" t="str">
            <v>Electronics</v>
          </cell>
          <cell r="G690">
            <v>2</v>
          </cell>
          <cell r="H690">
            <v>50</v>
          </cell>
          <cell r="I690">
            <v>100</v>
          </cell>
        </row>
        <row r="691">
          <cell r="A691">
            <v>690</v>
          </cell>
          <cell r="B691">
            <v>45235</v>
          </cell>
          <cell r="C691" t="str">
            <v>CUST690</v>
          </cell>
          <cell r="D691" t="str">
            <v>Female</v>
          </cell>
          <cell r="E691">
            <v>52</v>
          </cell>
          <cell r="F691" t="str">
            <v>Clothing</v>
          </cell>
          <cell r="G691">
            <v>3</v>
          </cell>
          <cell r="H691">
            <v>300</v>
          </cell>
          <cell r="I691">
            <v>900</v>
          </cell>
        </row>
        <row r="692">
          <cell r="A692">
            <v>691</v>
          </cell>
          <cell r="B692">
            <v>45039</v>
          </cell>
          <cell r="C692" t="str">
            <v>CUST691</v>
          </cell>
          <cell r="D692" t="str">
            <v>Female</v>
          </cell>
          <cell r="E692">
            <v>51</v>
          </cell>
          <cell r="F692" t="str">
            <v>Clothing</v>
          </cell>
          <cell r="G692">
            <v>3</v>
          </cell>
          <cell r="H692">
            <v>30</v>
          </cell>
          <cell r="I692">
            <v>90</v>
          </cell>
        </row>
        <row r="693">
          <cell r="A693">
            <v>692</v>
          </cell>
          <cell r="B693">
            <v>45176</v>
          </cell>
          <cell r="C693" t="str">
            <v>CUST692</v>
          </cell>
          <cell r="D693" t="str">
            <v>Female</v>
          </cell>
          <cell r="E693">
            <v>64</v>
          </cell>
          <cell r="F693" t="str">
            <v>Clothing</v>
          </cell>
          <cell r="G693">
            <v>2</v>
          </cell>
          <cell r="H693">
            <v>50</v>
          </cell>
          <cell r="I693">
            <v>100</v>
          </cell>
        </row>
        <row r="694">
          <cell r="A694">
            <v>693</v>
          </cell>
          <cell r="B694">
            <v>45039</v>
          </cell>
          <cell r="C694" t="str">
            <v>CUST693</v>
          </cell>
          <cell r="D694" t="str">
            <v>Male</v>
          </cell>
          <cell r="E694">
            <v>41</v>
          </cell>
          <cell r="F694" t="str">
            <v>Beauty</v>
          </cell>
          <cell r="G694">
            <v>3</v>
          </cell>
          <cell r="H694">
            <v>500</v>
          </cell>
          <cell r="I694">
            <v>1500</v>
          </cell>
        </row>
        <row r="695">
          <cell r="A695">
            <v>694</v>
          </cell>
          <cell r="B695">
            <v>45066</v>
          </cell>
          <cell r="C695" t="str">
            <v>CUST694</v>
          </cell>
          <cell r="D695" t="str">
            <v>Female</v>
          </cell>
          <cell r="E695">
            <v>39</v>
          </cell>
          <cell r="F695" t="str">
            <v>Electronics</v>
          </cell>
          <cell r="G695">
            <v>2</v>
          </cell>
          <cell r="H695">
            <v>25</v>
          </cell>
          <cell r="I695">
            <v>50</v>
          </cell>
        </row>
        <row r="696">
          <cell r="A696">
            <v>695</v>
          </cell>
          <cell r="B696">
            <v>45150</v>
          </cell>
          <cell r="C696" t="str">
            <v>CUST695</v>
          </cell>
          <cell r="D696" t="str">
            <v>Female</v>
          </cell>
          <cell r="E696">
            <v>22</v>
          </cell>
          <cell r="F696" t="str">
            <v>Electronics</v>
          </cell>
          <cell r="G696">
            <v>3</v>
          </cell>
          <cell r="H696">
            <v>50</v>
          </cell>
          <cell r="I696">
            <v>150</v>
          </cell>
        </row>
        <row r="697">
          <cell r="A697">
            <v>696</v>
          </cell>
          <cell r="B697">
            <v>45175</v>
          </cell>
          <cell r="C697" t="str">
            <v>CUST696</v>
          </cell>
          <cell r="D697" t="str">
            <v>Female</v>
          </cell>
          <cell r="E697">
            <v>50</v>
          </cell>
          <cell r="F697" t="str">
            <v>Clothing</v>
          </cell>
          <cell r="G697">
            <v>4</v>
          </cell>
          <cell r="H697">
            <v>50</v>
          </cell>
          <cell r="I697">
            <v>200</v>
          </cell>
        </row>
        <row r="698">
          <cell r="A698">
            <v>697</v>
          </cell>
          <cell r="B698">
            <v>44941</v>
          </cell>
          <cell r="C698" t="str">
            <v>CUST697</v>
          </cell>
          <cell r="D698" t="str">
            <v>Male</v>
          </cell>
          <cell r="E698">
            <v>53</v>
          </cell>
          <cell r="F698" t="str">
            <v>Clothing</v>
          </cell>
          <cell r="G698">
            <v>1</v>
          </cell>
          <cell r="H698">
            <v>500</v>
          </cell>
          <cell r="I698">
            <v>500</v>
          </cell>
        </row>
        <row r="699">
          <cell r="A699">
            <v>698</v>
          </cell>
          <cell r="B699">
            <v>45126</v>
          </cell>
          <cell r="C699" t="str">
            <v>CUST698</v>
          </cell>
          <cell r="D699" t="str">
            <v>Female</v>
          </cell>
          <cell r="E699">
            <v>64</v>
          </cell>
          <cell r="F699" t="str">
            <v>Electronics</v>
          </cell>
          <cell r="G699">
            <v>1</v>
          </cell>
          <cell r="H699">
            <v>300</v>
          </cell>
          <cell r="I699">
            <v>300</v>
          </cell>
        </row>
        <row r="700">
          <cell r="A700">
            <v>699</v>
          </cell>
          <cell r="B700">
            <v>45099</v>
          </cell>
          <cell r="C700" t="str">
            <v>CUST699</v>
          </cell>
          <cell r="D700" t="str">
            <v>Female</v>
          </cell>
          <cell r="E700">
            <v>37</v>
          </cell>
          <cell r="F700" t="str">
            <v>Clothing</v>
          </cell>
          <cell r="G700">
            <v>4</v>
          </cell>
          <cell r="H700">
            <v>30</v>
          </cell>
          <cell r="I700">
            <v>120</v>
          </cell>
        </row>
        <row r="701">
          <cell r="A701">
            <v>700</v>
          </cell>
          <cell r="B701">
            <v>45269</v>
          </cell>
          <cell r="C701" t="str">
            <v>CUST700</v>
          </cell>
          <cell r="D701" t="str">
            <v>Male</v>
          </cell>
          <cell r="E701">
            <v>36</v>
          </cell>
          <cell r="F701" t="str">
            <v>Electronics</v>
          </cell>
          <cell r="G701">
            <v>4</v>
          </cell>
          <cell r="H701">
            <v>500</v>
          </cell>
          <cell r="I701">
            <v>2000</v>
          </cell>
        </row>
        <row r="702">
          <cell r="A702">
            <v>701</v>
          </cell>
          <cell r="B702">
            <v>45274</v>
          </cell>
          <cell r="C702" t="str">
            <v>CUST701</v>
          </cell>
          <cell r="D702" t="str">
            <v>Female</v>
          </cell>
          <cell r="E702">
            <v>52</v>
          </cell>
          <cell r="F702" t="str">
            <v>Beauty</v>
          </cell>
          <cell r="G702">
            <v>2</v>
          </cell>
          <cell r="H702">
            <v>30</v>
          </cell>
          <cell r="I702">
            <v>60</v>
          </cell>
        </row>
        <row r="703">
          <cell r="A703">
            <v>702</v>
          </cell>
          <cell r="B703">
            <v>45134</v>
          </cell>
          <cell r="C703" t="str">
            <v>CUST702</v>
          </cell>
          <cell r="D703" t="str">
            <v>Female</v>
          </cell>
          <cell r="E703">
            <v>60</v>
          </cell>
          <cell r="F703" t="str">
            <v>Clothing</v>
          </cell>
          <cell r="G703">
            <v>2</v>
          </cell>
          <cell r="H703">
            <v>300</v>
          </cell>
          <cell r="I703">
            <v>600</v>
          </cell>
        </row>
        <row r="704">
          <cell r="A704">
            <v>703</v>
          </cell>
          <cell r="B704">
            <v>45011</v>
          </cell>
          <cell r="C704" t="str">
            <v>CUST703</v>
          </cell>
          <cell r="D704" t="str">
            <v>Male</v>
          </cell>
          <cell r="E704">
            <v>34</v>
          </cell>
          <cell r="F704" t="str">
            <v>Electronics</v>
          </cell>
          <cell r="G704">
            <v>2</v>
          </cell>
          <cell r="H704">
            <v>50</v>
          </cell>
          <cell r="I704">
            <v>100</v>
          </cell>
        </row>
        <row r="705">
          <cell r="A705">
            <v>704</v>
          </cell>
          <cell r="B705">
            <v>45166</v>
          </cell>
          <cell r="C705" t="str">
            <v>CUST704</v>
          </cell>
          <cell r="D705" t="str">
            <v>Female</v>
          </cell>
          <cell r="E705">
            <v>62</v>
          </cell>
          <cell r="F705" t="str">
            <v>Clothing</v>
          </cell>
          <cell r="G705">
            <v>3</v>
          </cell>
          <cell r="H705">
            <v>30</v>
          </cell>
          <cell r="I705">
            <v>90</v>
          </cell>
        </row>
        <row r="706">
          <cell r="A706">
            <v>705</v>
          </cell>
          <cell r="B706">
            <v>44992</v>
          </cell>
          <cell r="C706" t="str">
            <v>CUST705</v>
          </cell>
          <cell r="D706" t="str">
            <v>Male</v>
          </cell>
          <cell r="E706">
            <v>60</v>
          </cell>
          <cell r="F706" t="str">
            <v>Electronics</v>
          </cell>
          <cell r="G706">
            <v>2</v>
          </cell>
          <cell r="H706">
            <v>25</v>
          </cell>
          <cell r="I706">
            <v>50</v>
          </cell>
        </row>
        <row r="707">
          <cell r="A707">
            <v>706</v>
          </cell>
          <cell r="B707">
            <v>45245</v>
          </cell>
          <cell r="C707" t="str">
            <v>CUST706</v>
          </cell>
          <cell r="D707" t="str">
            <v>Male</v>
          </cell>
          <cell r="E707">
            <v>51</v>
          </cell>
          <cell r="F707" t="str">
            <v>Electronics</v>
          </cell>
          <cell r="G707">
            <v>4</v>
          </cell>
          <cell r="H707">
            <v>25</v>
          </cell>
          <cell r="I707">
            <v>100</v>
          </cell>
        </row>
        <row r="708">
          <cell r="A708">
            <v>707</v>
          </cell>
          <cell r="B708">
            <v>45200</v>
          </cell>
          <cell r="C708" t="str">
            <v>CUST707</v>
          </cell>
          <cell r="D708" t="str">
            <v>Female</v>
          </cell>
          <cell r="E708">
            <v>26</v>
          </cell>
          <cell r="F708" t="str">
            <v>Clothing</v>
          </cell>
          <cell r="G708">
            <v>1</v>
          </cell>
          <cell r="H708">
            <v>500</v>
          </cell>
          <cell r="I708">
            <v>500</v>
          </cell>
        </row>
        <row r="709">
          <cell r="A709">
            <v>708</v>
          </cell>
          <cell r="B709">
            <v>44940</v>
          </cell>
          <cell r="C709" t="str">
            <v>CUST708</v>
          </cell>
          <cell r="D709" t="str">
            <v>Female</v>
          </cell>
          <cell r="E709">
            <v>43</v>
          </cell>
          <cell r="F709" t="str">
            <v>Beauty</v>
          </cell>
          <cell r="G709">
            <v>3</v>
          </cell>
          <cell r="H709">
            <v>300</v>
          </cell>
          <cell r="I709">
            <v>900</v>
          </cell>
        </row>
        <row r="710">
          <cell r="A710">
            <v>709</v>
          </cell>
          <cell r="B710">
            <v>45128</v>
          </cell>
          <cell r="C710" t="str">
            <v>CUST709</v>
          </cell>
          <cell r="D710" t="str">
            <v>Female</v>
          </cell>
          <cell r="E710">
            <v>19</v>
          </cell>
          <cell r="F710" t="str">
            <v>Electronics</v>
          </cell>
          <cell r="G710">
            <v>2</v>
          </cell>
          <cell r="H710">
            <v>500</v>
          </cell>
          <cell r="I710">
            <v>1000</v>
          </cell>
        </row>
        <row r="711">
          <cell r="A711">
            <v>710</v>
          </cell>
          <cell r="B711">
            <v>45230</v>
          </cell>
          <cell r="C711" t="str">
            <v>CUST710</v>
          </cell>
          <cell r="D711" t="str">
            <v>Female</v>
          </cell>
          <cell r="E711">
            <v>26</v>
          </cell>
          <cell r="F711" t="str">
            <v>Electronics</v>
          </cell>
          <cell r="G711">
            <v>3</v>
          </cell>
          <cell r="H711">
            <v>500</v>
          </cell>
          <cell r="I711">
            <v>1500</v>
          </cell>
        </row>
        <row r="712">
          <cell r="A712">
            <v>711</v>
          </cell>
          <cell r="B712">
            <v>45215</v>
          </cell>
          <cell r="C712" t="str">
            <v>CUST711</v>
          </cell>
          <cell r="D712" t="str">
            <v>Male</v>
          </cell>
          <cell r="E712">
            <v>26</v>
          </cell>
          <cell r="F712" t="str">
            <v>Electronics</v>
          </cell>
          <cell r="G712">
            <v>3</v>
          </cell>
          <cell r="H712">
            <v>500</v>
          </cell>
          <cell r="I712">
            <v>1500</v>
          </cell>
        </row>
        <row r="713">
          <cell r="A713">
            <v>712</v>
          </cell>
          <cell r="B713">
            <v>45266</v>
          </cell>
          <cell r="C713" t="str">
            <v>CUST712</v>
          </cell>
          <cell r="D713" t="str">
            <v>Female</v>
          </cell>
          <cell r="E713">
            <v>57</v>
          </cell>
          <cell r="F713" t="str">
            <v>Beauty</v>
          </cell>
          <cell r="G713">
            <v>2</v>
          </cell>
          <cell r="H713">
            <v>25</v>
          </cell>
          <cell r="I713">
            <v>50</v>
          </cell>
        </row>
        <row r="714">
          <cell r="A714">
            <v>713</v>
          </cell>
          <cell r="B714">
            <v>44940</v>
          </cell>
          <cell r="C714" t="str">
            <v>CUST713</v>
          </cell>
          <cell r="D714" t="str">
            <v>Male</v>
          </cell>
          <cell r="E714">
            <v>34</v>
          </cell>
          <cell r="F714" t="str">
            <v>Beauty</v>
          </cell>
          <cell r="G714">
            <v>3</v>
          </cell>
          <cell r="H714">
            <v>25</v>
          </cell>
          <cell r="I714">
            <v>75</v>
          </cell>
        </row>
        <row r="715">
          <cell r="A715">
            <v>714</v>
          </cell>
          <cell r="B715">
            <v>44969</v>
          </cell>
          <cell r="C715" t="str">
            <v>CUST714</v>
          </cell>
          <cell r="D715" t="str">
            <v>Female</v>
          </cell>
          <cell r="E715">
            <v>18</v>
          </cell>
          <cell r="F715" t="str">
            <v>Clothing</v>
          </cell>
          <cell r="G715">
            <v>1</v>
          </cell>
          <cell r="H715">
            <v>500</v>
          </cell>
          <cell r="I715">
            <v>500</v>
          </cell>
        </row>
        <row r="716">
          <cell r="A716">
            <v>715</v>
          </cell>
          <cell r="B716">
            <v>45256</v>
          </cell>
          <cell r="C716" t="str">
            <v>CUST715</v>
          </cell>
          <cell r="D716" t="str">
            <v>Female</v>
          </cell>
          <cell r="E716">
            <v>42</v>
          </cell>
          <cell r="F716" t="str">
            <v>Beauty</v>
          </cell>
          <cell r="G716">
            <v>4</v>
          </cell>
          <cell r="H716">
            <v>25</v>
          </cell>
          <cell r="I716">
            <v>100</v>
          </cell>
        </row>
        <row r="717">
          <cell r="A717">
            <v>716</v>
          </cell>
          <cell r="B717">
            <v>45146</v>
          </cell>
          <cell r="C717" t="str">
            <v>CUST716</v>
          </cell>
          <cell r="D717" t="str">
            <v>Female</v>
          </cell>
          <cell r="E717">
            <v>60</v>
          </cell>
          <cell r="F717" t="str">
            <v>Clothing</v>
          </cell>
          <cell r="G717">
            <v>4</v>
          </cell>
          <cell r="H717">
            <v>300</v>
          </cell>
          <cell r="I717">
            <v>1200</v>
          </cell>
        </row>
        <row r="718">
          <cell r="A718">
            <v>717</v>
          </cell>
          <cell r="B718">
            <v>44996</v>
          </cell>
          <cell r="C718" t="str">
            <v>CUST717</v>
          </cell>
          <cell r="D718" t="str">
            <v>Male</v>
          </cell>
          <cell r="E718">
            <v>57</v>
          </cell>
          <cell r="F718" t="str">
            <v>Clothing</v>
          </cell>
          <cell r="G718">
            <v>1</v>
          </cell>
          <cell r="H718">
            <v>500</v>
          </cell>
          <cell r="I718">
            <v>500</v>
          </cell>
        </row>
        <row r="719">
          <cell r="A719">
            <v>718</v>
          </cell>
          <cell r="B719">
            <v>45163</v>
          </cell>
          <cell r="C719" t="str">
            <v>CUST718</v>
          </cell>
          <cell r="D719" t="str">
            <v>Female</v>
          </cell>
          <cell r="E719">
            <v>59</v>
          </cell>
          <cell r="F719" t="str">
            <v>Beauty</v>
          </cell>
          <cell r="G719">
            <v>3</v>
          </cell>
          <cell r="H719">
            <v>25</v>
          </cell>
          <cell r="I719">
            <v>75</v>
          </cell>
        </row>
        <row r="720">
          <cell r="A720">
            <v>719</v>
          </cell>
          <cell r="B720">
            <v>45020</v>
          </cell>
          <cell r="C720" t="str">
            <v>CUST719</v>
          </cell>
          <cell r="D720" t="str">
            <v>Female</v>
          </cell>
          <cell r="E720">
            <v>42</v>
          </cell>
          <cell r="F720" t="str">
            <v>Clothing</v>
          </cell>
          <cell r="G720">
            <v>2</v>
          </cell>
          <cell r="H720">
            <v>30</v>
          </cell>
          <cell r="I720">
            <v>60</v>
          </cell>
        </row>
        <row r="721">
          <cell r="A721">
            <v>720</v>
          </cell>
          <cell r="B721">
            <v>44952</v>
          </cell>
          <cell r="C721" t="str">
            <v>CUST720</v>
          </cell>
          <cell r="D721" t="str">
            <v>Female</v>
          </cell>
          <cell r="E721">
            <v>56</v>
          </cell>
          <cell r="F721" t="str">
            <v>Beauty</v>
          </cell>
          <cell r="G721">
            <v>3</v>
          </cell>
          <cell r="H721">
            <v>500</v>
          </cell>
          <cell r="I721">
            <v>1500</v>
          </cell>
        </row>
        <row r="722">
          <cell r="A722">
            <v>721</v>
          </cell>
          <cell r="B722">
            <v>45060</v>
          </cell>
          <cell r="C722" t="str">
            <v>CUST721</v>
          </cell>
          <cell r="D722" t="str">
            <v>Female</v>
          </cell>
          <cell r="E722">
            <v>52</v>
          </cell>
          <cell r="F722" t="str">
            <v>Clothing</v>
          </cell>
          <cell r="G722">
            <v>1</v>
          </cell>
          <cell r="H722">
            <v>500</v>
          </cell>
          <cell r="I722">
            <v>500</v>
          </cell>
        </row>
        <row r="723">
          <cell r="A723">
            <v>722</v>
          </cell>
          <cell r="B723">
            <v>45121</v>
          </cell>
          <cell r="C723" t="str">
            <v>CUST722</v>
          </cell>
          <cell r="D723" t="str">
            <v>Male</v>
          </cell>
          <cell r="E723">
            <v>20</v>
          </cell>
          <cell r="F723" t="str">
            <v>Beauty</v>
          </cell>
          <cell r="G723">
            <v>3</v>
          </cell>
          <cell r="H723">
            <v>300</v>
          </cell>
          <cell r="I723">
            <v>900</v>
          </cell>
        </row>
        <row r="724">
          <cell r="A724">
            <v>723</v>
          </cell>
          <cell r="B724">
            <v>45094</v>
          </cell>
          <cell r="C724" t="str">
            <v>CUST723</v>
          </cell>
          <cell r="D724" t="str">
            <v>Female</v>
          </cell>
          <cell r="E724">
            <v>54</v>
          </cell>
          <cell r="F724" t="str">
            <v>Beauty</v>
          </cell>
          <cell r="G724">
            <v>4</v>
          </cell>
          <cell r="H724">
            <v>50</v>
          </cell>
          <cell r="I724">
            <v>200</v>
          </cell>
        </row>
        <row r="725">
          <cell r="A725">
            <v>724</v>
          </cell>
          <cell r="B725">
            <v>45035</v>
          </cell>
          <cell r="C725" t="str">
            <v>CUST724</v>
          </cell>
          <cell r="D725" t="str">
            <v>Male</v>
          </cell>
          <cell r="E725">
            <v>61</v>
          </cell>
          <cell r="F725" t="str">
            <v>Clothing</v>
          </cell>
          <cell r="G725">
            <v>3</v>
          </cell>
          <cell r="H725">
            <v>50</v>
          </cell>
          <cell r="I725">
            <v>150</v>
          </cell>
        </row>
        <row r="726">
          <cell r="A726">
            <v>725</v>
          </cell>
          <cell r="B726">
            <v>45159</v>
          </cell>
          <cell r="C726" t="str">
            <v>CUST725</v>
          </cell>
          <cell r="D726" t="str">
            <v>Male</v>
          </cell>
          <cell r="E726">
            <v>61</v>
          </cell>
          <cell r="F726" t="str">
            <v>Electronics</v>
          </cell>
          <cell r="G726">
            <v>1</v>
          </cell>
          <cell r="H726">
            <v>300</v>
          </cell>
          <cell r="I726">
            <v>300</v>
          </cell>
        </row>
        <row r="727">
          <cell r="A727">
            <v>726</v>
          </cell>
          <cell r="B727">
            <v>45094</v>
          </cell>
          <cell r="C727" t="str">
            <v>CUST726</v>
          </cell>
          <cell r="D727" t="str">
            <v>Male</v>
          </cell>
          <cell r="E727">
            <v>47</v>
          </cell>
          <cell r="F727" t="str">
            <v>Clothing</v>
          </cell>
          <cell r="G727">
            <v>4</v>
          </cell>
          <cell r="H727">
            <v>300</v>
          </cell>
          <cell r="I727">
            <v>1200</v>
          </cell>
        </row>
        <row r="728">
          <cell r="A728">
            <v>727</v>
          </cell>
          <cell r="B728">
            <v>45099</v>
          </cell>
          <cell r="C728" t="str">
            <v>CUST727</v>
          </cell>
          <cell r="D728" t="str">
            <v>Male</v>
          </cell>
          <cell r="E728">
            <v>55</v>
          </cell>
          <cell r="F728" t="str">
            <v>Beauty</v>
          </cell>
          <cell r="G728">
            <v>3</v>
          </cell>
          <cell r="H728">
            <v>300</v>
          </cell>
          <cell r="I728">
            <v>900</v>
          </cell>
        </row>
        <row r="729">
          <cell r="A729">
            <v>728</v>
          </cell>
          <cell r="B729">
            <v>45121</v>
          </cell>
          <cell r="C729" t="str">
            <v>CUST728</v>
          </cell>
          <cell r="D729" t="str">
            <v>Male</v>
          </cell>
          <cell r="E729">
            <v>51</v>
          </cell>
          <cell r="F729" t="str">
            <v>Electronics</v>
          </cell>
          <cell r="G729">
            <v>3</v>
          </cell>
          <cell r="H729">
            <v>50</v>
          </cell>
          <cell r="I729">
            <v>150</v>
          </cell>
        </row>
        <row r="730">
          <cell r="A730">
            <v>729</v>
          </cell>
          <cell r="B730">
            <v>45069</v>
          </cell>
          <cell r="C730" t="str">
            <v>CUST729</v>
          </cell>
          <cell r="D730" t="str">
            <v>Male</v>
          </cell>
          <cell r="E730">
            <v>29</v>
          </cell>
          <cell r="F730" t="str">
            <v>Clothing</v>
          </cell>
          <cell r="G730">
            <v>4</v>
          </cell>
          <cell r="H730">
            <v>300</v>
          </cell>
          <cell r="I730">
            <v>1200</v>
          </cell>
        </row>
        <row r="731">
          <cell r="A731">
            <v>730</v>
          </cell>
          <cell r="B731">
            <v>45142</v>
          </cell>
          <cell r="C731" t="str">
            <v>CUST730</v>
          </cell>
          <cell r="D731" t="str">
            <v>Female</v>
          </cell>
          <cell r="E731">
            <v>36</v>
          </cell>
          <cell r="F731" t="str">
            <v>Clothing</v>
          </cell>
          <cell r="G731">
            <v>2</v>
          </cell>
          <cell r="H731">
            <v>25</v>
          </cell>
          <cell r="I731">
            <v>50</v>
          </cell>
        </row>
        <row r="732">
          <cell r="A732">
            <v>731</v>
          </cell>
          <cell r="B732">
            <v>45056</v>
          </cell>
          <cell r="C732" t="str">
            <v>CUST731</v>
          </cell>
          <cell r="D732" t="str">
            <v>Male</v>
          </cell>
          <cell r="E732">
            <v>54</v>
          </cell>
          <cell r="F732" t="str">
            <v>Clothing</v>
          </cell>
          <cell r="G732">
            <v>4</v>
          </cell>
          <cell r="H732">
            <v>500</v>
          </cell>
          <cell r="I732">
            <v>2000</v>
          </cell>
        </row>
        <row r="733">
          <cell r="A733">
            <v>732</v>
          </cell>
          <cell r="B733">
            <v>44968</v>
          </cell>
          <cell r="C733" t="str">
            <v>CUST732</v>
          </cell>
          <cell r="D733" t="str">
            <v>Male</v>
          </cell>
          <cell r="E733">
            <v>61</v>
          </cell>
          <cell r="F733" t="str">
            <v>Electronics</v>
          </cell>
          <cell r="G733">
            <v>2</v>
          </cell>
          <cell r="H733">
            <v>500</v>
          </cell>
          <cell r="I733">
            <v>1000</v>
          </cell>
        </row>
        <row r="734">
          <cell r="A734">
            <v>733</v>
          </cell>
          <cell r="B734">
            <v>45167</v>
          </cell>
          <cell r="C734" t="str">
            <v>CUST733</v>
          </cell>
          <cell r="D734" t="str">
            <v>Male</v>
          </cell>
          <cell r="E734">
            <v>34</v>
          </cell>
          <cell r="F734" t="str">
            <v>Beauty</v>
          </cell>
          <cell r="G734">
            <v>1</v>
          </cell>
          <cell r="H734">
            <v>30</v>
          </cell>
          <cell r="I734">
            <v>30</v>
          </cell>
        </row>
        <row r="735">
          <cell r="A735">
            <v>734</v>
          </cell>
          <cell r="B735">
            <v>44936</v>
          </cell>
          <cell r="C735" t="str">
            <v>CUST734</v>
          </cell>
          <cell r="D735" t="str">
            <v>Female</v>
          </cell>
          <cell r="E735">
            <v>27</v>
          </cell>
          <cell r="F735" t="str">
            <v>Clothing</v>
          </cell>
          <cell r="G735">
            <v>1</v>
          </cell>
          <cell r="H735">
            <v>30</v>
          </cell>
          <cell r="I735">
            <v>30</v>
          </cell>
        </row>
        <row r="736">
          <cell r="A736">
            <v>735</v>
          </cell>
          <cell r="B736">
            <v>45203</v>
          </cell>
          <cell r="C736" t="str">
            <v>CUST735</v>
          </cell>
          <cell r="D736" t="str">
            <v>Female</v>
          </cell>
          <cell r="E736">
            <v>64</v>
          </cell>
          <cell r="F736" t="str">
            <v>Clothing</v>
          </cell>
          <cell r="G736">
            <v>4</v>
          </cell>
          <cell r="H736">
            <v>500</v>
          </cell>
          <cell r="I736">
            <v>2000</v>
          </cell>
        </row>
        <row r="737">
          <cell r="A737">
            <v>736</v>
          </cell>
          <cell r="B737">
            <v>44953</v>
          </cell>
          <cell r="C737" t="str">
            <v>CUST736</v>
          </cell>
          <cell r="D737" t="str">
            <v>Male</v>
          </cell>
          <cell r="E737">
            <v>29</v>
          </cell>
          <cell r="F737" t="str">
            <v>Clothing</v>
          </cell>
          <cell r="G737">
            <v>4</v>
          </cell>
          <cell r="H737">
            <v>25</v>
          </cell>
          <cell r="I737">
            <v>100</v>
          </cell>
        </row>
        <row r="738">
          <cell r="A738">
            <v>737</v>
          </cell>
          <cell r="B738">
            <v>45106</v>
          </cell>
          <cell r="C738" t="str">
            <v>CUST737</v>
          </cell>
          <cell r="D738" t="str">
            <v>Female</v>
          </cell>
          <cell r="E738">
            <v>33</v>
          </cell>
          <cell r="F738" t="str">
            <v>Clothing</v>
          </cell>
          <cell r="G738">
            <v>1</v>
          </cell>
          <cell r="H738">
            <v>50</v>
          </cell>
          <cell r="I738">
            <v>50</v>
          </cell>
        </row>
        <row r="739">
          <cell r="A739">
            <v>738</v>
          </cell>
          <cell r="B739">
            <v>45041</v>
          </cell>
          <cell r="C739" t="str">
            <v>CUST738</v>
          </cell>
          <cell r="D739" t="str">
            <v>Male</v>
          </cell>
          <cell r="E739">
            <v>41</v>
          </cell>
          <cell r="F739" t="str">
            <v>Clothing</v>
          </cell>
          <cell r="G739">
            <v>2</v>
          </cell>
          <cell r="H739">
            <v>50</v>
          </cell>
          <cell r="I739">
            <v>100</v>
          </cell>
        </row>
        <row r="740">
          <cell r="A740">
            <v>739</v>
          </cell>
          <cell r="B740">
            <v>45259</v>
          </cell>
          <cell r="C740" t="str">
            <v>CUST739</v>
          </cell>
          <cell r="D740" t="str">
            <v>Male</v>
          </cell>
          <cell r="E740">
            <v>36</v>
          </cell>
          <cell r="F740" t="str">
            <v>Beauty</v>
          </cell>
          <cell r="G740">
            <v>1</v>
          </cell>
          <cell r="H740">
            <v>25</v>
          </cell>
          <cell r="I740">
            <v>25</v>
          </cell>
        </row>
        <row r="741">
          <cell r="A741">
            <v>740</v>
          </cell>
          <cell r="B741">
            <v>44962</v>
          </cell>
          <cell r="C741" t="str">
            <v>CUST740</v>
          </cell>
          <cell r="D741" t="str">
            <v>Female</v>
          </cell>
          <cell r="E741">
            <v>25</v>
          </cell>
          <cell r="F741" t="str">
            <v>Beauty</v>
          </cell>
          <cell r="G741">
            <v>4</v>
          </cell>
          <cell r="H741">
            <v>50</v>
          </cell>
          <cell r="I741">
            <v>200</v>
          </cell>
        </row>
        <row r="742">
          <cell r="A742">
            <v>741</v>
          </cell>
          <cell r="B742">
            <v>45260</v>
          </cell>
          <cell r="C742" t="str">
            <v>CUST741</v>
          </cell>
          <cell r="D742" t="str">
            <v>Male</v>
          </cell>
          <cell r="E742">
            <v>48</v>
          </cell>
          <cell r="F742" t="str">
            <v>Clothing</v>
          </cell>
          <cell r="G742">
            <v>1</v>
          </cell>
          <cell r="H742">
            <v>300</v>
          </cell>
          <cell r="I742">
            <v>300</v>
          </cell>
        </row>
        <row r="743">
          <cell r="A743">
            <v>742</v>
          </cell>
          <cell r="B743">
            <v>44947</v>
          </cell>
          <cell r="C743" t="str">
            <v>CUST742</v>
          </cell>
          <cell r="D743" t="str">
            <v>Female</v>
          </cell>
          <cell r="E743">
            <v>38</v>
          </cell>
          <cell r="F743" t="str">
            <v>Electronics</v>
          </cell>
          <cell r="G743">
            <v>4</v>
          </cell>
          <cell r="H743">
            <v>500</v>
          </cell>
          <cell r="I743">
            <v>2000</v>
          </cell>
        </row>
        <row r="744">
          <cell r="A744">
            <v>743</v>
          </cell>
          <cell r="B744">
            <v>44942</v>
          </cell>
          <cell r="C744" t="str">
            <v>CUST743</v>
          </cell>
          <cell r="D744" t="str">
            <v>Female</v>
          </cell>
          <cell r="E744">
            <v>34</v>
          </cell>
          <cell r="F744" t="str">
            <v>Beauty</v>
          </cell>
          <cell r="G744">
            <v>4</v>
          </cell>
          <cell r="H744">
            <v>500</v>
          </cell>
          <cell r="I744">
            <v>2000</v>
          </cell>
        </row>
        <row r="745">
          <cell r="A745">
            <v>744</v>
          </cell>
          <cell r="B745">
            <v>45053</v>
          </cell>
          <cell r="C745" t="str">
            <v>CUST744</v>
          </cell>
          <cell r="D745" t="str">
            <v>Male</v>
          </cell>
          <cell r="E745">
            <v>40</v>
          </cell>
          <cell r="F745" t="str">
            <v>Electronics</v>
          </cell>
          <cell r="G745">
            <v>1</v>
          </cell>
          <cell r="H745">
            <v>25</v>
          </cell>
          <cell r="I745">
            <v>25</v>
          </cell>
        </row>
        <row r="746">
          <cell r="A746">
            <v>745</v>
          </cell>
          <cell r="B746">
            <v>45029</v>
          </cell>
          <cell r="C746" t="str">
            <v>CUST745</v>
          </cell>
          <cell r="D746" t="str">
            <v>Male</v>
          </cell>
          <cell r="E746">
            <v>54</v>
          </cell>
          <cell r="F746" t="str">
            <v>Beauty</v>
          </cell>
          <cell r="G746">
            <v>2</v>
          </cell>
          <cell r="H746">
            <v>50</v>
          </cell>
          <cell r="I746">
            <v>100</v>
          </cell>
        </row>
        <row r="747">
          <cell r="A747">
            <v>746</v>
          </cell>
          <cell r="B747">
            <v>44937</v>
          </cell>
          <cell r="C747" t="str">
            <v>CUST746</v>
          </cell>
          <cell r="D747" t="str">
            <v>Female</v>
          </cell>
          <cell r="E747">
            <v>33</v>
          </cell>
          <cell r="F747" t="str">
            <v>Clothing</v>
          </cell>
          <cell r="G747">
            <v>3</v>
          </cell>
          <cell r="H747">
            <v>30</v>
          </cell>
          <cell r="I747">
            <v>90</v>
          </cell>
        </row>
        <row r="748">
          <cell r="A748">
            <v>747</v>
          </cell>
          <cell r="B748">
            <v>45245</v>
          </cell>
          <cell r="C748" t="str">
            <v>CUST747</v>
          </cell>
          <cell r="D748" t="str">
            <v>Male</v>
          </cell>
          <cell r="E748">
            <v>23</v>
          </cell>
          <cell r="F748" t="str">
            <v>Beauty</v>
          </cell>
          <cell r="G748">
            <v>1</v>
          </cell>
          <cell r="H748">
            <v>30</v>
          </cell>
          <cell r="I748">
            <v>30</v>
          </cell>
        </row>
        <row r="749">
          <cell r="A749">
            <v>748</v>
          </cell>
          <cell r="B749">
            <v>45005</v>
          </cell>
          <cell r="C749" t="str">
            <v>CUST748</v>
          </cell>
          <cell r="D749" t="str">
            <v>Male</v>
          </cell>
          <cell r="E749">
            <v>25</v>
          </cell>
          <cell r="F749" t="str">
            <v>Clothing</v>
          </cell>
          <cell r="G749">
            <v>3</v>
          </cell>
          <cell r="H749">
            <v>50</v>
          </cell>
          <cell r="I749">
            <v>150</v>
          </cell>
        </row>
        <row r="750">
          <cell r="A750">
            <v>749</v>
          </cell>
          <cell r="B750">
            <v>45049</v>
          </cell>
          <cell r="C750" t="str">
            <v>CUST749</v>
          </cell>
          <cell r="D750" t="str">
            <v>Male</v>
          </cell>
          <cell r="E750">
            <v>42</v>
          </cell>
          <cell r="F750" t="str">
            <v>Beauty</v>
          </cell>
          <cell r="G750">
            <v>1</v>
          </cell>
          <cell r="H750">
            <v>30</v>
          </cell>
          <cell r="I750">
            <v>30</v>
          </cell>
        </row>
        <row r="751">
          <cell r="A751">
            <v>750</v>
          </cell>
          <cell r="B751">
            <v>44991</v>
          </cell>
          <cell r="C751" t="str">
            <v>CUST750</v>
          </cell>
          <cell r="D751" t="str">
            <v>Female</v>
          </cell>
          <cell r="E751">
            <v>35</v>
          </cell>
          <cell r="F751" t="str">
            <v>Clothing</v>
          </cell>
          <cell r="G751">
            <v>3</v>
          </cell>
          <cell r="H751">
            <v>25</v>
          </cell>
          <cell r="I751">
            <v>75</v>
          </cell>
        </row>
        <row r="752">
          <cell r="A752">
            <v>751</v>
          </cell>
          <cell r="B752">
            <v>45169</v>
          </cell>
          <cell r="C752" t="str">
            <v>CUST751</v>
          </cell>
          <cell r="D752" t="str">
            <v>Female</v>
          </cell>
          <cell r="E752">
            <v>42</v>
          </cell>
          <cell r="F752" t="str">
            <v>Clothing</v>
          </cell>
          <cell r="G752">
            <v>2</v>
          </cell>
          <cell r="H752">
            <v>25</v>
          </cell>
          <cell r="I752">
            <v>50</v>
          </cell>
        </row>
        <row r="753">
          <cell r="A753">
            <v>752</v>
          </cell>
          <cell r="B753">
            <v>45269</v>
          </cell>
          <cell r="C753" t="str">
            <v>CUST752</v>
          </cell>
          <cell r="D753" t="str">
            <v>Male</v>
          </cell>
          <cell r="E753">
            <v>29</v>
          </cell>
          <cell r="F753" t="str">
            <v>Clothing</v>
          </cell>
          <cell r="G753">
            <v>2</v>
          </cell>
          <cell r="H753">
            <v>50</v>
          </cell>
          <cell r="I753">
            <v>100</v>
          </cell>
        </row>
        <row r="754">
          <cell r="A754">
            <v>753</v>
          </cell>
          <cell r="B754">
            <v>44985</v>
          </cell>
          <cell r="C754" t="str">
            <v>CUST753</v>
          </cell>
          <cell r="D754" t="str">
            <v>Female</v>
          </cell>
          <cell r="E754">
            <v>32</v>
          </cell>
          <cell r="F754" t="str">
            <v>Clothing</v>
          </cell>
          <cell r="G754">
            <v>1</v>
          </cell>
          <cell r="H754">
            <v>30</v>
          </cell>
          <cell r="I754">
            <v>30</v>
          </cell>
        </row>
        <row r="755">
          <cell r="A755">
            <v>754</v>
          </cell>
          <cell r="B755">
            <v>45215</v>
          </cell>
          <cell r="C755" t="str">
            <v>CUST754</v>
          </cell>
          <cell r="D755" t="str">
            <v>Female</v>
          </cell>
          <cell r="E755">
            <v>43</v>
          </cell>
          <cell r="F755" t="str">
            <v>Electronics</v>
          </cell>
          <cell r="G755">
            <v>4</v>
          </cell>
          <cell r="H755">
            <v>25</v>
          </cell>
          <cell r="I755">
            <v>100</v>
          </cell>
        </row>
        <row r="756">
          <cell r="A756">
            <v>755</v>
          </cell>
          <cell r="B756">
            <v>45038</v>
          </cell>
          <cell r="C756" t="str">
            <v>CUST755</v>
          </cell>
          <cell r="D756" t="str">
            <v>Female</v>
          </cell>
          <cell r="E756">
            <v>58</v>
          </cell>
          <cell r="F756" t="str">
            <v>Clothing</v>
          </cell>
          <cell r="G756">
            <v>3</v>
          </cell>
          <cell r="H756">
            <v>25</v>
          </cell>
          <cell r="I756">
            <v>75</v>
          </cell>
        </row>
        <row r="757">
          <cell r="A757">
            <v>756</v>
          </cell>
          <cell r="B757">
            <v>45165</v>
          </cell>
          <cell r="C757" t="str">
            <v>CUST756</v>
          </cell>
          <cell r="D757" t="str">
            <v>Female</v>
          </cell>
          <cell r="E757">
            <v>62</v>
          </cell>
          <cell r="F757" t="str">
            <v>Electronics</v>
          </cell>
          <cell r="G757">
            <v>4</v>
          </cell>
          <cell r="H757">
            <v>300</v>
          </cell>
          <cell r="I757">
            <v>1200</v>
          </cell>
        </row>
        <row r="758">
          <cell r="A758">
            <v>757</v>
          </cell>
          <cell r="B758">
            <v>45285</v>
          </cell>
          <cell r="C758" t="str">
            <v>CUST757</v>
          </cell>
          <cell r="D758" t="str">
            <v>Female</v>
          </cell>
          <cell r="E758">
            <v>43</v>
          </cell>
          <cell r="F758" t="str">
            <v>Electronics</v>
          </cell>
          <cell r="G758">
            <v>4</v>
          </cell>
          <cell r="H758">
            <v>300</v>
          </cell>
          <cell r="I758">
            <v>1200</v>
          </cell>
        </row>
        <row r="759">
          <cell r="A759">
            <v>758</v>
          </cell>
          <cell r="B759">
            <v>45058</v>
          </cell>
          <cell r="C759" t="str">
            <v>CUST758</v>
          </cell>
          <cell r="D759" t="str">
            <v>Male</v>
          </cell>
          <cell r="E759">
            <v>64</v>
          </cell>
          <cell r="F759" t="str">
            <v>Clothing</v>
          </cell>
          <cell r="G759">
            <v>4</v>
          </cell>
          <cell r="H759">
            <v>25</v>
          </cell>
          <cell r="I759">
            <v>100</v>
          </cell>
        </row>
        <row r="760">
          <cell r="A760">
            <v>759</v>
          </cell>
          <cell r="B760">
            <v>45115</v>
          </cell>
          <cell r="C760" t="str">
            <v>CUST759</v>
          </cell>
          <cell r="D760" t="str">
            <v>Male</v>
          </cell>
          <cell r="E760">
            <v>49</v>
          </cell>
          <cell r="F760" t="str">
            <v>Electronics</v>
          </cell>
          <cell r="G760">
            <v>2</v>
          </cell>
          <cell r="H760">
            <v>50</v>
          </cell>
          <cell r="I760">
            <v>100</v>
          </cell>
        </row>
        <row r="761">
          <cell r="A761">
            <v>760</v>
          </cell>
          <cell r="B761">
            <v>45012</v>
          </cell>
          <cell r="C761" t="str">
            <v>CUST760</v>
          </cell>
          <cell r="D761" t="str">
            <v>Male</v>
          </cell>
          <cell r="E761">
            <v>27</v>
          </cell>
          <cell r="F761" t="str">
            <v>Beauty</v>
          </cell>
          <cell r="G761">
            <v>1</v>
          </cell>
          <cell r="H761">
            <v>500</v>
          </cell>
          <cell r="I761">
            <v>500</v>
          </cell>
        </row>
        <row r="762">
          <cell r="A762">
            <v>761</v>
          </cell>
          <cell r="B762">
            <v>45237</v>
          </cell>
          <cell r="C762" t="str">
            <v>CUST761</v>
          </cell>
          <cell r="D762" t="str">
            <v>Female</v>
          </cell>
          <cell r="E762">
            <v>33</v>
          </cell>
          <cell r="F762" t="str">
            <v>Clothing</v>
          </cell>
          <cell r="G762">
            <v>1</v>
          </cell>
          <cell r="H762">
            <v>500</v>
          </cell>
          <cell r="I762">
            <v>500</v>
          </cell>
        </row>
        <row r="763">
          <cell r="A763">
            <v>762</v>
          </cell>
          <cell r="B763">
            <v>45237</v>
          </cell>
          <cell r="C763" t="str">
            <v>CUST762</v>
          </cell>
          <cell r="D763" t="str">
            <v>Female</v>
          </cell>
          <cell r="E763">
            <v>24</v>
          </cell>
          <cell r="F763" t="str">
            <v>Electronics</v>
          </cell>
          <cell r="G763">
            <v>2</v>
          </cell>
          <cell r="H763">
            <v>25</v>
          </cell>
          <cell r="I763">
            <v>50</v>
          </cell>
        </row>
        <row r="764">
          <cell r="A764">
            <v>763</v>
          </cell>
          <cell r="B764">
            <v>44985</v>
          </cell>
          <cell r="C764" t="str">
            <v>CUST763</v>
          </cell>
          <cell r="D764" t="str">
            <v>Male</v>
          </cell>
          <cell r="E764">
            <v>34</v>
          </cell>
          <cell r="F764" t="str">
            <v>Clothing</v>
          </cell>
          <cell r="G764">
            <v>2</v>
          </cell>
          <cell r="H764">
            <v>25</v>
          </cell>
          <cell r="I764">
            <v>50</v>
          </cell>
        </row>
        <row r="765">
          <cell r="A765">
            <v>764</v>
          </cell>
          <cell r="B765">
            <v>45010</v>
          </cell>
          <cell r="C765" t="str">
            <v>CUST764</v>
          </cell>
          <cell r="D765" t="str">
            <v>Female</v>
          </cell>
          <cell r="E765">
            <v>40</v>
          </cell>
          <cell r="F765" t="str">
            <v>Clothing</v>
          </cell>
          <cell r="G765">
            <v>1</v>
          </cell>
          <cell r="H765">
            <v>25</v>
          </cell>
          <cell r="I765">
            <v>25</v>
          </cell>
        </row>
        <row r="766">
          <cell r="A766">
            <v>765</v>
          </cell>
          <cell r="B766">
            <v>45086</v>
          </cell>
          <cell r="C766" t="str">
            <v>CUST765</v>
          </cell>
          <cell r="D766" t="str">
            <v>Male</v>
          </cell>
          <cell r="E766">
            <v>43</v>
          </cell>
          <cell r="F766" t="str">
            <v>Clothing</v>
          </cell>
          <cell r="G766">
            <v>4</v>
          </cell>
          <cell r="H766">
            <v>50</v>
          </cell>
          <cell r="I766">
            <v>200</v>
          </cell>
        </row>
        <row r="767">
          <cell r="A767">
            <v>766</v>
          </cell>
          <cell r="B767">
            <v>44982</v>
          </cell>
          <cell r="C767" t="str">
            <v>CUST766</v>
          </cell>
          <cell r="D767" t="str">
            <v>Male</v>
          </cell>
          <cell r="E767">
            <v>38</v>
          </cell>
          <cell r="F767" t="str">
            <v>Electronics</v>
          </cell>
          <cell r="G767">
            <v>3</v>
          </cell>
          <cell r="H767">
            <v>300</v>
          </cell>
          <cell r="I767">
            <v>900</v>
          </cell>
        </row>
        <row r="768">
          <cell r="A768">
            <v>767</v>
          </cell>
          <cell r="B768">
            <v>45223</v>
          </cell>
          <cell r="C768" t="str">
            <v>CUST767</v>
          </cell>
          <cell r="D768" t="str">
            <v>Male</v>
          </cell>
          <cell r="E768">
            <v>39</v>
          </cell>
          <cell r="F768" t="str">
            <v>Beauty</v>
          </cell>
          <cell r="G768">
            <v>3</v>
          </cell>
          <cell r="H768">
            <v>25</v>
          </cell>
          <cell r="I768">
            <v>75</v>
          </cell>
        </row>
        <row r="769">
          <cell r="A769">
            <v>768</v>
          </cell>
          <cell r="B769">
            <v>44940</v>
          </cell>
          <cell r="C769" t="str">
            <v>CUST768</v>
          </cell>
          <cell r="D769" t="str">
            <v>Female</v>
          </cell>
          <cell r="E769">
            <v>24</v>
          </cell>
          <cell r="F769" t="str">
            <v>Beauty</v>
          </cell>
          <cell r="G769">
            <v>3</v>
          </cell>
          <cell r="H769">
            <v>25</v>
          </cell>
          <cell r="I769">
            <v>75</v>
          </cell>
        </row>
        <row r="770">
          <cell r="A770">
            <v>769</v>
          </cell>
          <cell r="B770">
            <v>45086</v>
          </cell>
          <cell r="C770" t="str">
            <v>CUST769</v>
          </cell>
          <cell r="D770" t="str">
            <v>Female</v>
          </cell>
          <cell r="E770">
            <v>31</v>
          </cell>
          <cell r="F770" t="str">
            <v>Electronics</v>
          </cell>
          <cell r="G770">
            <v>4</v>
          </cell>
          <cell r="H770">
            <v>30</v>
          </cell>
          <cell r="I770">
            <v>120</v>
          </cell>
        </row>
        <row r="771">
          <cell r="A771">
            <v>770</v>
          </cell>
          <cell r="B771">
            <v>45221</v>
          </cell>
          <cell r="C771" t="str">
            <v>CUST770</v>
          </cell>
          <cell r="D771" t="str">
            <v>Male</v>
          </cell>
          <cell r="E771">
            <v>32</v>
          </cell>
          <cell r="F771" t="str">
            <v>Clothing</v>
          </cell>
          <cell r="G771">
            <v>1</v>
          </cell>
          <cell r="H771">
            <v>50</v>
          </cell>
          <cell r="I771">
            <v>50</v>
          </cell>
        </row>
        <row r="772">
          <cell r="A772">
            <v>771</v>
          </cell>
          <cell r="B772">
            <v>45273</v>
          </cell>
          <cell r="C772" t="str">
            <v>CUST771</v>
          </cell>
          <cell r="D772" t="str">
            <v>Male</v>
          </cell>
          <cell r="E772">
            <v>24</v>
          </cell>
          <cell r="F772" t="str">
            <v>Electronics</v>
          </cell>
          <cell r="G772">
            <v>2</v>
          </cell>
          <cell r="H772">
            <v>25</v>
          </cell>
          <cell r="I772">
            <v>50</v>
          </cell>
        </row>
        <row r="773">
          <cell r="A773">
            <v>772</v>
          </cell>
          <cell r="B773">
            <v>45119</v>
          </cell>
          <cell r="C773" t="str">
            <v>CUST772</v>
          </cell>
          <cell r="D773" t="str">
            <v>Male</v>
          </cell>
          <cell r="E773">
            <v>26</v>
          </cell>
          <cell r="F773" t="str">
            <v>Electronics</v>
          </cell>
          <cell r="G773">
            <v>1</v>
          </cell>
          <cell r="H773">
            <v>30</v>
          </cell>
          <cell r="I773">
            <v>30</v>
          </cell>
        </row>
        <row r="774">
          <cell r="A774">
            <v>773</v>
          </cell>
          <cell r="B774">
            <v>45130</v>
          </cell>
          <cell r="C774" t="str">
            <v>CUST773</v>
          </cell>
          <cell r="D774" t="str">
            <v>Male</v>
          </cell>
          <cell r="E774">
            <v>25</v>
          </cell>
          <cell r="F774" t="str">
            <v>Electronics</v>
          </cell>
          <cell r="G774">
            <v>4</v>
          </cell>
          <cell r="H774">
            <v>500</v>
          </cell>
          <cell r="I774">
            <v>2000</v>
          </cell>
        </row>
        <row r="775">
          <cell r="A775">
            <v>774</v>
          </cell>
          <cell r="B775">
            <v>45028</v>
          </cell>
          <cell r="C775" t="str">
            <v>CUST774</v>
          </cell>
          <cell r="D775" t="str">
            <v>Female</v>
          </cell>
          <cell r="E775">
            <v>40</v>
          </cell>
          <cell r="F775" t="str">
            <v>Clothing</v>
          </cell>
          <cell r="G775">
            <v>2</v>
          </cell>
          <cell r="H775">
            <v>25</v>
          </cell>
          <cell r="I775">
            <v>50</v>
          </cell>
        </row>
        <row r="776">
          <cell r="A776">
            <v>775</v>
          </cell>
          <cell r="B776">
            <v>44965</v>
          </cell>
          <cell r="C776" t="str">
            <v>CUST775</v>
          </cell>
          <cell r="D776" t="str">
            <v>Female</v>
          </cell>
          <cell r="E776">
            <v>46</v>
          </cell>
          <cell r="F776" t="str">
            <v>Electronics</v>
          </cell>
          <cell r="G776">
            <v>4</v>
          </cell>
          <cell r="H776">
            <v>25</v>
          </cell>
          <cell r="I776">
            <v>100</v>
          </cell>
        </row>
        <row r="777">
          <cell r="A777">
            <v>776</v>
          </cell>
          <cell r="B777">
            <v>45230</v>
          </cell>
          <cell r="C777" t="str">
            <v>CUST776</v>
          </cell>
          <cell r="D777" t="str">
            <v>Male</v>
          </cell>
          <cell r="E777">
            <v>35</v>
          </cell>
          <cell r="F777" t="str">
            <v>Clothing</v>
          </cell>
          <cell r="G777">
            <v>3</v>
          </cell>
          <cell r="H777">
            <v>30</v>
          </cell>
          <cell r="I777">
            <v>90</v>
          </cell>
        </row>
        <row r="778">
          <cell r="A778">
            <v>777</v>
          </cell>
          <cell r="B778">
            <v>45280</v>
          </cell>
          <cell r="C778" t="str">
            <v>CUST777</v>
          </cell>
          <cell r="D778" t="str">
            <v>Male</v>
          </cell>
          <cell r="E778">
            <v>48</v>
          </cell>
          <cell r="F778" t="str">
            <v>Electronics</v>
          </cell>
          <cell r="G778">
            <v>3</v>
          </cell>
          <cell r="H778">
            <v>50</v>
          </cell>
          <cell r="I778">
            <v>150</v>
          </cell>
        </row>
        <row r="779">
          <cell r="A779">
            <v>778</v>
          </cell>
          <cell r="B779">
            <v>45248</v>
          </cell>
          <cell r="C779" t="str">
            <v>CUST778</v>
          </cell>
          <cell r="D779" t="str">
            <v>Female</v>
          </cell>
          <cell r="E779">
            <v>47</v>
          </cell>
          <cell r="F779" t="str">
            <v>Beauty</v>
          </cell>
          <cell r="G779">
            <v>4</v>
          </cell>
          <cell r="H779">
            <v>25</v>
          </cell>
          <cell r="I779">
            <v>100</v>
          </cell>
        </row>
        <row r="780">
          <cell r="A780">
            <v>779</v>
          </cell>
          <cell r="B780">
            <v>45051</v>
          </cell>
          <cell r="C780" t="str">
            <v>CUST779</v>
          </cell>
          <cell r="D780" t="str">
            <v>Female</v>
          </cell>
          <cell r="E780">
            <v>56</v>
          </cell>
          <cell r="F780" t="str">
            <v>Electronics</v>
          </cell>
          <cell r="G780">
            <v>2</v>
          </cell>
          <cell r="H780">
            <v>500</v>
          </cell>
          <cell r="I780">
            <v>1000</v>
          </cell>
        </row>
        <row r="781">
          <cell r="A781">
            <v>780</v>
          </cell>
          <cell r="B781">
            <v>44979</v>
          </cell>
          <cell r="C781" t="str">
            <v>CUST780</v>
          </cell>
          <cell r="D781" t="str">
            <v>Male</v>
          </cell>
          <cell r="E781">
            <v>52</v>
          </cell>
          <cell r="F781" t="str">
            <v>Electronics</v>
          </cell>
          <cell r="G781">
            <v>2</v>
          </cell>
          <cell r="H781">
            <v>25</v>
          </cell>
          <cell r="I781">
            <v>50</v>
          </cell>
        </row>
        <row r="782">
          <cell r="A782">
            <v>781</v>
          </cell>
          <cell r="B782">
            <v>45283</v>
          </cell>
          <cell r="C782" t="str">
            <v>CUST781</v>
          </cell>
          <cell r="D782" t="str">
            <v>Male</v>
          </cell>
          <cell r="E782">
            <v>35</v>
          </cell>
          <cell r="F782" t="str">
            <v>Beauty</v>
          </cell>
          <cell r="G782">
            <v>1</v>
          </cell>
          <cell r="H782">
            <v>500</v>
          </cell>
          <cell r="I782">
            <v>500</v>
          </cell>
        </row>
        <row r="783">
          <cell r="A783">
            <v>782</v>
          </cell>
          <cell r="B783">
            <v>45081</v>
          </cell>
          <cell r="C783" t="str">
            <v>CUST782</v>
          </cell>
          <cell r="D783" t="str">
            <v>Male</v>
          </cell>
          <cell r="E783">
            <v>59</v>
          </cell>
          <cell r="F783" t="str">
            <v>Clothing</v>
          </cell>
          <cell r="G783">
            <v>3</v>
          </cell>
          <cell r="H783">
            <v>300</v>
          </cell>
          <cell r="I783">
            <v>900</v>
          </cell>
        </row>
        <row r="784">
          <cell r="A784">
            <v>783</v>
          </cell>
          <cell r="B784">
            <v>45277</v>
          </cell>
          <cell r="C784" t="str">
            <v>CUST783</v>
          </cell>
          <cell r="D784" t="str">
            <v>Female</v>
          </cell>
          <cell r="E784">
            <v>56</v>
          </cell>
          <cell r="F784" t="str">
            <v>Clothing</v>
          </cell>
          <cell r="G784">
            <v>1</v>
          </cell>
          <cell r="H784">
            <v>300</v>
          </cell>
          <cell r="I784">
            <v>300</v>
          </cell>
        </row>
        <row r="785">
          <cell r="A785">
            <v>784</v>
          </cell>
          <cell r="B785">
            <v>45234</v>
          </cell>
          <cell r="C785" t="str">
            <v>CUST784</v>
          </cell>
          <cell r="D785" t="str">
            <v>Female</v>
          </cell>
          <cell r="E785">
            <v>34</v>
          </cell>
          <cell r="F785" t="str">
            <v>Electronics</v>
          </cell>
          <cell r="G785">
            <v>1</v>
          </cell>
          <cell r="H785">
            <v>500</v>
          </cell>
          <cell r="I785">
            <v>500</v>
          </cell>
        </row>
        <row r="786">
          <cell r="A786">
            <v>785</v>
          </cell>
          <cell r="B786">
            <v>44988</v>
          </cell>
          <cell r="C786" t="str">
            <v>CUST785</v>
          </cell>
          <cell r="D786" t="str">
            <v>Female</v>
          </cell>
          <cell r="E786">
            <v>31</v>
          </cell>
          <cell r="F786" t="str">
            <v>Beauty</v>
          </cell>
          <cell r="G786">
            <v>4</v>
          </cell>
          <cell r="H786">
            <v>50</v>
          </cell>
          <cell r="I786">
            <v>200</v>
          </cell>
        </row>
        <row r="787">
          <cell r="A787">
            <v>786</v>
          </cell>
          <cell r="B787">
            <v>45216</v>
          </cell>
          <cell r="C787" t="str">
            <v>CUST786</v>
          </cell>
          <cell r="D787" t="str">
            <v>Male</v>
          </cell>
          <cell r="E787">
            <v>48</v>
          </cell>
          <cell r="F787" t="str">
            <v>Clothing</v>
          </cell>
          <cell r="G787">
            <v>4</v>
          </cell>
          <cell r="H787">
            <v>25</v>
          </cell>
          <cell r="I787">
            <v>100</v>
          </cell>
        </row>
        <row r="788">
          <cell r="A788">
            <v>787</v>
          </cell>
          <cell r="B788">
            <v>44948</v>
          </cell>
          <cell r="C788" t="str">
            <v>CUST787</v>
          </cell>
          <cell r="D788" t="str">
            <v>Male</v>
          </cell>
          <cell r="E788">
            <v>41</v>
          </cell>
          <cell r="F788" t="str">
            <v>Electronics</v>
          </cell>
          <cell r="G788">
            <v>1</v>
          </cell>
          <cell r="H788">
            <v>25</v>
          </cell>
          <cell r="I788">
            <v>25</v>
          </cell>
        </row>
        <row r="789">
          <cell r="A789">
            <v>788</v>
          </cell>
          <cell r="B789">
            <v>45104</v>
          </cell>
          <cell r="C789" t="str">
            <v>CUST788</v>
          </cell>
          <cell r="D789" t="str">
            <v>Female</v>
          </cell>
          <cell r="E789">
            <v>52</v>
          </cell>
          <cell r="F789" t="str">
            <v>Beauty</v>
          </cell>
          <cell r="G789">
            <v>3</v>
          </cell>
          <cell r="H789">
            <v>300</v>
          </cell>
          <cell r="I789">
            <v>900</v>
          </cell>
        </row>
        <row r="790">
          <cell r="A790">
            <v>789</v>
          </cell>
          <cell r="B790">
            <v>45199</v>
          </cell>
          <cell r="C790" t="str">
            <v>CUST789</v>
          </cell>
          <cell r="D790" t="str">
            <v>Female</v>
          </cell>
          <cell r="E790">
            <v>61</v>
          </cell>
          <cell r="F790" t="str">
            <v>Clothing</v>
          </cell>
          <cell r="G790">
            <v>4</v>
          </cell>
          <cell r="H790">
            <v>500</v>
          </cell>
          <cell r="I790">
            <v>2000</v>
          </cell>
        </row>
        <row r="791">
          <cell r="A791">
            <v>790</v>
          </cell>
          <cell r="B791">
            <v>45146</v>
          </cell>
          <cell r="C791" t="str">
            <v>CUST790</v>
          </cell>
          <cell r="D791" t="str">
            <v>Male</v>
          </cell>
          <cell r="E791">
            <v>62</v>
          </cell>
          <cell r="F791" t="str">
            <v>Clothing</v>
          </cell>
          <cell r="G791">
            <v>1</v>
          </cell>
          <cell r="H791">
            <v>25</v>
          </cell>
          <cell r="I791">
            <v>25</v>
          </cell>
        </row>
        <row r="792">
          <cell r="A792">
            <v>791</v>
          </cell>
          <cell r="B792">
            <v>45265</v>
          </cell>
          <cell r="C792" t="str">
            <v>CUST791</v>
          </cell>
          <cell r="D792" t="str">
            <v>Female</v>
          </cell>
          <cell r="E792">
            <v>51</v>
          </cell>
          <cell r="F792" t="str">
            <v>Beauty</v>
          </cell>
          <cell r="G792">
            <v>1</v>
          </cell>
          <cell r="H792">
            <v>25</v>
          </cell>
          <cell r="I792">
            <v>25</v>
          </cell>
        </row>
        <row r="793">
          <cell r="A793">
            <v>792</v>
          </cell>
          <cell r="B793">
            <v>45116</v>
          </cell>
          <cell r="C793" t="str">
            <v>CUST792</v>
          </cell>
          <cell r="D793" t="str">
            <v>Female</v>
          </cell>
          <cell r="E793">
            <v>20</v>
          </cell>
          <cell r="F793" t="str">
            <v>Beauty</v>
          </cell>
          <cell r="G793">
            <v>1</v>
          </cell>
          <cell r="H793">
            <v>50</v>
          </cell>
          <cell r="I793">
            <v>50</v>
          </cell>
        </row>
        <row r="794">
          <cell r="A794">
            <v>793</v>
          </cell>
          <cell r="B794">
            <v>44962</v>
          </cell>
          <cell r="C794" t="str">
            <v>CUST793</v>
          </cell>
          <cell r="D794" t="str">
            <v>Male</v>
          </cell>
          <cell r="E794">
            <v>54</v>
          </cell>
          <cell r="F794" t="str">
            <v>Beauty</v>
          </cell>
          <cell r="G794">
            <v>1</v>
          </cell>
          <cell r="H794">
            <v>30</v>
          </cell>
          <cell r="I794">
            <v>30</v>
          </cell>
        </row>
        <row r="795">
          <cell r="A795">
            <v>794</v>
          </cell>
          <cell r="B795">
            <v>45186</v>
          </cell>
          <cell r="C795" t="str">
            <v>CUST794</v>
          </cell>
          <cell r="D795" t="str">
            <v>Female</v>
          </cell>
          <cell r="E795">
            <v>60</v>
          </cell>
          <cell r="F795" t="str">
            <v>Beauty</v>
          </cell>
          <cell r="G795">
            <v>1</v>
          </cell>
          <cell r="H795">
            <v>300</v>
          </cell>
          <cell r="I795">
            <v>300</v>
          </cell>
        </row>
        <row r="796">
          <cell r="A796">
            <v>795</v>
          </cell>
          <cell r="B796">
            <v>45258</v>
          </cell>
          <cell r="C796" t="str">
            <v>CUST795</v>
          </cell>
          <cell r="D796" t="str">
            <v>Male</v>
          </cell>
          <cell r="E796">
            <v>57</v>
          </cell>
          <cell r="F796" t="str">
            <v>Electronics</v>
          </cell>
          <cell r="G796">
            <v>1</v>
          </cell>
          <cell r="H796">
            <v>300</v>
          </cell>
          <cell r="I796">
            <v>300</v>
          </cell>
        </row>
        <row r="797">
          <cell r="A797">
            <v>796</v>
          </cell>
          <cell r="B797">
            <v>45101</v>
          </cell>
          <cell r="C797" t="str">
            <v>CUST796</v>
          </cell>
          <cell r="D797" t="str">
            <v>Male</v>
          </cell>
          <cell r="E797">
            <v>43</v>
          </cell>
          <cell r="F797" t="str">
            <v>Beauty</v>
          </cell>
          <cell r="G797">
            <v>4</v>
          </cell>
          <cell r="H797">
            <v>30</v>
          </cell>
          <cell r="I797">
            <v>120</v>
          </cell>
        </row>
        <row r="798">
          <cell r="A798">
            <v>797</v>
          </cell>
          <cell r="B798">
            <v>44933</v>
          </cell>
          <cell r="C798" t="str">
            <v>CUST797</v>
          </cell>
          <cell r="D798" t="str">
            <v>Male</v>
          </cell>
          <cell r="E798">
            <v>40</v>
          </cell>
          <cell r="F798" t="str">
            <v>Clothing</v>
          </cell>
          <cell r="G798">
            <v>3</v>
          </cell>
          <cell r="H798">
            <v>25</v>
          </cell>
          <cell r="I798">
            <v>75</v>
          </cell>
        </row>
        <row r="799">
          <cell r="A799">
            <v>798</v>
          </cell>
          <cell r="B799">
            <v>45142</v>
          </cell>
          <cell r="C799" t="str">
            <v>CUST798</v>
          </cell>
          <cell r="D799" t="str">
            <v>Male</v>
          </cell>
          <cell r="E799">
            <v>61</v>
          </cell>
          <cell r="F799" t="str">
            <v>Clothing</v>
          </cell>
          <cell r="G799">
            <v>1</v>
          </cell>
          <cell r="H799">
            <v>50</v>
          </cell>
          <cell r="I799">
            <v>50</v>
          </cell>
        </row>
        <row r="800">
          <cell r="A800">
            <v>799</v>
          </cell>
          <cell r="B800">
            <v>45177</v>
          </cell>
          <cell r="C800" t="str">
            <v>CUST799</v>
          </cell>
          <cell r="D800" t="str">
            <v>Male</v>
          </cell>
          <cell r="E800">
            <v>56</v>
          </cell>
          <cell r="F800" t="str">
            <v>Electronics</v>
          </cell>
          <cell r="G800">
            <v>2</v>
          </cell>
          <cell r="H800">
            <v>50</v>
          </cell>
          <cell r="I800">
            <v>100</v>
          </cell>
        </row>
        <row r="801">
          <cell r="A801">
            <v>800</v>
          </cell>
          <cell r="B801">
            <v>44981</v>
          </cell>
          <cell r="C801" t="str">
            <v>CUST800</v>
          </cell>
          <cell r="D801" t="str">
            <v>Male</v>
          </cell>
          <cell r="E801">
            <v>32</v>
          </cell>
          <cell r="F801" t="str">
            <v>Clothing</v>
          </cell>
          <cell r="G801">
            <v>4</v>
          </cell>
          <cell r="H801">
            <v>300</v>
          </cell>
          <cell r="I801">
            <v>1200</v>
          </cell>
        </row>
        <row r="802">
          <cell r="A802">
            <v>801</v>
          </cell>
          <cell r="B802">
            <v>45148</v>
          </cell>
          <cell r="C802" t="str">
            <v>CUST801</v>
          </cell>
          <cell r="D802" t="str">
            <v>Male</v>
          </cell>
          <cell r="E802">
            <v>21</v>
          </cell>
          <cell r="F802" t="str">
            <v>Clothing</v>
          </cell>
          <cell r="G802">
            <v>4</v>
          </cell>
          <cell r="H802">
            <v>50</v>
          </cell>
          <cell r="I802">
            <v>200</v>
          </cell>
        </row>
        <row r="803">
          <cell r="A803">
            <v>802</v>
          </cell>
          <cell r="B803">
            <v>45112</v>
          </cell>
          <cell r="C803" t="str">
            <v>CUST802</v>
          </cell>
          <cell r="D803" t="str">
            <v>Female</v>
          </cell>
          <cell r="E803">
            <v>46</v>
          </cell>
          <cell r="F803" t="str">
            <v>Beauty</v>
          </cell>
          <cell r="G803">
            <v>1</v>
          </cell>
          <cell r="H803">
            <v>30</v>
          </cell>
          <cell r="I803">
            <v>30</v>
          </cell>
        </row>
        <row r="804">
          <cell r="A804">
            <v>803</v>
          </cell>
          <cell r="B804">
            <v>45252</v>
          </cell>
          <cell r="C804" t="str">
            <v>CUST803</v>
          </cell>
          <cell r="D804" t="str">
            <v>Male</v>
          </cell>
          <cell r="E804">
            <v>39</v>
          </cell>
          <cell r="F804" t="str">
            <v>Clothing</v>
          </cell>
          <cell r="G804">
            <v>4</v>
          </cell>
          <cell r="H804">
            <v>25</v>
          </cell>
          <cell r="I804">
            <v>100</v>
          </cell>
        </row>
        <row r="805">
          <cell r="A805">
            <v>804</v>
          </cell>
          <cell r="B805">
            <v>45162</v>
          </cell>
          <cell r="C805" t="str">
            <v>CUST804</v>
          </cell>
          <cell r="D805" t="str">
            <v>Male</v>
          </cell>
          <cell r="E805">
            <v>42</v>
          </cell>
          <cell r="F805" t="str">
            <v>Electronics</v>
          </cell>
          <cell r="G805">
            <v>1</v>
          </cell>
          <cell r="H805">
            <v>30</v>
          </cell>
          <cell r="I805">
            <v>30</v>
          </cell>
        </row>
        <row r="806">
          <cell r="A806">
            <v>805</v>
          </cell>
          <cell r="B806">
            <v>45289</v>
          </cell>
          <cell r="C806" t="str">
            <v>CUST805</v>
          </cell>
          <cell r="D806" t="str">
            <v>Female</v>
          </cell>
          <cell r="E806">
            <v>30</v>
          </cell>
          <cell r="F806" t="str">
            <v>Beauty</v>
          </cell>
          <cell r="G806">
            <v>3</v>
          </cell>
          <cell r="H806">
            <v>500</v>
          </cell>
          <cell r="I806">
            <v>1500</v>
          </cell>
        </row>
        <row r="807">
          <cell r="A807">
            <v>806</v>
          </cell>
          <cell r="B807">
            <v>45005</v>
          </cell>
          <cell r="C807" t="str">
            <v>CUST806</v>
          </cell>
          <cell r="D807" t="str">
            <v>Female</v>
          </cell>
          <cell r="E807">
            <v>35</v>
          </cell>
          <cell r="F807" t="str">
            <v>Beauty</v>
          </cell>
          <cell r="G807">
            <v>3</v>
          </cell>
          <cell r="H807">
            <v>300</v>
          </cell>
          <cell r="I807">
            <v>900</v>
          </cell>
        </row>
        <row r="808">
          <cell r="A808">
            <v>807</v>
          </cell>
          <cell r="B808">
            <v>45149</v>
          </cell>
          <cell r="C808" t="str">
            <v>CUST807</v>
          </cell>
          <cell r="D808" t="str">
            <v>Female</v>
          </cell>
          <cell r="E808">
            <v>50</v>
          </cell>
          <cell r="F808" t="str">
            <v>Electronics</v>
          </cell>
          <cell r="G808">
            <v>4</v>
          </cell>
          <cell r="H808">
            <v>50</v>
          </cell>
          <cell r="I808">
            <v>200</v>
          </cell>
        </row>
        <row r="809">
          <cell r="A809">
            <v>808</v>
          </cell>
          <cell r="B809">
            <v>45017</v>
          </cell>
          <cell r="C809" t="str">
            <v>CUST808</v>
          </cell>
          <cell r="D809" t="str">
            <v>Male</v>
          </cell>
          <cell r="E809">
            <v>33</v>
          </cell>
          <cell r="F809" t="str">
            <v>Beauty</v>
          </cell>
          <cell r="G809">
            <v>4</v>
          </cell>
          <cell r="H809">
            <v>500</v>
          </cell>
          <cell r="I809">
            <v>2000</v>
          </cell>
        </row>
        <row r="810">
          <cell r="A810">
            <v>809</v>
          </cell>
          <cell r="B810">
            <v>45194</v>
          </cell>
          <cell r="C810" t="str">
            <v>CUST809</v>
          </cell>
          <cell r="D810" t="str">
            <v>Female</v>
          </cell>
          <cell r="E810">
            <v>62</v>
          </cell>
          <cell r="F810" t="str">
            <v>Beauty</v>
          </cell>
          <cell r="G810">
            <v>2</v>
          </cell>
          <cell r="H810">
            <v>50</v>
          </cell>
          <cell r="I810">
            <v>100</v>
          </cell>
        </row>
        <row r="811">
          <cell r="A811">
            <v>810</v>
          </cell>
          <cell r="B811">
            <v>45260</v>
          </cell>
          <cell r="C811" t="str">
            <v>CUST810</v>
          </cell>
          <cell r="D811" t="str">
            <v>Male</v>
          </cell>
          <cell r="E811">
            <v>59</v>
          </cell>
          <cell r="F811" t="str">
            <v>Electronics</v>
          </cell>
          <cell r="G811">
            <v>4</v>
          </cell>
          <cell r="H811">
            <v>25</v>
          </cell>
          <cell r="I811">
            <v>100</v>
          </cell>
        </row>
        <row r="812">
          <cell r="A812">
            <v>811</v>
          </cell>
          <cell r="B812">
            <v>45065</v>
          </cell>
          <cell r="C812" t="str">
            <v>CUST811</v>
          </cell>
          <cell r="D812" t="str">
            <v>Male</v>
          </cell>
          <cell r="E812">
            <v>61</v>
          </cell>
          <cell r="F812" t="str">
            <v>Beauty</v>
          </cell>
          <cell r="G812">
            <v>2</v>
          </cell>
          <cell r="H812">
            <v>25</v>
          </cell>
          <cell r="I812">
            <v>50</v>
          </cell>
        </row>
        <row r="813">
          <cell r="A813">
            <v>812</v>
          </cell>
          <cell r="B813">
            <v>45242</v>
          </cell>
          <cell r="C813" t="str">
            <v>CUST812</v>
          </cell>
          <cell r="D813" t="str">
            <v>Male</v>
          </cell>
          <cell r="E813">
            <v>19</v>
          </cell>
          <cell r="F813" t="str">
            <v>Electronics</v>
          </cell>
          <cell r="G813">
            <v>3</v>
          </cell>
          <cell r="H813">
            <v>25</v>
          </cell>
          <cell r="I813">
            <v>75</v>
          </cell>
        </row>
        <row r="814">
          <cell r="A814">
            <v>813</v>
          </cell>
          <cell r="B814">
            <v>45202</v>
          </cell>
          <cell r="C814" t="str">
            <v>CUST813</v>
          </cell>
          <cell r="D814" t="str">
            <v>Male</v>
          </cell>
          <cell r="E814">
            <v>52</v>
          </cell>
          <cell r="F814" t="str">
            <v>Electronics</v>
          </cell>
          <cell r="G814">
            <v>3</v>
          </cell>
          <cell r="H814">
            <v>50</v>
          </cell>
          <cell r="I814">
            <v>150</v>
          </cell>
        </row>
        <row r="815">
          <cell r="A815">
            <v>814</v>
          </cell>
          <cell r="B815">
            <v>45174</v>
          </cell>
          <cell r="C815" t="str">
            <v>CUST814</v>
          </cell>
          <cell r="D815" t="str">
            <v>Female</v>
          </cell>
          <cell r="E815">
            <v>59</v>
          </cell>
          <cell r="F815" t="str">
            <v>Clothing</v>
          </cell>
          <cell r="G815">
            <v>1</v>
          </cell>
          <cell r="H815">
            <v>500</v>
          </cell>
          <cell r="I815">
            <v>500</v>
          </cell>
        </row>
        <row r="816">
          <cell r="A816">
            <v>815</v>
          </cell>
          <cell r="B816">
            <v>45165</v>
          </cell>
          <cell r="C816" t="str">
            <v>CUST815</v>
          </cell>
          <cell r="D816" t="str">
            <v>Female</v>
          </cell>
          <cell r="E816">
            <v>51</v>
          </cell>
          <cell r="F816" t="str">
            <v>Clothing</v>
          </cell>
          <cell r="G816">
            <v>3</v>
          </cell>
          <cell r="H816">
            <v>25</v>
          </cell>
          <cell r="I816">
            <v>75</v>
          </cell>
        </row>
        <row r="817">
          <cell r="A817">
            <v>816</v>
          </cell>
          <cell r="B817">
            <v>45150</v>
          </cell>
          <cell r="C817" t="str">
            <v>CUST816</v>
          </cell>
          <cell r="D817" t="str">
            <v>Male</v>
          </cell>
          <cell r="E817">
            <v>47</v>
          </cell>
          <cell r="F817" t="str">
            <v>Beauty</v>
          </cell>
          <cell r="G817">
            <v>2</v>
          </cell>
          <cell r="H817">
            <v>500</v>
          </cell>
          <cell r="I817">
            <v>1000</v>
          </cell>
        </row>
        <row r="818">
          <cell r="A818">
            <v>817</v>
          </cell>
          <cell r="B818">
            <v>45230</v>
          </cell>
          <cell r="C818" t="str">
            <v>CUST817</v>
          </cell>
          <cell r="D818" t="str">
            <v>Male</v>
          </cell>
          <cell r="E818">
            <v>30</v>
          </cell>
          <cell r="F818" t="str">
            <v>Beauty</v>
          </cell>
          <cell r="G818">
            <v>4</v>
          </cell>
          <cell r="H818">
            <v>50</v>
          </cell>
          <cell r="I818">
            <v>200</v>
          </cell>
        </row>
        <row r="819">
          <cell r="A819">
            <v>818</v>
          </cell>
          <cell r="B819">
            <v>45064</v>
          </cell>
          <cell r="C819" t="str">
            <v>CUST818</v>
          </cell>
          <cell r="D819" t="str">
            <v>Male</v>
          </cell>
          <cell r="E819">
            <v>30</v>
          </cell>
          <cell r="F819" t="str">
            <v>Electronics</v>
          </cell>
          <cell r="G819">
            <v>1</v>
          </cell>
          <cell r="H819">
            <v>500</v>
          </cell>
          <cell r="I819">
            <v>500</v>
          </cell>
        </row>
        <row r="820">
          <cell r="A820">
            <v>819</v>
          </cell>
          <cell r="B820">
            <v>45092</v>
          </cell>
          <cell r="C820" t="str">
            <v>CUST819</v>
          </cell>
          <cell r="D820" t="str">
            <v>Female</v>
          </cell>
          <cell r="E820">
            <v>35</v>
          </cell>
          <cell r="F820" t="str">
            <v>Beauty</v>
          </cell>
          <cell r="G820">
            <v>2</v>
          </cell>
          <cell r="H820">
            <v>50</v>
          </cell>
          <cell r="I820">
            <v>100</v>
          </cell>
        </row>
        <row r="821">
          <cell r="A821">
            <v>820</v>
          </cell>
          <cell r="B821">
            <v>45052</v>
          </cell>
          <cell r="C821" t="str">
            <v>CUST820</v>
          </cell>
          <cell r="D821" t="str">
            <v>Male</v>
          </cell>
          <cell r="E821">
            <v>49</v>
          </cell>
          <cell r="F821" t="str">
            <v>Electronics</v>
          </cell>
          <cell r="G821">
            <v>4</v>
          </cell>
          <cell r="H821">
            <v>50</v>
          </cell>
          <cell r="I821">
            <v>200</v>
          </cell>
        </row>
        <row r="822">
          <cell r="A822">
            <v>821</v>
          </cell>
          <cell r="B822">
            <v>44971</v>
          </cell>
          <cell r="C822" t="str">
            <v>CUST821</v>
          </cell>
          <cell r="D822" t="str">
            <v>Male</v>
          </cell>
          <cell r="E822">
            <v>49</v>
          </cell>
          <cell r="F822" t="str">
            <v>Electronics</v>
          </cell>
          <cell r="G822">
            <v>1</v>
          </cell>
          <cell r="H822">
            <v>300</v>
          </cell>
          <cell r="I822">
            <v>300</v>
          </cell>
        </row>
        <row r="823">
          <cell r="A823">
            <v>822</v>
          </cell>
          <cell r="B823">
            <v>45069</v>
          </cell>
          <cell r="C823" t="str">
            <v>CUST822</v>
          </cell>
          <cell r="D823" t="str">
            <v>Female</v>
          </cell>
          <cell r="E823">
            <v>52</v>
          </cell>
          <cell r="F823" t="str">
            <v>Beauty</v>
          </cell>
          <cell r="G823">
            <v>3</v>
          </cell>
          <cell r="H823">
            <v>50</v>
          </cell>
          <cell r="I823">
            <v>150</v>
          </cell>
        </row>
        <row r="824">
          <cell r="A824">
            <v>823</v>
          </cell>
          <cell r="B824">
            <v>45157</v>
          </cell>
          <cell r="C824" t="str">
            <v>CUST823</v>
          </cell>
          <cell r="D824" t="str">
            <v>Female</v>
          </cell>
          <cell r="E824">
            <v>56</v>
          </cell>
          <cell r="F824" t="str">
            <v>Electronics</v>
          </cell>
          <cell r="G824">
            <v>2</v>
          </cell>
          <cell r="H824">
            <v>50</v>
          </cell>
          <cell r="I824">
            <v>100</v>
          </cell>
        </row>
        <row r="825">
          <cell r="A825">
            <v>824</v>
          </cell>
          <cell r="B825">
            <v>45051</v>
          </cell>
          <cell r="C825" t="str">
            <v>CUST824</v>
          </cell>
          <cell r="D825" t="str">
            <v>Male</v>
          </cell>
          <cell r="E825">
            <v>63</v>
          </cell>
          <cell r="F825" t="str">
            <v>Clothing</v>
          </cell>
          <cell r="G825">
            <v>4</v>
          </cell>
          <cell r="H825">
            <v>30</v>
          </cell>
          <cell r="I825">
            <v>120</v>
          </cell>
        </row>
        <row r="826">
          <cell r="A826">
            <v>825</v>
          </cell>
          <cell r="B826">
            <v>45164</v>
          </cell>
          <cell r="C826" t="str">
            <v>CUST825</v>
          </cell>
          <cell r="D826" t="str">
            <v>Female</v>
          </cell>
          <cell r="E826">
            <v>46</v>
          </cell>
          <cell r="F826" t="str">
            <v>Beauty</v>
          </cell>
          <cell r="G826">
            <v>1</v>
          </cell>
          <cell r="H826">
            <v>25</v>
          </cell>
          <cell r="I826">
            <v>25</v>
          </cell>
        </row>
        <row r="827">
          <cell r="A827">
            <v>826</v>
          </cell>
          <cell r="B827">
            <v>45218</v>
          </cell>
          <cell r="C827" t="str">
            <v>CUST826</v>
          </cell>
          <cell r="D827" t="str">
            <v>Female</v>
          </cell>
          <cell r="E827">
            <v>46</v>
          </cell>
          <cell r="F827" t="str">
            <v>Clothing</v>
          </cell>
          <cell r="G827">
            <v>1</v>
          </cell>
          <cell r="H827">
            <v>300</v>
          </cell>
          <cell r="I827">
            <v>300</v>
          </cell>
        </row>
        <row r="828">
          <cell r="A828">
            <v>827</v>
          </cell>
          <cell r="B828">
            <v>45239</v>
          </cell>
          <cell r="C828" t="str">
            <v>CUST827</v>
          </cell>
          <cell r="D828" t="str">
            <v>Male</v>
          </cell>
          <cell r="E828">
            <v>61</v>
          </cell>
          <cell r="F828" t="str">
            <v>Beauty</v>
          </cell>
          <cell r="G828">
            <v>3</v>
          </cell>
          <cell r="H828">
            <v>300</v>
          </cell>
          <cell r="I828">
            <v>900</v>
          </cell>
        </row>
        <row r="829">
          <cell r="A829">
            <v>828</v>
          </cell>
          <cell r="B829">
            <v>45269</v>
          </cell>
          <cell r="C829" t="str">
            <v>CUST828</v>
          </cell>
          <cell r="D829" t="str">
            <v>Female</v>
          </cell>
          <cell r="E829">
            <v>33</v>
          </cell>
          <cell r="F829" t="str">
            <v>Electronics</v>
          </cell>
          <cell r="G829">
            <v>4</v>
          </cell>
          <cell r="H829">
            <v>300</v>
          </cell>
          <cell r="I829">
            <v>1200</v>
          </cell>
        </row>
        <row r="830">
          <cell r="A830">
            <v>829</v>
          </cell>
          <cell r="B830">
            <v>45121</v>
          </cell>
          <cell r="C830" t="str">
            <v>CUST829</v>
          </cell>
          <cell r="D830" t="str">
            <v>Male</v>
          </cell>
          <cell r="E830">
            <v>61</v>
          </cell>
          <cell r="F830" t="str">
            <v>Beauty</v>
          </cell>
          <cell r="G830">
            <v>3</v>
          </cell>
          <cell r="H830">
            <v>30</v>
          </cell>
          <cell r="I830">
            <v>90</v>
          </cell>
        </row>
        <row r="831">
          <cell r="A831">
            <v>830</v>
          </cell>
          <cell r="B831">
            <v>45099</v>
          </cell>
          <cell r="C831" t="str">
            <v>CUST830</v>
          </cell>
          <cell r="D831" t="str">
            <v>Female</v>
          </cell>
          <cell r="E831">
            <v>64</v>
          </cell>
          <cell r="F831" t="str">
            <v>Clothing</v>
          </cell>
          <cell r="G831">
            <v>3</v>
          </cell>
          <cell r="H831">
            <v>50</v>
          </cell>
          <cell r="I831">
            <v>150</v>
          </cell>
        </row>
        <row r="832">
          <cell r="A832">
            <v>831</v>
          </cell>
          <cell r="B832">
            <v>44941</v>
          </cell>
          <cell r="C832" t="str">
            <v>CUST831</v>
          </cell>
          <cell r="D832" t="str">
            <v>Male</v>
          </cell>
          <cell r="E832">
            <v>27</v>
          </cell>
          <cell r="F832" t="str">
            <v>Electronics</v>
          </cell>
          <cell r="G832">
            <v>4</v>
          </cell>
          <cell r="H832">
            <v>25</v>
          </cell>
          <cell r="I832">
            <v>100</v>
          </cell>
        </row>
        <row r="833">
          <cell r="A833">
            <v>832</v>
          </cell>
          <cell r="B833">
            <v>45180</v>
          </cell>
          <cell r="C833" t="str">
            <v>CUST832</v>
          </cell>
          <cell r="D833" t="str">
            <v>Male</v>
          </cell>
          <cell r="E833">
            <v>47</v>
          </cell>
          <cell r="F833" t="str">
            <v>Beauty</v>
          </cell>
          <cell r="G833">
            <v>4</v>
          </cell>
          <cell r="H833">
            <v>500</v>
          </cell>
          <cell r="I833">
            <v>2000</v>
          </cell>
        </row>
        <row r="834">
          <cell r="A834">
            <v>833</v>
          </cell>
          <cell r="B834">
            <v>45093</v>
          </cell>
          <cell r="C834" t="str">
            <v>CUST833</v>
          </cell>
          <cell r="D834" t="str">
            <v>Male</v>
          </cell>
          <cell r="E834">
            <v>42</v>
          </cell>
          <cell r="F834" t="str">
            <v>Beauty</v>
          </cell>
          <cell r="G834">
            <v>4</v>
          </cell>
          <cell r="H834">
            <v>50</v>
          </cell>
          <cell r="I834">
            <v>200</v>
          </cell>
        </row>
        <row r="835">
          <cell r="A835">
            <v>834</v>
          </cell>
          <cell r="B835">
            <v>45020</v>
          </cell>
          <cell r="C835" t="str">
            <v>CUST834</v>
          </cell>
          <cell r="D835" t="str">
            <v>Female</v>
          </cell>
          <cell r="E835">
            <v>56</v>
          </cell>
          <cell r="F835" t="str">
            <v>Beauty</v>
          </cell>
          <cell r="G835">
            <v>2</v>
          </cell>
          <cell r="H835">
            <v>30</v>
          </cell>
          <cell r="I835">
            <v>60</v>
          </cell>
        </row>
        <row r="836">
          <cell r="A836">
            <v>835</v>
          </cell>
          <cell r="B836">
            <v>45176</v>
          </cell>
          <cell r="C836" t="str">
            <v>CUST835</v>
          </cell>
          <cell r="D836" t="str">
            <v>Male</v>
          </cell>
          <cell r="E836">
            <v>37</v>
          </cell>
          <cell r="F836" t="str">
            <v>Clothing</v>
          </cell>
          <cell r="G836">
            <v>4</v>
          </cell>
          <cell r="H836">
            <v>50</v>
          </cell>
          <cell r="I836">
            <v>200</v>
          </cell>
        </row>
        <row r="837">
          <cell r="A837">
            <v>836</v>
          </cell>
          <cell r="B837">
            <v>45035</v>
          </cell>
          <cell r="C837" t="str">
            <v>CUST836</v>
          </cell>
          <cell r="D837" t="str">
            <v>Female</v>
          </cell>
          <cell r="E837">
            <v>22</v>
          </cell>
          <cell r="F837" t="str">
            <v>Clothing</v>
          </cell>
          <cell r="G837">
            <v>1</v>
          </cell>
          <cell r="H837">
            <v>50</v>
          </cell>
          <cell r="I837">
            <v>50</v>
          </cell>
        </row>
        <row r="838">
          <cell r="A838">
            <v>837</v>
          </cell>
          <cell r="B838">
            <v>45108</v>
          </cell>
          <cell r="C838" t="str">
            <v>CUST837</v>
          </cell>
          <cell r="D838" t="str">
            <v>Male</v>
          </cell>
          <cell r="E838">
            <v>18</v>
          </cell>
          <cell r="F838" t="str">
            <v>Beauty</v>
          </cell>
          <cell r="G838">
            <v>3</v>
          </cell>
          <cell r="H838">
            <v>30</v>
          </cell>
          <cell r="I838">
            <v>90</v>
          </cell>
        </row>
        <row r="839">
          <cell r="A839">
            <v>838</v>
          </cell>
          <cell r="B839">
            <v>45059</v>
          </cell>
          <cell r="C839" t="str">
            <v>CUST838</v>
          </cell>
          <cell r="D839" t="str">
            <v>Male</v>
          </cell>
          <cell r="E839">
            <v>47</v>
          </cell>
          <cell r="F839" t="str">
            <v>Electronics</v>
          </cell>
          <cell r="G839">
            <v>2</v>
          </cell>
          <cell r="H839">
            <v>300</v>
          </cell>
          <cell r="I839">
            <v>600</v>
          </cell>
        </row>
        <row r="840">
          <cell r="A840">
            <v>839</v>
          </cell>
          <cell r="B840">
            <v>45101</v>
          </cell>
          <cell r="C840" t="str">
            <v>CUST839</v>
          </cell>
          <cell r="D840" t="str">
            <v>Female</v>
          </cell>
          <cell r="E840">
            <v>20</v>
          </cell>
          <cell r="F840" t="str">
            <v>Electronics</v>
          </cell>
          <cell r="G840">
            <v>4</v>
          </cell>
          <cell r="H840">
            <v>300</v>
          </cell>
          <cell r="I840">
            <v>1200</v>
          </cell>
        </row>
        <row r="841">
          <cell r="A841">
            <v>840</v>
          </cell>
          <cell r="B841">
            <v>45070</v>
          </cell>
          <cell r="C841" t="str">
            <v>CUST840</v>
          </cell>
          <cell r="D841" t="str">
            <v>Male</v>
          </cell>
          <cell r="E841">
            <v>62</v>
          </cell>
          <cell r="F841" t="str">
            <v>Clothing</v>
          </cell>
          <cell r="G841">
            <v>2</v>
          </cell>
          <cell r="H841">
            <v>25</v>
          </cell>
          <cell r="I841">
            <v>50</v>
          </cell>
        </row>
        <row r="842">
          <cell r="A842">
            <v>841</v>
          </cell>
          <cell r="B842">
            <v>45232</v>
          </cell>
          <cell r="C842" t="str">
            <v>CUST841</v>
          </cell>
          <cell r="D842" t="str">
            <v>Male</v>
          </cell>
          <cell r="E842">
            <v>31</v>
          </cell>
          <cell r="F842" t="str">
            <v>Electronics</v>
          </cell>
          <cell r="G842">
            <v>4</v>
          </cell>
          <cell r="H842">
            <v>25</v>
          </cell>
          <cell r="I842">
            <v>100</v>
          </cell>
        </row>
        <row r="843">
          <cell r="A843">
            <v>842</v>
          </cell>
          <cell r="B843">
            <v>45286</v>
          </cell>
          <cell r="C843" t="str">
            <v>CUST842</v>
          </cell>
          <cell r="D843" t="str">
            <v>Female</v>
          </cell>
          <cell r="E843">
            <v>47</v>
          </cell>
          <cell r="F843" t="str">
            <v>Clothing</v>
          </cell>
          <cell r="G843">
            <v>2</v>
          </cell>
          <cell r="H843">
            <v>300</v>
          </cell>
          <cell r="I843">
            <v>600</v>
          </cell>
        </row>
        <row r="844">
          <cell r="A844">
            <v>843</v>
          </cell>
          <cell r="B844">
            <v>45068</v>
          </cell>
          <cell r="C844" t="str">
            <v>CUST843</v>
          </cell>
          <cell r="D844" t="str">
            <v>Male</v>
          </cell>
          <cell r="E844">
            <v>21</v>
          </cell>
          <cell r="F844" t="str">
            <v>Beauty</v>
          </cell>
          <cell r="G844">
            <v>3</v>
          </cell>
          <cell r="H844">
            <v>500</v>
          </cell>
          <cell r="I844">
            <v>1500</v>
          </cell>
        </row>
        <row r="845">
          <cell r="A845">
            <v>844</v>
          </cell>
          <cell r="B845">
            <v>45211</v>
          </cell>
          <cell r="C845" t="str">
            <v>CUST844</v>
          </cell>
          <cell r="D845" t="str">
            <v>Male</v>
          </cell>
          <cell r="E845">
            <v>35</v>
          </cell>
          <cell r="F845" t="str">
            <v>Clothing</v>
          </cell>
          <cell r="G845">
            <v>3</v>
          </cell>
          <cell r="H845">
            <v>50</v>
          </cell>
          <cell r="I845">
            <v>150</v>
          </cell>
        </row>
        <row r="846">
          <cell r="A846">
            <v>845</v>
          </cell>
          <cell r="B846">
            <v>44932</v>
          </cell>
          <cell r="C846" t="str">
            <v>CUST845</v>
          </cell>
          <cell r="D846" t="str">
            <v>Male</v>
          </cell>
          <cell r="E846">
            <v>54</v>
          </cell>
          <cell r="F846" t="str">
            <v>Clothing</v>
          </cell>
          <cell r="G846">
            <v>1</v>
          </cell>
          <cell r="H846">
            <v>500</v>
          </cell>
          <cell r="I846">
            <v>500</v>
          </cell>
        </row>
        <row r="847">
          <cell r="A847">
            <v>846</v>
          </cell>
          <cell r="B847">
            <v>45191</v>
          </cell>
          <cell r="C847" t="str">
            <v>CUST846</v>
          </cell>
          <cell r="D847" t="str">
            <v>Male</v>
          </cell>
          <cell r="E847">
            <v>42</v>
          </cell>
          <cell r="F847" t="str">
            <v>Beauty</v>
          </cell>
          <cell r="G847">
            <v>1</v>
          </cell>
          <cell r="H847">
            <v>50</v>
          </cell>
          <cell r="I847">
            <v>50</v>
          </cell>
        </row>
        <row r="848">
          <cell r="A848">
            <v>847</v>
          </cell>
          <cell r="B848">
            <v>45024</v>
          </cell>
          <cell r="C848" t="str">
            <v>CUST847</v>
          </cell>
          <cell r="D848" t="str">
            <v>Female</v>
          </cell>
          <cell r="E848">
            <v>18</v>
          </cell>
          <cell r="F848" t="str">
            <v>Electronics</v>
          </cell>
          <cell r="G848">
            <v>4</v>
          </cell>
          <cell r="H848">
            <v>300</v>
          </cell>
          <cell r="I848">
            <v>1200</v>
          </cell>
        </row>
        <row r="849">
          <cell r="A849">
            <v>848</v>
          </cell>
          <cell r="B849">
            <v>44970</v>
          </cell>
          <cell r="C849" t="str">
            <v>CUST848</v>
          </cell>
          <cell r="D849" t="str">
            <v>Female</v>
          </cell>
          <cell r="E849">
            <v>63</v>
          </cell>
          <cell r="F849" t="str">
            <v>Clothing</v>
          </cell>
          <cell r="G849">
            <v>3</v>
          </cell>
          <cell r="H849">
            <v>25</v>
          </cell>
          <cell r="I849">
            <v>75</v>
          </cell>
        </row>
        <row r="850">
          <cell r="A850">
            <v>849</v>
          </cell>
          <cell r="B850">
            <v>45050</v>
          </cell>
          <cell r="C850" t="str">
            <v>CUST849</v>
          </cell>
          <cell r="D850" t="str">
            <v>Male</v>
          </cell>
          <cell r="E850">
            <v>32</v>
          </cell>
          <cell r="F850" t="str">
            <v>Clothing</v>
          </cell>
          <cell r="G850">
            <v>2</v>
          </cell>
          <cell r="H850">
            <v>25</v>
          </cell>
          <cell r="I850">
            <v>50</v>
          </cell>
        </row>
        <row r="851">
          <cell r="A851">
            <v>850</v>
          </cell>
          <cell r="B851">
            <v>45135</v>
          </cell>
          <cell r="C851" t="str">
            <v>CUST850</v>
          </cell>
          <cell r="D851" t="str">
            <v>Female</v>
          </cell>
          <cell r="E851">
            <v>26</v>
          </cell>
          <cell r="F851" t="str">
            <v>Beauty</v>
          </cell>
          <cell r="G851">
            <v>2</v>
          </cell>
          <cell r="H851">
            <v>500</v>
          </cell>
          <cell r="I851">
            <v>1000</v>
          </cell>
        </row>
        <row r="852">
          <cell r="A852">
            <v>851</v>
          </cell>
          <cell r="B852">
            <v>45177</v>
          </cell>
          <cell r="C852" t="str">
            <v>CUST851</v>
          </cell>
          <cell r="D852" t="str">
            <v>Male</v>
          </cell>
          <cell r="E852">
            <v>32</v>
          </cell>
          <cell r="F852" t="str">
            <v>Electronics</v>
          </cell>
          <cell r="G852">
            <v>2</v>
          </cell>
          <cell r="H852">
            <v>25</v>
          </cell>
          <cell r="I852">
            <v>50</v>
          </cell>
        </row>
        <row r="853">
          <cell r="A853">
            <v>852</v>
          </cell>
          <cell r="B853">
            <v>45211</v>
          </cell>
          <cell r="C853" t="str">
            <v>CUST852</v>
          </cell>
          <cell r="D853" t="str">
            <v>Female</v>
          </cell>
          <cell r="E853">
            <v>41</v>
          </cell>
          <cell r="F853" t="str">
            <v>Clothing</v>
          </cell>
          <cell r="G853">
            <v>1</v>
          </cell>
          <cell r="H853">
            <v>300</v>
          </cell>
          <cell r="I853">
            <v>300</v>
          </cell>
        </row>
        <row r="854">
          <cell r="A854">
            <v>853</v>
          </cell>
          <cell r="B854">
            <v>45050</v>
          </cell>
          <cell r="C854" t="str">
            <v>CUST853</v>
          </cell>
          <cell r="D854" t="str">
            <v>Male</v>
          </cell>
          <cell r="E854">
            <v>21</v>
          </cell>
          <cell r="F854" t="str">
            <v>Beauty</v>
          </cell>
          <cell r="G854">
            <v>2</v>
          </cell>
          <cell r="H854">
            <v>500</v>
          </cell>
          <cell r="I854">
            <v>1000</v>
          </cell>
        </row>
        <row r="855">
          <cell r="A855">
            <v>854</v>
          </cell>
          <cell r="B855">
            <v>45280</v>
          </cell>
          <cell r="C855" t="str">
            <v>CUST854</v>
          </cell>
          <cell r="D855" t="str">
            <v>Male</v>
          </cell>
          <cell r="E855">
            <v>29</v>
          </cell>
          <cell r="F855" t="str">
            <v>Clothing</v>
          </cell>
          <cell r="G855">
            <v>1</v>
          </cell>
          <cell r="H855">
            <v>50</v>
          </cell>
          <cell r="I855">
            <v>50</v>
          </cell>
        </row>
        <row r="856">
          <cell r="A856">
            <v>855</v>
          </cell>
          <cell r="B856">
            <v>45170</v>
          </cell>
          <cell r="C856" t="str">
            <v>CUST855</v>
          </cell>
          <cell r="D856" t="str">
            <v>Male</v>
          </cell>
          <cell r="E856">
            <v>54</v>
          </cell>
          <cell r="F856" t="str">
            <v>Beauty</v>
          </cell>
          <cell r="G856">
            <v>1</v>
          </cell>
          <cell r="H856">
            <v>25</v>
          </cell>
          <cell r="I856">
            <v>25</v>
          </cell>
        </row>
        <row r="857">
          <cell r="A857">
            <v>856</v>
          </cell>
          <cell r="B857">
            <v>45257</v>
          </cell>
          <cell r="C857" t="str">
            <v>CUST856</v>
          </cell>
          <cell r="D857" t="str">
            <v>Male</v>
          </cell>
          <cell r="E857">
            <v>54</v>
          </cell>
          <cell r="F857" t="str">
            <v>Electronics</v>
          </cell>
          <cell r="G857">
            <v>4</v>
          </cell>
          <cell r="H857">
            <v>30</v>
          </cell>
          <cell r="I857">
            <v>120</v>
          </cell>
        </row>
        <row r="858">
          <cell r="A858">
            <v>857</v>
          </cell>
          <cell r="B858">
            <v>45291</v>
          </cell>
          <cell r="C858" t="str">
            <v>CUST857</v>
          </cell>
          <cell r="D858" t="str">
            <v>Male</v>
          </cell>
          <cell r="E858">
            <v>60</v>
          </cell>
          <cell r="F858" t="str">
            <v>Electronics</v>
          </cell>
          <cell r="G858">
            <v>2</v>
          </cell>
          <cell r="H858">
            <v>25</v>
          </cell>
          <cell r="I858">
            <v>50</v>
          </cell>
        </row>
        <row r="859">
          <cell r="A859">
            <v>858</v>
          </cell>
          <cell r="B859">
            <v>45178</v>
          </cell>
          <cell r="C859" t="str">
            <v>CUST858</v>
          </cell>
          <cell r="D859" t="str">
            <v>Male</v>
          </cell>
          <cell r="E859">
            <v>23</v>
          </cell>
          <cell r="F859" t="str">
            <v>Electronics</v>
          </cell>
          <cell r="G859">
            <v>2</v>
          </cell>
          <cell r="H859">
            <v>50</v>
          </cell>
          <cell r="I859">
            <v>100</v>
          </cell>
        </row>
        <row r="860">
          <cell r="A860">
            <v>859</v>
          </cell>
          <cell r="B860">
            <v>45156</v>
          </cell>
          <cell r="C860" t="str">
            <v>CUST859</v>
          </cell>
          <cell r="D860" t="str">
            <v>Female</v>
          </cell>
          <cell r="E860">
            <v>56</v>
          </cell>
          <cell r="F860" t="str">
            <v>Electronics</v>
          </cell>
          <cell r="G860">
            <v>3</v>
          </cell>
          <cell r="H860">
            <v>500</v>
          </cell>
          <cell r="I860">
            <v>1500</v>
          </cell>
        </row>
        <row r="861">
          <cell r="A861">
            <v>860</v>
          </cell>
          <cell r="B861">
            <v>44935</v>
          </cell>
          <cell r="C861" t="str">
            <v>CUST860</v>
          </cell>
          <cell r="D861" t="str">
            <v>Male</v>
          </cell>
          <cell r="E861">
            <v>63</v>
          </cell>
          <cell r="F861" t="str">
            <v>Clothing</v>
          </cell>
          <cell r="G861">
            <v>4</v>
          </cell>
          <cell r="H861">
            <v>50</v>
          </cell>
          <cell r="I861">
            <v>200</v>
          </cell>
        </row>
        <row r="862">
          <cell r="A862">
            <v>861</v>
          </cell>
          <cell r="B862">
            <v>44974</v>
          </cell>
          <cell r="C862" t="str">
            <v>CUST861</v>
          </cell>
          <cell r="D862" t="str">
            <v>Female</v>
          </cell>
          <cell r="E862">
            <v>41</v>
          </cell>
          <cell r="F862" t="str">
            <v>Clothing</v>
          </cell>
          <cell r="G862">
            <v>3</v>
          </cell>
          <cell r="H862">
            <v>30</v>
          </cell>
          <cell r="I862">
            <v>90</v>
          </cell>
        </row>
        <row r="863">
          <cell r="A863">
            <v>862</v>
          </cell>
          <cell r="B863">
            <v>45077</v>
          </cell>
          <cell r="C863" t="str">
            <v>CUST862</v>
          </cell>
          <cell r="D863" t="str">
            <v>Male</v>
          </cell>
          <cell r="E863">
            <v>28</v>
          </cell>
          <cell r="F863" t="str">
            <v>Electronics</v>
          </cell>
          <cell r="G863">
            <v>4</v>
          </cell>
          <cell r="H863">
            <v>300</v>
          </cell>
          <cell r="I863">
            <v>1200</v>
          </cell>
        </row>
        <row r="864">
          <cell r="A864">
            <v>863</v>
          </cell>
          <cell r="B864">
            <v>45040</v>
          </cell>
          <cell r="C864" t="str">
            <v>CUST863</v>
          </cell>
          <cell r="D864" t="str">
            <v>Female</v>
          </cell>
          <cell r="E864">
            <v>30</v>
          </cell>
          <cell r="F864" t="str">
            <v>Electronics</v>
          </cell>
          <cell r="G864">
            <v>2</v>
          </cell>
          <cell r="H864">
            <v>25</v>
          </cell>
          <cell r="I864">
            <v>50</v>
          </cell>
        </row>
        <row r="865">
          <cell r="A865">
            <v>864</v>
          </cell>
          <cell r="B865">
            <v>45134</v>
          </cell>
          <cell r="C865" t="str">
            <v>CUST864</v>
          </cell>
          <cell r="D865" t="str">
            <v>Female</v>
          </cell>
          <cell r="E865">
            <v>51</v>
          </cell>
          <cell r="F865" t="str">
            <v>Electronics</v>
          </cell>
          <cell r="G865">
            <v>1</v>
          </cell>
          <cell r="H865">
            <v>500</v>
          </cell>
          <cell r="I865">
            <v>500</v>
          </cell>
        </row>
        <row r="866">
          <cell r="A866">
            <v>865</v>
          </cell>
          <cell r="B866">
            <v>45281</v>
          </cell>
          <cell r="C866" t="str">
            <v>CUST865</v>
          </cell>
          <cell r="D866" t="str">
            <v>Female</v>
          </cell>
          <cell r="E866">
            <v>42</v>
          </cell>
          <cell r="F866" t="str">
            <v>Clothing</v>
          </cell>
          <cell r="G866">
            <v>1</v>
          </cell>
          <cell r="H866">
            <v>300</v>
          </cell>
          <cell r="I866">
            <v>300</v>
          </cell>
        </row>
        <row r="867">
          <cell r="A867">
            <v>866</v>
          </cell>
          <cell r="B867">
            <v>45051</v>
          </cell>
          <cell r="C867" t="str">
            <v>CUST866</v>
          </cell>
          <cell r="D867" t="str">
            <v>Male</v>
          </cell>
          <cell r="E867">
            <v>24</v>
          </cell>
          <cell r="F867" t="str">
            <v>Electronics</v>
          </cell>
          <cell r="G867">
            <v>1</v>
          </cell>
          <cell r="H867">
            <v>50</v>
          </cell>
          <cell r="I867">
            <v>50</v>
          </cell>
        </row>
        <row r="868">
          <cell r="A868">
            <v>867</v>
          </cell>
          <cell r="B868">
            <v>45083</v>
          </cell>
          <cell r="C868" t="str">
            <v>CUST867</v>
          </cell>
          <cell r="D868" t="str">
            <v>Male</v>
          </cell>
          <cell r="E868">
            <v>21</v>
          </cell>
          <cell r="F868" t="str">
            <v>Electronics</v>
          </cell>
          <cell r="G868">
            <v>1</v>
          </cell>
          <cell r="H868">
            <v>500</v>
          </cell>
          <cell r="I868">
            <v>500</v>
          </cell>
        </row>
        <row r="869">
          <cell r="A869">
            <v>868</v>
          </cell>
          <cell r="B869">
            <v>45266</v>
          </cell>
          <cell r="C869" t="str">
            <v>CUST868</v>
          </cell>
          <cell r="D869" t="str">
            <v>Female</v>
          </cell>
          <cell r="E869">
            <v>25</v>
          </cell>
          <cell r="F869" t="str">
            <v>Electronics</v>
          </cell>
          <cell r="G869">
            <v>1</v>
          </cell>
          <cell r="H869">
            <v>300</v>
          </cell>
          <cell r="I869">
            <v>300</v>
          </cell>
        </row>
        <row r="870">
          <cell r="A870">
            <v>869</v>
          </cell>
          <cell r="B870">
            <v>45224</v>
          </cell>
          <cell r="C870" t="str">
            <v>CUST869</v>
          </cell>
          <cell r="D870" t="str">
            <v>Male</v>
          </cell>
          <cell r="E870">
            <v>37</v>
          </cell>
          <cell r="F870" t="str">
            <v>Beauty</v>
          </cell>
          <cell r="G870">
            <v>3</v>
          </cell>
          <cell r="H870">
            <v>500</v>
          </cell>
          <cell r="I870">
            <v>1500</v>
          </cell>
        </row>
        <row r="871">
          <cell r="A871">
            <v>870</v>
          </cell>
          <cell r="B871">
            <v>45115</v>
          </cell>
          <cell r="C871" t="str">
            <v>CUST870</v>
          </cell>
          <cell r="D871" t="str">
            <v>Female</v>
          </cell>
          <cell r="E871">
            <v>46</v>
          </cell>
          <cell r="F871" t="str">
            <v>Electronics</v>
          </cell>
          <cell r="G871">
            <v>4</v>
          </cell>
          <cell r="H871">
            <v>30</v>
          </cell>
          <cell r="I871">
            <v>120</v>
          </cell>
        </row>
        <row r="872">
          <cell r="A872">
            <v>871</v>
          </cell>
          <cell r="B872">
            <v>45169</v>
          </cell>
          <cell r="C872" t="str">
            <v>CUST871</v>
          </cell>
          <cell r="D872" t="str">
            <v>Male</v>
          </cell>
          <cell r="E872">
            <v>62</v>
          </cell>
          <cell r="F872" t="str">
            <v>Beauty</v>
          </cell>
          <cell r="G872">
            <v>2</v>
          </cell>
          <cell r="H872">
            <v>30</v>
          </cell>
          <cell r="I872">
            <v>60</v>
          </cell>
        </row>
        <row r="873">
          <cell r="A873">
            <v>872</v>
          </cell>
          <cell r="B873">
            <v>45210</v>
          </cell>
          <cell r="C873" t="str">
            <v>CUST872</v>
          </cell>
          <cell r="D873" t="str">
            <v>Female</v>
          </cell>
          <cell r="E873">
            <v>63</v>
          </cell>
          <cell r="F873" t="str">
            <v>Beauty</v>
          </cell>
          <cell r="G873">
            <v>3</v>
          </cell>
          <cell r="H873">
            <v>25</v>
          </cell>
          <cell r="I873">
            <v>75</v>
          </cell>
        </row>
        <row r="874">
          <cell r="A874">
            <v>873</v>
          </cell>
          <cell r="B874">
            <v>45198</v>
          </cell>
          <cell r="C874" t="str">
            <v>CUST873</v>
          </cell>
          <cell r="D874" t="str">
            <v>Female</v>
          </cell>
          <cell r="E874">
            <v>27</v>
          </cell>
          <cell r="F874" t="str">
            <v>Electronics</v>
          </cell>
          <cell r="G874">
            <v>4</v>
          </cell>
          <cell r="H874">
            <v>25</v>
          </cell>
          <cell r="I874">
            <v>100</v>
          </cell>
        </row>
        <row r="875">
          <cell r="A875">
            <v>874</v>
          </cell>
          <cell r="B875">
            <v>45103</v>
          </cell>
          <cell r="C875" t="str">
            <v>CUST874</v>
          </cell>
          <cell r="D875" t="str">
            <v>Male</v>
          </cell>
          <cell r="E875">
            <v>60</v>
          </cell>
          <cell r="F875" t="str">
            <v>Beauty</v>
          </cell>
          <cell r="G875">
            <v>1</v>
          </cell>
          <cell r="H875">
            <v>30</v>
          </cell>
          <cell r="I875">
            <v>30</v>
          </cell>
        </row>
        <row r="876">
          <cell r="A876">
            <v>875</v>
          </cell>
          <cell r="B876">
            <v>45144</v>
          </cell>
          <cell r="C876" t="str">
            <v>CUST875</v>
          </cell>
          <cell r="D876" t="str">
            <v>Female</v>
          </cell>
          <cell r="E876">
            <v>51</v>
          </cell>
          <cell r="F876" t="str">
            <v>Electronics</v>
          </cell>
          <cell r="G876">
            <v>4</v>
          </cell>
          <cell r="H876">
            <v>500</v>
          </cell>
          <cell r="I876">
            <v>2000</v>
          </cell>
        </row>
        <row r="877">
          <cell r="A877">
            <v>876</v>
          </cell>
          <cell r="B877">
            <v>45208</v>
          </cell>
          <cell r="C877" t="str">
            <v>CUST876</v>
          </cell>
          <cell r="D877" t="str">
            <v>Male</v>
          </cell>
          <cell r="E877">
            <v>43</v>
          </cell>
          <cell r="F877" t="str">
            <v>Clothing</v>
          </cell>
          <cell r="G877">
            <v>4</v>
          </cell>
          <cell r="H877">
            <v>30</v>
          </cell>
          <cell r="I877">
            <v>120</v>
          </cell>
        </row>
        <row r="878">
          <cell r="A878">
            <v>877</v>
          </cell>
          <cell r="B878">
            <v>45096</v>
          </cell>
          <cell r="C878" t="str">
            <v>CUST877</v>
          </cell>
          <cell r="D878" t="str">
            <v>Female</v>
          </cell>
          <cell r="E878">
            <v>58</v>
          </cell>
          <cell r="F878" t="str">
            <v>Clothing</v>
          </cell>
          <cell r="G878">
            <v>1</v>
          </cell>
          <cell r="H878">
            <v>25</v>
          </cell>
          <cell r="I878">
            <v>25</v>
          </cell>
        </row>
        <row r="879">
          <cell r="A879">
            <v>878</v>
          </cell>
          <cell r="B879">
            <v>45107</v>
          </cell>
          <cell r="C879" t="str">
            <v>CUST878</v>
          </cell>
          <cell r="D879" t="str">
            <v>Female</v>
          </cell>
          <cell r="E879">
            <v>20</v>
          </cell>
          <cell r="F879" t="str">
            <v>Clothing</v>
          </cell>
          <cell r="G879">
            <v>1</v>
          </cell>
          <cell r="H879">
            <v>30</v>
          </cell>
          <cell r="I879">
            <v>30</v>
          </cell>
        </row>
        <row r="880">
          <cell r="A880">
            <v>879</v>
          </cell>
          <cell r="B880">
            <v>45286</v>
          </cell>
          <cell r="C880" t="str">
            <v>CUST879</v>
          </cell>
          <cell r="D880" t="str">
            <v>Male</v>
          </cell>
          <cell r="E880">
            <v>23</v>
          </cell>
          <cell r="F880" t="str">
            <v>Clothing</v>
          </cell>
          <cell r="G880">
            <v>1</v>
          </cell>
          <cell r="H880">
            <v>30</v>
          </cell>
          <cell r="I880">
            <v>30</v>
          </cell>
        </row>
        <row r="881">
          <cell r="A881">
            <v>880</v>
          </cell>
          <cell r="B881">
            <v>45159</v>
          </cell>
          <cell r="C881" t="str">
            <v>CUST880</v>
          </cell>
          <cell r="D881" t="str">
            <v>Male</v>
          </cell>
          <cell r="E881">
            <v>22</v>
          </cell>
          <cell r="F881" t="str">
            <v>Beauty</v>
          </cell>
          <cell r="G881">
            <v>2</v>
          </cell>
          <cell r="H881">
            <v>500</v>
          </cell>
          <cell r="I881">
            <v>1000</v>
          </cell>
        </row>
        <row r="882">
          <cell r="A882">
            <v>881</v>
          </cell>
          <cell r="B882">
            <v>45065</v>
          </cell>
          <cell r="C882" t="str">
            <v>CUST881</v>
          </cell>
          <cell r="D882" t="str">
            <v>Male</v>
          </cell>
          <cell r="E882">
            <v>22</v>
          </cell>
          <cell r="F882" t="str">
            <v>Electronics</v>
          </cell>
          <cell r="G882">
            <v>1</v>
          </cell>
          <cell r="H882">
            <v>300</v>
          </cell>
          <cell r="I882">
            <v>300</v>
          </cell>
        </row>
        <row r="883">
          <cell r="A883">
            <v>882</v>
          </cell>
          <cell r="B883">
            <v>45083</v>
          </cell>
          <cell r="C883" t="str">
            <v>CUST882</v>
          </cell>
          <cell r="D883" t="str">
            <v>Female</v>
          </cell>
          <cell r="E883">
            <v>64</v>
          </cell>
          <cell r="F883" t="str">
            <v>Electronics</v>
          </cell>
          <cell r="G883">
            <v>2</v>
          </cell>
          <cell r="H883">
            <v>25</v>
          </cell>
          <cell r="I883">
            <v>50</v>
          </cell>
        </row>
        <row r="884">
          <cell r="A884">
            <v>883</v>
          </cell>
          <cell r="B884">
            <v>45055</v>
          </cell>
          <cell r="C884" t="str">
            <v>CUST883</v>
          </cell>
          <cell r="D884" t="str">
            <v>Male</v>
          </cell>
          <cell r="E884">
            <v>40</v>
          </cell>
          <cell r="F884" t="str">
            <v>Electronics</v>
          </cell>
          <cell r="G884">
            <v>1</v>
          </cell>
          <cell r="H884">
            <v>500</v>
          </cell>
          <cell r="I884">
            <v>500</v>
          </cell>
        </row>
        <row r="885">
          <cell r="A885">
            <v>884</v>
          </cell>
          <cell r="B885">
            <v>45045</v>
          </cell>
          <cell r="C885" t="str">
            <v>CUST884</v>
          </cell>
          <cell r="D885" t="str">
            <v>Female</v>
          </cell>
          <cell r="E885">
            <v>26</v>
          </cell>
          <cell r="F885" t="str">
            <v>Clothing</v>
          </cell>
          <cell r="G885">
            <v>2</v>
          </cell>
          <cell r="H885">
            <v>30</v>
          </cell>
          <cell r="I885">
            <v>60</v>
          </cell>
        </row>
        <row r="886">
          <cell r="A886">
            <v>885</v>
          </cell>
          <cell r="B886">
            <v>44988</v>
          </cell>
          <cell r="C886" t="str">
            <v>CUST885</v>
          </cell>
          <cell r="D886" t="str">
            <v>Female</v>
          </cell>
          <cell r="E886">
            <v>52</v>
          </cell>
          <cell r="F886" t="str">
            <v>Clothing</v>
          </cell>
          <cell r="G886">
            <v>4</v>
          </cell>
          <cell r="H886">
            <v>30</v>
          </cell>
          <cell r="I886">
            <v>120</v>
          </cell>
        </row>
        <row r="887">
          <cell r="A887">
            <v>886</v>
          </cell>
          <cell r="B887">
            <v>45025</v>
          </cell>
          <cell r="C887" t="str">
            <v>CUST886</v>
          </cell>
          <cell r="D887" t="str">
            <v>Male</v>
          </cell>
          <cell r="E887">
            <v>37</v>
          </cell>
          <cell r="F887" t="str">
            <v>Electronics</v>
          </cell>
          <cell r="G887">
            <v>3</v>
          </cell>
          <cell r="H887">
            <v>300</v>
          </cell>
          <cell r="I887">
            <v>900</v>
          </cell>
        </row>
        <row r="888">
          <cell r="A888">
            <v>887</v>
          </cell>
          <cell r="B888">
            <v>45088</v>
          </cell>
          <cell r="C888" t="str">
            <v>CUST887</v>
          </cell>
          <cell r="D888" t="str">
            <v>Male</v>
          </cell>
          <cell r="E888">
            <v>59</v>
          </cell>
          <cell r="F888" t="str">
            <v>Clothing</v>
          </cell>
          <cell r="G888">
            <v>4</v>
          </cell>
          <cell r="H888">
            <v>25</v>
          </cell>
          <cell r="I888">
            <v>100</v>
          </cell>
        </row>
        <row r="889">
          <cell r="A889">
            <v>888</v>
          </cell>
          <cell r="B889">
            <v>44988</v>
          </cell>
          <cell r="C889" t="str">
            <v>CUST888</v>
          </cell>
          <cell r="D889" t="str">
            <v>Female</v>
          </cell>
          <cell r="E889">
            <v>52</v>
          </cell>
          <cell r="F889" t="str">
            <v>Electronics</v>
          </cell>
          <cell r="G889">
            <v>4</v>
          </cell>
          <cell r="H889">
            <v>25</v>
          </cell>
          <cell r="I889">
            <v>100</v>
          </cell>
        </row>
        <row r="890">
          <cell r="A890">
            <v>889</v>
          </cell>
          <cell r="B890">
            <v>45201</v>
          </cell>
          <cell r="C890" t="str">
            <v>CUST889</v>
          </cell>
          <cell r="D890" t="str">
            <v>Female</v>
          </cell>
          <cell r="E890">
            <v>35</v>
          </cell>
          <cell r="F890" t="str">
            <v>Electronics</v>
          </cell>
          <cell r="G890">
            <v>1</v>
          </cell>
          <cell r="H890">
            <v>50</v>
          </cell>
          <cell r="I890">
            <v>50</v>
          </cell>
        </row>
        <row r="891">
          <cell r="A891">
            <v>890</v>
          </cell>
          <cell r="B891">
            <v>45280</v>
          </cell>
          <cell r="C891" t="str">
            <v>CUST890</v>
          </cell>
          <cell r="D891" t="str">
            <v>Male</v>
          </cell>
          <cell r="E891">
            <v>34</v>
          </cell>
          <cell r="F891" t="str">
            <v>Electronics</v>
          </cell>
          <cell r="G891">
            <v>2</v>
          </cell>
          <cell r="H891">
            <v>25</v>
          </cell>
          <cell r="I891">
            <v>50</v>
          </cell>
        </row>
        <row r="892">
          <cell r="A892">
            <v>891</v>
          </cell>
          <cell r="B892">
            <v>45021</v>
          </cell>
          <cell r="C892" t="str">
            <v>CUST891</v>
          </cell>
          <cell r="D892" t="str">
            <v>Male</v>
          </cell>
          <cell r="E892">
            <v>41</v>
          </cell>
          <cell r="F892" t="str">
            <v>Electronics</v>
          </cell>
          <cell r="G892">
            <v>3</v>
          </cell>
          <cell r="H892">
            <v>300</v>
          </cell>
          <cell r="I892">
            <v>900</v>
          </cell>
        </row>
        <row r="893">
          <cell r="A893">
            <v>892</v>
          </cell>
          <cell r="B893">
            <v>45025</v>
          </cell>
          <cell r="C893" t="str">
            <v>CUST892</v>
          </cell>
          <cell r="D893" t="str">
            <v>Male</v>
          </cell>
          <cell r="E893">
            <v>20</v>
          </cell>
          <cell r="F893" t="str">
            <v>Electronics</v>
          </cell>
          <cell r="G893">
            <v>1</v>
          </cell>
          <cell r="H893">
            <v>50</v>
          </cell>
          <cell r="I893">
            <v>50</v>
          </cell>
        </row>
        <row r="894">
          <cell r="A894">
            <v>893</v>
          </cell>
          <cell r="B894">
            <v>45037</v>
          </cell>
          <cell r="C894" t="str">
            <v>CUST893</v>
          </cell>
          <cell r="D894" t="str">
            <v>Male</v>
          </cell>
          <cell r="E894">
            <v>49</v>
          </cell>
          <cell r="F894" t="str">
            <v>Electronics</v>
          </cell>
          <cell r="G894">
            <v>1</v>
          </cell>
          <cell r="H894">
            <v>50</v>
          </cell>
          <cell r="I894">
            <v>50</v>
          </cell>
        </row>
        <row r="895">
          <cell r="A895">
            <v>894</v>
          </cell>
          <cell r="B895">
            <v>45174</v>
          </cell>
          <cell r="C895" t="str">
            <v>CUST894</v>
          </cell>
          <cell r="D895" t="str">
            <v>Male</v>
          </cell>
          <cell r="E895">
            <v>52</v>
          </cell>
          <cell r="F895" t="str">
            <v>Electronics</v>
          </cell>
          <cell r="G895">
            <v>1</v>
          </cell>
          <cell r="H895">
            <v>30</v>
          </cell>
          <cell r="I895">
            <v>30</v>
          </cell>
        </row>
        <row r="896">
          <cell r="A896">
            <v>895</v>
          </cell>
          <cell r="B896">
            <v>45068</v>
          </cell>
          <cell r="C896" t="str">
            <v>CUST895</v>
          </cell>
          <cell r="D896" t="str">
            <v>Female</v>
          </cell>
          <cell r="E896">
            <v>55</v>
          </cell>
          <cell r="F896" t="str">
            <v>Clothing</v>
          </cell>
          <cell r="G896">
            <v>4</v>
          </cell>
          <cell r="H896">
            <v>30</v>
          </cell>
          <cell r="I896">
            <v>120</v>
          </cell>
        </row>
        <row r="897">
          <cell r="A897">
            <v>896</v>
          </cell>
          <cell r="B897">
            <v>45228</v>
          </cell>
          <cell r="C897" t="str">
            <v>CUST896</v>
          </cell>
          <cell r="D897" t="str">
            <v>Female</v>
          </cell>
          <cell r="E897">
            <v>30</v>
          </cell>
          <cell r="F897" t="str">
            <v>Electronics</v>
          </cell>
          <cell r="G897">
            <v>2</v>
          </cell>
          <cell r="H897">
            <v>25</v>
          </cell>
          <cell r="I897">
            <v>50</v>
          </cell>
        </row>
        <row r="898">
          <cell r="A898">
            <v>897</v>
          </cell>
          <cell r="B898">
            <v>45195</v>
          </cell>
          <cell r="C898" t="str">
            <v>CUST897</v>
          </cell>
          <cell r="D898" t="str">
            <v>Female</v>
          </cell>
          <cell r="E898">
            <v>64</v>
          </cell>
          <cell r="F898" t="str">
            <v>Electronics</v>
          </cell>
          <cell r="G898">
            <v>2</v>
          </cell>
          <cell r="H898">
            <v>50</v>
          </cell>
          <cell r="I898">
            <v>100</v>
          </cell>
        </row>
        <row r="899">
          <cell r="A899">
            <v>898</v>
          </cell>
          <cell r="B899">
            <v>45232</v>
          </cell>
          <cell r="C899" t="str">
            <v>CUST898</v>
          </cell>
          <cell r="D899" t="str">
            <v>Female</v>
          </cell>
          <cell r="E899">
            <v>42</v>
          </cell>
          <cell r="F899" t="str">
            <v>Clothing</v>
          </cell>
          <cell r="G899">
            <v>3</v>
          </cell>
          <cell r="H899">
            <v>30</v>
          </cell>
          <cell r="I899">
            <v>90</v>
          </cell>
        </row>
        <row r="900">
          <cell r="A900">
            <v>899</v>
          </cell>
          <cell r="B900">
            <v>45071</v>
          </cell>
          <cell r="C900" t="str">
            <v>CUST899</v>
          </cell>
          <cell r="D900" t="str">
            <v>Male</v>
          </cell>
          <cell r="E900">
            <v>26</v>
          </cell>
          <cell r="F900" t="str">
            <v>Clothing</v>
          </cell>
          <cell r="G900">
            <v>2</v>
          </cell>
          <cell r="H900">
            <v>300</v>
          </cell>
          <cell r="I900">
            <v>600</v>
          </cell>
        </row>
        <row r="901">
          <cell r="A901">
            <v>900</v>
          </cell>
          <cell r="B901">
            <v>44978</v>
          </cell>
          <cell r="C901" t="str">
            <v>CUST900</v>
          </cell>
          <cell r="D901" t="str">
            <v>Male</v>
          </cell>
          <cell r="E901">
            <v>21</v>
          </cell>
          <cell r="F901" t="str">
            <v>Clothing</v>
          </cell>
          <cell r="G901">
            <v>2</v>
          </cell>
          <cell r="H901">
            <v>30</v>
          </cell>
          <cell r="I901">
            <v>60</v>
          </cell>
        </row>
        <row r="902">
          <cell r="A902">
            <v>901</v>
          </cell>
          <cell r="B902">
            <v>45026</v>
          </cell>
          <cell r="C902" t="str">
            <v>CUST901</v>
          </cell>
          <cell r="D902" t="str">
            <v>Male</v>
          </cell>
          <cell r="E902">
            <v>31</v>
          </cell>
          <cell r="F902" t="str">
            <v>Electronics</v>
          </cell>
          <cell r="G902">
            <v>1</v>
          </cell>
          <cell r="H902">
            <v>30</v>
          </cell>
          <cell r="I902">
            <v>30</v>
          </cell>
        </row>
        <row r="903">
          <cell r="A903">
            <v>902</v>
          </cell>
          <cell r="B903">
            <v>45078</v>
          </cell>
          <cell r="C903" t="str">
            <v>CUST902</v>
          </cell>
          <cell r="D903" t="str">
            <v>Female</v>
          </cell>
          <cell r="E903">
            <v>54</v>
          </cell>
          <cell r="F903" t="str">
            <v>Beauty</v>
          </cell>
          <cell r="G903">
            <v>1</v>
          </cell>
          <cell r="H903">
            <v>50</v>
          </cell>
          <cell r="I903">
            <v>50</v>
          </cell>
        </row>
        <row r="904">
          <cell r="A904">
            <v>903</v>
          </cell>
          <cell r="B904">
            <v>45043</v>
          </cell>
          <cell r="C904" t="str">
            <v>CUST903</v>
          </cell>
          <cell r="D904" t="str">
            <v>Female</v>
          </cell>
          <cell r="E904">
            <v>51</v>
          </cell>
          <cell r="F904" t="str">
            <v>Beauty</v>
          </cell>
          <cell r="G904">
            <v>4</v>
          </cell>
          <cell r="H904">
            <v>50</v>
          </cell>
          <cell r="I904">
            <v>200</v>
          </cell>
        </row>
        <row r="905">
          <cell r="A905">
            <v>904</v>
          </cell>
          <cell r="B905">
            <v>45111</v>
          </cell>
          <cell r="C905" t="str">
            <v>CUST904</v>
          </cell>
          <cell r="D905" t="str">
            <v>Male</v>
          </cell>
          <cell r="E905">
            <v>28</v>
          </cell>
          <cell r="F905" t="str">
            <v>Clothing</v>
          </cell>
          <cell r="G905">
            <v>1</v>
          </cell>
          <cell r="H905">
            <v>500</v>
          </cell>
          <cell r="I905">
            <v>500</v>
          </cell>
        </row>
        <row r="906">
          <cell r="A906">
            <v>905</v>
          </cell>
          <cell r="B906">
            <v>45018</v>
          </cell>
          <cell r="C906" t="str">
            <v>CUST905</v>
          </cell>
          <cell r="D906" t="str">
            <v>Male</v>
          </cell>
          <cell r="E906">
            <v>58</v>
          </cell>
          <cell r="F906" t="str">
            <v>Beauty</v>
          </cell>
          <cell r="G906">
            <v>1</v>
          </cell>
          <cell r="H906">
            <v>300</v>
          </cell>
          <cell r="I906">
            <v>300</v>
          </cell>
        </row>
        <row r="907">
          <cell r="A907">
            <v>906</v>
          </cell>
          <cell r="B907">
            <v>45081</v>
          </cell>
          <cell r="C907" t="str">
            <v>CUST906</v>
          </cell>
          <cell r="D907" t="str">
            <v>Female</v>
          </cell>
          <cell r="E907">
            <v>20</v>
          </cell>
          <cell r="F907" t="str">
            <v>Clothing</v>
          </cell>
          <cell r="G907">
            <v>1</v>
          </cell>
          <cell r="H907">
            <v>50</v>
          </cell>
          <cell r="I907">
            <v>50</v>
          </cell>
        </row>
        <row r="908">
          <cell r="A908">
            <v>907</v>
          </cell>
          <cell r="B908">
            <v>44934</v>
          </cell>
          <cell r="C908" t="str">
            <v>CUST907</v>
          </cell>
          <cell r="D908" t="str">
            <v>Female</v>
          </cell>
          <cell r="E908">
            <v>45</v>
          </cell>
          <cell r="F908" t="str">
            <v>Electronics</v>
          </cell>
          <cell r="G908">
            <v>1</v>
          </cell>
          <cell r="H908">
            <v>25</v>
          </cell>
          <cell r="I908">
            <v>25</v>
          </cell>
        </row>
        <row r="909">
          <cell r="A909">
            <v>908</v>
          </cell>
          <cell r="B909">
            <v>45289</v>
          </cell>
          <cell r="C909" t="str">
            <v>CUST908</v>
          </cell>
          <cell r="D909" t="str">
            <v>Male</v>
          </cell>
          <cell r="E909">
            <v>46</v>
          </cell>
          <cell r="F909" t="str">
            <v>Beauty</v>
          </cell>
          <cell r="G909">
            <v>4</v>
          </cell>
          <cell r="H909">
            <v>300</v>
          </cell>
          <cell r="I909">
            <v>1200</v>
          </cell>
        </row>
        <row r="910">
          <cell r="A910">
            <v>909</v>
          </cell>
          <cell r="B910">
            <v>45200</v>
          </cell>
          <cell r="C910" t="str">
            <v>CUST909</v>
          </cell>
          <cell r="D910" t="str">
            <v>Male</v>
          </cell>
          <cell r="E910">
            <v>26</v>
          </cell>
          <cell r="F910" t="str">
            <v>Electronics</v>
          </cell>
          <cell r="G910">
            <v>1</v>
          </cell>
          <cell r="H910">
            <v>300</v>
          </cell>
          <cell r="I910">
            <v>300</v>
          </cell>
        </row>
        <row r="911">
          <cell r="A911">
            <v>910</v>
          </cell>
          <cell r="B911">
            <v>44991</v>
          </cell>
          <cell r="C911" t="str">
            <v>CUST910</v>
          </cell>
          <cell r="D911" t="str">
            <v>Female</v>
          </cell>
          <cell r="E911">
            <v>20</v>
          </cell>
          <cell r="F911" t="str">
            <v>Beauty</v>
          </cell>
          <cell r="G911">
            <v>3</v>
          </cell>
          <cell r="H911">
            <v>50</v>
          </cell>
          <cell r="I911">
            <v>150</v>
          </cell>
        </row>
        <row r="912">
          <cell r="A912">
            <v>911</v>
          </cell>
          <cell r="B912">
            <v>45067</v>
          </cell>
          <cell r="C912" t="str">
            <v>CUST911</v>
          </cell>
          <cell r="D912" t="str">
            <v>Male</v>
          </cell>
          <cell r="E912">
            <v>42</v>
          </cell>
          <cell r="F912" t="str">
            <v>Electronics</v>
          </cell>
          <cell r="G912">
            <v>3</v>
          </cell>
          <cell r="H912">
            <v>300</v>
          </cell>
          <cell r="I912">
            <v>900</v>
          </cell>
        </row>
        <row r="913">
          <cell r="A913">
            <v>912</v>
          </cell>
          <cell r="B913">
            <v>44950</v>
          </cell>
          <cell r="C913" t="str">
            <v>CUST912</v>
          </cell>
          <cell r="D913" t="str">
            <v>Male</v>
          </cell>
          <cell r="E913">
            <v>51</v>
          </cell>
          <cell r="F913" t="str">
            <v>Beauty</v>
          </cell>
          <cell r="G913">
            <v>3</v>
          </cell>
          <cell r="H913">
            <v>50</v>
          </cell>
          <cell r="I913">
            <v>150</v>
          </cell>
        </row>
        <row r="914">
          <cell r="A914">
            <v>913</v>
          </cell>
          <cell r="B914">
            <v>44954</v>
          </cell>
          <cell r="C914" t="str">
            <v>CUST913</v>
          </cell>
          <cell r="D914" t="str">
            <v>Male</v>
          </cell>
          <cell r="E914">
            <v>29</v>
          </cell>
          <cell r="F914" t="str">
            <v>Electronics</v>
          </cell>
          <cell r="G914">
            <v>3</v>
          </cell>
          <cell r="H914">
            <v>30</v>
          </cell>
          <cell r="I914">
            <v>90</v>
          </cell>
        </row>
        <row r="915">
          <cell r="A915">
            <v>914</v>
          </cell>
          <cell r="B915">
            <v>45210</v>
          </cell>
          <cell r="C915" t="str">
            <v>CUST914</v>
          </cell>
          <cell r="D915" t="str">
            <v>Female</v>
          </cell>
          <cell r="E915">
            <v>59</v>
          </cell>
          <cell r="F915" t="str">
            <v>Electronics</v>
          </cell>
          <cell r="G915">
            <v>1</v>
          </cell>
          <cell r="H915">
            <v>500</v>
          </cell>
          <cell r="I915">
            <v>500</v>
          </cell>
        </row>
        <row r="916">
          <cell r="A916">
            <v>915</v>
          </cell>
          <cell r="B916">
            <v>45076</v>
          </cell>
          <cell r="C916" t="str">
            <v>CUST915</v>
          </cell>
          <cell r="D916" t="str">
            <v>Female</v>
          </cell>
          <cell r="E916">
            <v>26</v>
          </cell>
          <cell r="F916" t="str">
            <v>Beauty</v>
          </cell>
          <cell r="G916">
            <v>3</v>
          </cell>
          <cell r="H916">
            <v>30</v>
          </cell>
          <cell r="I916">
            <v>90</v>
          </cell>
        </row>
        <row r="917">
          <cell r="A917">
            <v>916</v>
          </cell>
          <cell r="B917">
            <v>45284</v>
          </cell>
          <cell r="C917" t="str">
            <v>CUST916</v>
          </cell>
          <cell r="D917" t="str">
            <v>Female</v>
          </cell>
          <cell r="E917">
            <v>32</v>
          </cell>
          <cell r="F917" t="str">
            <v>Electronics</v>
          </cell>
          <cell r="G917">
            <v>1</v>
          </cell>
          <cell r="H917">
            <v>50</v>
          </cell>
          <cell r="I917">
            <v>50</v>
          </cell>
        </row>
        <row r="918">
          <cell r="A918">
            <v>917</v>
          </cell>
          <cell r="B918">
            <v>44991</v>
          </cell>
          <cell r="C918" t="str">
            <v>CUST917</v>
          </cell>
          <cell r="D918" t="str">
            <v>Female</v>
          </cell>
          <cell r="E918">
            <v>57</v>
          </cell>
          <cell r="F918" t="str">
            <v>Electronics</v>
          </cell>
          <cell r="G918">
            <v>4</v>
          </cell>
          <cell r="H918">
            <v>50</v>
          </cell>
          <cell r="I918">
            <v>200</v>
          </cell>
        </row>
        <row r="919">
          <cell r="A919">
            <v>918</v>
          </cell>
          <cell r="B919">
            <v>45253</v>
          </cell>
          <cell r="C919" t="str">
            <v>CUST918</v>
          </cell>
          <cell r="D919" t="str">
            <v>Female</v>
          </cell>
          <cell r="E919">
            <v>42</v>
          </cell>
          <cell r="F919" t="str">
            <v>Electronics</v>
          </cell>
          <cell r="G919">
            <v>3</v>
          </cell>
          <cell r="H919">
            <v>30</v>
          </cell>
          <cell r="I919">
            <v>90</v>
          </cell>
        </row>
        <row r="920">
          <cell r="A920">
            <v>919</v>
          </cell>
          <cell r="B920">
            <v>45178</v>
          </cell>
          <cell r="C920" t="str">
            <v>CUST919</v>
          </cell>
          <cell r="D920" t="str">
            <v>Female</v>
          </cell>
          <cell r="E920">
            <v>22</v>
          </cell>
          <cell r="F920" t="str">
            <v>Beauty</v>
          </cell>
          <cell r="G920">
            <v>2</v>
          </cell>
          <cell r="H920">
            <v>25</v>
          </cell>
          <cell r="I920">
            <v>50</v>
          </cell>
        </row>
        <row r="921">
          <cell r="A921">
            <v>920</v>
          </cell>
          <cell r="B921">
            <v>44979</v>
          </cell>
          <cell r="C921" t="str">
            <v>CUST920</v>
          </cell>
          <cell r="D921" t="str">
            <v>Female</v>
          </cell>
          <cell r="E921">
            <v>28</v>
          </cell>
          <cell r="F921" t="str">
            <v>Beauty</v>
          </cell>
          <cell r="G921">
            <v>3</v>
          </cell>
          <cell r="H921">
            <v>25</v>
          </cell>
          <cell r="I921">
            <v>75</v>
          </cell>
        </row>
        <row r="922">
          <cell r="A922">
            <v>921</v>
          </cell>
          <cell r="B922">
            <v>44933</v>
          </cell>
          <cell r="C922" t="str">
            <v>CUST921</v>
          </cell>
          <cell r="D922" t="str">
            <v>Male</v>
          </cell>
          <cell r="E922">
            <v>51</v>
          </cell>
          <cell r="F922" t="str">
            <v>Electronics</v>
          </cell>
          <cell r="G922">
            <v>3</v>
          </cell>
          <cell r="H922">
            <v>25</v>
          </cell>
          <cell r="I922">
            <v>75</v>
          </cell>
        </row>
        <row r="923">
          <cell r="A923">
            <v>922</v>
          </cell>
          <cell r="B923">
            <v>45220</v>
          </cell>
          <cell r="C923" t="str">
            <v>CUST922</v>
          </cell>
          <cell r="D923" t="str">
            <v>Male</v>
          </cell>
          <cell r="E923">
            <v>41</v>
          </cell>
          <cell r="F923" t="str">
            <v>Electronics</v>
          </cell>
          <cell r="G923">
            <v>1</v>
          </cell>
          <cell r="H923">
            <v>50</v>
          </cell>
          <cell r="I923">
            <v>50</v>
          </cell>
        </row>
        <row r="924">
          <cell r="A924">
            <v>923</v>
          </cell>
          <cell r="B924">
            <v>45072</v>
          </cell>
          <cell r="C924" t="str">
            <v>CUST923</v>
          </cell>
          <cell r="D924" t="str">
            <v>Male</v>
          </cell>
          <cell r="E924">
            <v>32</v>
          </cell>
          <cell r="F924" t="str">
            <v>Beauty</v>
          </cell>
          <cell r="G924">
            <v>3</v>
          </cell>
          <cell r="H924">
            <v>300</v>
          </cell>
          <cell r="I924">
            <v>900</v>
          </cell>
        </row>
        <row r="925">
          <cell r="A925">
            <v>924</v>
          </cell>
          <cell r="B925">
            <v>45167</v>
          </cell>
          <cell r="C925" t="str">
            <v>CUST924</v>
          </cell>
          <cell r="D925" t="str">
            <v>Male</v>
          </cell>
          <cell r="E925">
            <v>55</v>
          </cell>
          <cell r="F925" t="str">
            <v>Beauty</v>
          </cell>
          <cell r="G925">
            <v>2</v>
          </cell>
          <cell r="H925">
            <v>50</v>
          </cell>
          <cell r="I925">
            <v>100</v>
          </cell>
        </row>
        <row r="926">
          <cell r="A926">
            <v>925</v>
          </cell>
          <cell r="B926">
            <v>45172</v>
          </cell>
          <cell r="C926" t="str">
            <v>CUST925</v>
          </cell>
          <cell r="D926" t="str">
            <v>Male</v>
          </cell>
          <cell r="E926">
            <v>25</v>
          </cell>
          <cell r="F926" t="str">
            <v>Electronics</v>
          </cell>
          <cell r="G926">
            <v>1</v>
          </cell>
          <cell r="H926">
            <v>300</v>
          </cell>
          <cell r="I926">
            <v>300</v>
          </cell>
        </row>
        <row r="927">
          <cell r="A927">
            <v>926</v>
          </cell>
          <cell r="B927">
            <v>45152</v>
          </cell>
          <cell r="C927" t="str">
            <v>CUST926</v>
          </cell>
          <cell r="D927" t="str">
            <v>Male</v>
          </cell>
          <cell r="E927">
            <v>22</v>
          </cell>
          <cell r="F927" t="str">
            <v>Electronics</v>
          </cell>
          <cell r="G927">
            <v>1</v>
          </cell>
          <cell r="H927">
            <v>30</v>
          </cell>
          <cell r="I927">
            <v>30</v>
          </cell>
        </row>
        <row r="928">
          <cell r="A928">
            <v>927</v>
          </cell>
          <cell r="B928">
            <v>45101</v>
          </cell>
          <cell r="C928" t="str">
            <v>CUST927</v>
          </cell>
          <cell r="D928" t="str">
            <v>Male</v>
          </cell>
          <cell r="E928">
            <v>43</v>
          </cell>
          <cell r="F928" t="str">
            <v>Electronics</v>
          </cell>
          <cell r="G928">
            <v>4</v>
          </cell>
          <cell r="H928">
            <v>500</v>
          </cell>
          <cell r="I928">
            <v>2000</v>
          </cell>
        </row>
        <row r="929">
          <cell r="A929">
            <v>928</v>
          </cell>
          <cell r="B929">
            <v>45021</v>
          </cell>
          <cell r="C929" t="str">
            <v>CUST928</v>
          </cell>
          <cell r="D929" t="str">
            <v>Female</v>
          </cell>
          <cell r="E929">
            <v>35</v>
          </cell>
          <cell r="F929" t="str">
            <v>Clothing</v>
          </cell>
          <cell r="G929">
            <v>4</v>
          </cell>
          <cell r="H929">
            <v>300</v>
          </cell>
          <cell r="I929">
            <v>1200</v>
          </cell>
        </row>
        <row r="930">
          <cell r="A930">
            <v>929</v>
          </cell>
          <cell r="B930">
            <v>44953</v>
          </cell>
          <cell r="C930" t="str">
            <v>CUST929</v>
          </cell>
          <cell r="D930" t="str">
            <v>Female</v>
          </cell>
          <cell r="E930">
            <v>23</v>
          </cell>
          <cell r="F930" t="str">
            <v>Beauty</v>
          </cell>
          <cell r="G930">
            <v>3</v>
          </cell>
          <cell r="H930">
            <v>25</v>
          </cell>
          <cell r="I930">
            <v>75</v>
          </cell>
        </row>
        <row r="931">
          <cell r="A931">
            <v>930</v>
          </cell>
          <cell r="B931">
            <v>45056</v>
          </cell>
          <cell r="C931" t="str">
            <v>CUST930</v>
          </cell>
          <cell r="D931" t="str">
            <v>Male</v>
          </cell>
          <cell r="E931">
            <v>54</v>
          </cell>
          <cell r="F931" t="str">
            <v>Clothing</v>
          </cell>
          <cell r="G931">
            <v>4</v>
          </cell>
          <cell r="H931">
            <v>50</v>
          </cell>
          <cell r="I931">
            <v>200</v>
          </cell>
        </row>
        <row r="932">
          <cell r="A932">
            <v>931</v>
          </cell>
          <cell r="B932">
            <v>45171</v>
          </cell>
          <cell r="C932" t="str">
            <v>CUST931</v>
          </cell>
          <cell r="D932" t="str">
            <v>Male</v>
          </cell>
          <cell r="E932">
            <v>30</v>
          </cell>
          <cell r="F932" t="str">
            <v>Beauty</v>
          </cell>
          <cell r="G932">
            <v>4</v>
          </cell>
          <cell r="H932">
            <v>30</v>
          </cell>
          <cell r="I932">
            <v>120</v>
          </cell>
        </row>
        <row r="933">
          <cell r="A933">
            <v>932</v>
          </cell>
          <cell r="B933">
            <v>44985</v>
          </cell>
          <cell r="C933" t="str">
            <v>CUST932</v>
          </cell>
          <cell r="D933" t="str">
            <v>Female</v>
          </cell>
          <cell r="E933">
            <v>45</v>
          </cell>
          <cell r="F933" t="str">
            <v>Beauty</v>
          </cell>
          <cell r="G933">
            <v>4</v>
          </cell>
          <cell r="H933">
            <v>25</v>
          </cell>
          <cell r="I933">
            <v>100</v>
          </cell>
        </row>
        <row r="934">
          <cell r="A934">
            <v>933</v>
          </cell>
          <cell r="B934">
            <v>44960</v>
          </cell>
          <cell r="C934" t="str">
            <v>CUST933</v>
          </cell>
          <cell r="D934" t="str">
            <v>Male</v>
          </cell>
          <cell r="E934">
            <v>22</v>
          </cell>
          <cell r="F934" t="str">
            <v>Beauty</v>
          </cell>
          <cell r="G934">
            <v>1</v>
          </cell>
          <cell r="H934">
            <v>30</v>
          </cell>
          <cell r="I934">
            <v>30</v>
          </cell>
        </row>
        <row r="935">
          <cell r="A935">
            <v>934</v>
          </cell>
          <cell r="B935">
            <v>45132</v>
          </cell>
          <cell r="C935" t="str">
            <v>CUST934</v>
          </cell>
          <cell r="D935" t="str">
            <v>Male</v>
          </cell>
          <cell r="E935">
            <v>30</v>
          </cell>
          <cell r="F935" t="str">
            <v>Beauty</v>
          </cell>
          <cell r="G935">
            <v>1</v>
          </cell>
          <cell r="H935">
            <v>500</v>
          </cell>
          <cell r="I935">
            <v>500</v>
          </cell>
        </row>
        <row r="936">
          <cell r="A936">
            <v>935</v>
          </cell>
          <cell r="B936">
            <v>45178</v>
          </cell>
          <cell r="C936" t="str">
            <v>CUST935</v>
          </cell>
          <cell r="D936" t="str">
            <v>Female</v>
          </cell>
          <cell r="E936">
            <v>34</v>
          </cell>
          <cell r="F936" t="str">
            <v>Beauty</v>
          </cell>
          <cell r="G936">
            <v>1</v>
          </cell>
          <cell r="H936">
            <v>50</v>
          </cell>
          <cell r="I936">
            <v>50</v>
          </cell>
        </row>
        <row r="937">
          <cell r="A937">
            <v>936</v>
          </cell>
          <cell r="B937">
            <v>44964</v>
          </cell>
          <cell r="C937" t="str">
            <v>CUST936</v>
          </cell>
          <cell r="D937" t="str">
            <v>Male</v>
          </cell>
          <cell r="E937">
            <v>57</v>
          </cell>
          <cell r="F937" t="str">
            <v>Beauty</v>
          </cell>
          <cell r="G937">
            <v>4</v>
          </cell>
          <cell r="H937">
            <v>50</v>
          </cell>
          <cell r="I937">
            <v>200</v>
          </cell>
        </row>
        <row r="938">
          <cell r="A938">
            <v>937</v>
          </cell>
          <cell r="B938">
            <v>45222</v>
          </cell>
          <cell r="C938" t="str">
            <v>CUST937</v>
          </cell>
          <cell r="D938" t="str">
            <v>Female</v>
          </cell>
          <cell r="E938">
            <v>62</v>
          </cell>
          <cell r="F938" t="str">
            <v>Beauty</v>
          </cell>
          <cell r="G938">
            <v>1</v>
          </cell>
          <cell r="H938">
            <v>500</v>
          </cell>
          <cell r="I938">
            <v>500</v>
          </cell>
        </row>
        <row r="939">
          <cell r="A939">
            <v>938</v>
          </cell>
          <cell r="B939">
            <v>45249</v>
          </cell>
          <cell r="C939" t="str">
            <v>CUST938</v>
          </cell>
          <cell r="D939" t="str">
            <v>Male</v>
          </cell>
          <cell r="E939">
            <v>49</v>
          </cell>
          <cell r="F939" t="str">
            <v>Clothing</v>
          </cell>
          <cell r="G939">
            <v>4</v>
          </cell>
          <cell r="H939">
            <v>50</v>
          </cell>
          <cell r="I939">
            <v>200</v>
          </cell>
        </row>
        <row r="940">
          <cell r="A940">
            <v>939</v>
          </cell>
          <cell r="B940">
            <v>45278</v>
          </cell>
          <cell r="C940" t="str">
            <v>CUST939</v>
          </cell>
          <cell r="D940" t="str">
            <v>Female</v>
          </cell>
          <cell r="E940">
            <v>46</v>
          </cell>
          <cell r="F940" t="str">
            <v>Electronics</v>
          </cell>
          <cell r="G940">
            <v>1</v>
          </cell>
          <cell r="H940">
            <v>300</v>
          </cell>
          <cell r="I940">
            <v>300</v>
          </cell>
        </row>
        <row r="941">
          <cell r="A941">
            <v>940</v>
          </cell>
          <cell r="B941">
            <v>44954</v>
          </cell>
          <cell r="C941" t="str">
            <v>CUST940</v>
          </cell>
          <cell r="D941" t="str">
            <v>Female</v>
          </cell>
          <cell r="E941">
            <v>20</v>
          </cell>
          <cell r="F941" t="str">
            <v>Electronics</v>
          </cell>
          <cell r="G941">
            <v>1</v>
          </cell>
          <cell r="H941">
            <v>30</v>
          </cell>
          <cell r="I941">
            <v>30</v>
          </cell>
        </row>
        <row r="942">
          <cell r="A942">
            <v>941</v>
          </cell>
          <cell r="B942">
            <v>45004</v>
          </cell>
          <cell r="C942" t="str">
            <v>CUST941</v>
          </cell>
          <cell r="D942" t="str">
            <v>Female</v>
          </cell>
          <cell r="E942">
            <v>57</v>
          </cell>
          <cell r="F942" t="str">
            <v>Clothing</v>
          </cell>
          <cell r="G942">
            <v>2</v>
          </cell>
          <cell r="H942">
            <v>25</v>
          </cell>
          <cell r="I942">
            <v>50</v>
          </cell>
        </row>
        <row r="943">
          <cell r="A943">
            <v>942</v>
          </cell>
          <cell r="B943">
            <v>45003</v>
          </cell>
          <cell r="C943" t="str">
            <v>CUST942</v>
          </cell>
          <cell r="D943" t="str">
            <v>Male</v>
          </cell>
          <cell r="E943">
            <v>51</v>
          </cell>
          <cell r="F943" t="str">
            <v>Clothing</v>
          </cell>
          <cell r="G943">
            <v>3</v>
          </cell>
          <cell r="H943">
            <v>500</v>
          </cell>
          <cell r="I943">
            <v>1500</v>
          </cell>
        </row>
        <row r="944">
          <cell r="A944">
            <v>943</v>
          </cell>
          <cell r="B944">
            <v>45215</v>
          </cell>
          <cell r="C944" t="str">
            <v>CUST943</v>
          </cell>
          <cell r="D944" t="str">
            <v>Female</v>
          </cell>
          <cell r="E944">
            <v>57</v>
          </cell>
          <cell r="F944" t="str">
            <v>Clothing</v>
          </cell>
          <cell r="G944">
            <v>4</v>
          </cell>
          <cell r="H944">
            <v>300</v>
          </cell>
          <cell r="I944">
            <v>1200</v>
          </cell>
        </row>
        <row r="945">
          <cell r="A945">
            <v>944</v>
          </cell>
          <cell r="B945">
            <v>45082</v>
          </cell>
          <cell r="C945" t="str">
            <v>CUST944</v>
          </cell>
          <cell r="D945" t="str">
            <v>Male</v>
          </cell>
          <cell r="E945">
            <v>44</v>
          </cell>
          <cell r="F945" t="str">
            <v>Clothing</v>
          </cell>
          <cell r="G945">
            <v>2</v>
          </cell>
          <cell r="H945">
            <v>25</v>
          </cell>
          <cell r="I945">
            <v>50</v>
          </cell>
        </row>
        <row r="946">
          <cell r="A946">
            <v>945</v>
          </cell>
          <cell r="B946">
            <v>44970</v>
          </cell>
          <cell r="C946" t="str">
            <v>CUST945</v>
          </cell>
          <cell r="D946" t="str">
            <v>Male</v>
          </cell>
          <cell r="E946">
            <v>30</v>
          </cell>
          <cell r="F946" t="str">
            <v>Beauty</v>
          </cell>
          <cell r="G946">
            <v>1</v>
          </cell>
          <cell r="H946">
            <v>25</v>
          </cell>
          <cell r="I946">
            <v>25</v>
          </cell>
        </row>
        <row r="947">
          <cell r="A947">
            <v>946</v>
          </cell>
          <cell r="B947">
            <v>45054</v>
          </cell>
          <cell r="C947" t="str">
            <v>CUST946</v>
          </cell>
          <cell r="D947" t="str">
            <v>Male</v>
          </cell>
          <cell r="E947">
            <v>62</v>
          </cell>
          <cell r="F947" t="str">
            <v>Electronics</v>
          </cell>
          <cell r="G947">
            <v>4</v>
          </cell>
          <cell r="H947">
            <v>500</v>
          </cell>
          <cell r="I947">
            <v>2000</v>
          </cell>
        </row>
        <row r="948">
          <cell r="A948">
            <v>947</v>
          </cell>
          <cell r="B948">
            <v>44987</v>
          </cell>
          <cell r="C948" t="str">
            <v>CUST947</v>
          </cell>
          <cell r="D948" t="str">
            <v>Male</v>
          </cell>
          <cell r="E948">
            <v>50</v>
          </cell>
          <cell r="F948" t="str">
            <v>Beauty</v>
          </cell>
          <cell r="G948">
            <v>1</v>
          </cell>
          <cell r="H948">
            <v>300</v>
          </cell>
          <cell r="I948">
            <v>300</v>
          </cell>
        </row>
        <row r="949">
          <cell r="A949">
            <v>948</v>
          </cell>
          <cell r="B949">
            <v>45212</v>
          </cell>
          <cell r="C949" t="str">
            <v>CUST948</v>
          </cell>
          <cell r="D949" t="str">
            <v>Female</v>
          </cell>
          <cell r="E949">
            <v>23</v>
          </cell>
          <cell r="F949" t="str">
            <v>Electronics</v>
          </cell>
          <cell r="G949">
            <v>3</v>
          </cell>
          <cell r="H949">
            <v>25</v>
          </cell>
          <cell r="I949">
            <v>75</v>
          </cell>
        </row>
        <row r="950">
          <cell r="A950">
            <v>949</v>
          </cell>
          <cell r="B950">
            <v>45140</v>
          </cell>
          <cell r="C950" t="str">
            <v>CUST949</v>
          </cell>
          <cell r="D950" t="str">
            <v>Female</v>
          </cell>
          <cell r="E950">
            <v>41</v>
          </cell>
          <cell r="F950" t="str">
            <v>Electronics</v>
          </cell>
          <cell r="G950">
            <v>2</v>
          </cell>
          <cell r="H950">
            <v>25</v>
          </cell>
          <cell r="I950">
            <v>50</v>
          </cell>
        </row>
        <row r="951">
          <cell r="A951">
            <v>950</v>
          </cell>
          <cell r="B951">
            <v>45237</v>
          </cell>
          <cell r="C951" t="str">
            <v>CUST950</v>
          </cell>
          <cell r="D951" t="str">
            <v>Male</v>
          </cell>
          <cell r="E951">
            <v>36</v>
          </cell>
          <cell r="F951" t="str">
            <v>Clothing</v>
          </cell>
          <cell r="G951">
            <v>3</v>
          </cell>
          <cell r="H951">
            <v>300</v>
          </cell>
          <cell r="I951">
            <v>900</v>
          </cell>
        </row>
        <row r="952">
          <cell r="A952">
            <v>951</v>
          </cell>
          <cell r="B952">
            <v>45232</v>
          </cell>
          <cell r="C952" t="str">
            <v>CUST951</v>
          </cell>
          <cell r="D952" t="str">
            <v>Male</v>
          </cell>
          <cell r="E952">
            <v>33</v>
          </cell>
          <cell r="F952" t="str">
            <v>Beauty</v>
          </cell>
          <cell r="G952">
            <v>2</v>
          </cell>
          <cell r="H952">
            <v>50</v>
          </cell>
          <cell r="I952">
            <v>100</v>
          </cell>
        </row>
        <row r="953">
          <cell r="A953">
            <v>952</v>
          </cell>
          <cell r="B953">
            <v>45243</v>
          </cell>
          <cell r="C953" t="str">
            <v>CUST952</v>
          </cell>
          <cell r="D953" t="str">
            <v>Female</v>
          </cell>
          <cell r="E953">
            <v>57</v>
          </cell>
          <cell r="F953" t="str">
            <v>Clothing</v>
          </cell>
          <cell r="G953">
            <v>1</v>
          </cell>
          <cell r="H953">
            <v>25</v>
          </cell>
          <cell r="I953">
            <v>25</v>
          </cell>
        </row>
        <row r="954">
          <cell r="A954">
            <v>953</v>
          </cell>
          <cell r="B954">
            <v>45042</v>
          </cell>
          <cell r="C954" t="str">
            <v>CUST953</v>
          </cell>
          <cell r="D954" t="str">
            <v>Male</v>
          </cell>
          <cell r="E954">
            <v>45</v>
          </cell>
          <cell r="F954" t="str">
            <v>Beauty</v>
          </cell>
          <cell r="G954">
            <v>3</v>
          </cell>
          <cell r="H954">
            <v>30</v>
          </cell>
          <cell r="I954">
            <v>90</v>
          </cell>
        </row>
        <row r="955">
          <cell r="A955">
            <v>954</v>
          </cell>
          <cell r="B955">
            <v>45194</v>
          </cell>
          <cell r="C955" t="str">
            <v>CUST954</v>
          </cell>
          <cell r="D955" t="str">
            <v>Female</v>
          </cell>
          <cell r="E955">
            <v>50</v>
          </cell>
          <cell r="F955" t="str">
            <v>Electronics</v>
          </cell>
          <cell r="G955">
            <v>3</v>
          </cell>
          <cell r="H955">
            <v>300</v>
          </cell>
          <cell r="I955">
            <v>900</v>
          </cell>
        </row>
        <row r="956">
          <cell r="A956">
            <v>955</v>
          </cell>
          <cell r="B956">
            <v>45121</v>
          </cell>
          <cell r="C956" t="str">
            <v>CUST955</v>
          </cell>
          <cell r="D956" t="str">
            <v>Male</v>
          </cell>
          <cell r="E956">
            <v>58</v>
          </cell>
          <cell r="F956" t="str">
            <v>Clothing</v>
          </cell>
          <cell r="G956">
            <v>1</v>
          </cell>
          <cell r="H956">
            <v>25</v>
          </cell>
          <cell r="I956">
            <v>25</v>
          </cell>
        </row>
        <row r="957">
          <cell r="A957">
            <v>956</v>
          </cell>
          <cell r="B957">
            <v>45157</v>
          </cell>
          <cell r="C957" t="str">
            <v>CUST956</v>
          </cell>
          <cell r="D957" t="str">
            <v>Male</v>
          </cell>
          <cell r="E957">
            <v>30</v>
          </cell>
          <cell r="F957" t="str">
            <v>Clothing</v>
          </cell>
          <cell r="G957">
            <v>3</v>
          </cell>
          <cell r="H957">
            <v>500</v>
          </cell>
          <cell r="I957">
            <v>1500</v>
          </cell>
        </row>
        <row r="958">
          <cell r="A958">
            <v>957</v>
          </cell>
          <cell r="B958">
            <v>45153</v>
          </cell>
          <cell r="C958" t="str">
            <v>CUST957</v>
          </cell>
          <cell r="D958" t="str">
            <v>Female</v>
          </cell>
          <cell r="E958">
            <v>60</v>
          </cell>
          <cell r="F958" t="str">
            <v>Electronics</v>
          </cell>
          <cell r="G958">
            <v>4</v>
          </cell>
          <cell r="H958">
            <v>30</v>
          </cell>
          <cell r="I958">
            <v>120</v>
          </cell>
        </row>
        <row r="959">
          <cell r="A959">
            <v>958</v>
          </cell>
          <cell r="B959">
            <v>45079</v>
          </cell>
          <cell r="C959" t="str">
            <v>CUST958</v>
          </cell>
          <cell r="D959" t="str">
            <v>Male</v>
          </cell>
          <cell r="E959">
            <v>62</v>
          </cell>
          <cell r="F959" t="str">
            <v>Electronics</v>
          </cell>
          <cell r="G959">
            <v>2</v>
          </cell>
          <cell r="H959">
            <v>25</v>
          </cell>
          <cell r="I959">
            <v>50</v>
          </cell>
        </row>
        <row r="960">
          <cell r="A960">
            <v>959</v>
          </cell>
          <cell r="B960">
            <v>45228</v>
          </cell>
          <cell r="C960" t="str">
            <v>CUST959</v>
          </cell>
          <cell r="D960" t="str">
            <v>Female</v>
          </cell>
          <cell r="E960">
            <v>42</v>
          </cell>
          <cell r="F960" t="str">
            <v>Electronics</v>
          </cell>
          <cell r="G960">
            <v>2</v>
          </cell>
          <cell r="H960">
            <v>30</v>
          </cell>
          <cell r="I960">
            <v>60</v>
          </cell>
        </row>
        <row r="961">
          <cell r="A961">
            <v>960</v>
          </cell>
          <cell r="B961">
            <v>45146</v>
          </cell>
          <cell r="C961" t="str">
            <v>CUST960</v>
          </cell>
          <cell r="D961" t="str">
            <v>Male</v>
          </cell>
          <cell r="E961">
            <v>59</v>
          </cell>
          <cell r="F961" t="str">
            <v>Clothing</v>
          </cell>
          <cell r="G961">
            <v>2</v>
          </cell>
          <cell r="H961">
            <v>30</v>
          </cell>
          <cell r="I961">
            <v>60</v>
          </cell>
        </row>
        <row r="962">
          <cell r="A962">
            <v>961</v>
          </cell>
          <cell r="B962">
            <v>45083</v>
          </cell>
          <cell r="C962" t="str">
            <v>CUST961</v>
          </cell>
          <cell r="D962" t="str">
            <v>Male</v>
          </cell>
          <cell r="E962">
            <v>53</v>
          </cell>
          <cell r="F962" t="str">
            <v>Beauty</v>
          </cell>
          <cell r="G962">
            <v>4</v>
          </cell>
          <cell r="H962">
            <v>50</v>
          </cell>
          <cell r="I962">
            <v>200</v>
          </cell>
        </row>
        <row r="963">
          <cell r="A963">
            <v>962</v>
          </cell>
          <cell r="B963">
            <v>45218</v>
          </cell>
          <cell r="C963" t="str">
            <v>CUST962</v>
          </cell>
          <cell r="D963" t="str">
            <v>Male</v>
          </cell>
          <cell r="E963">
            <v>44</v>
          </cell>
          <cell r="F963" t="str">
            <v>Clothing</v>
          </cell>
          <cell r="G963">
            <v>2</v>
          </cell>
          <cell r="H963">
            <v>30</v>
          </cell>
          <cell r="I963">
            <v>60</v>
          </cell>
        </row>
        <row r="964">
          <cell r="A964">
            <v>963</v>
          </cell>
          <cell r="B964">
            <v>45244</v>
          </cell>
          <cell r="C964" t="str">
            <v>CUST963</v>
          </cell>
          <cell r="D964" t="str">
            <v>Female</v>
          </cell>
          <cell r="E964">
            <v>55</v>
          </cell>
          <cell r="F964" t="str">
            <v>Beauty</v>
          </cell>
          <cell r="G964">
            <v>1</v>
          </cell>
          <cell r="H964">
            <v>50</v>
          </cell>
          <cell r="I964">
            <v>50</v>
          </cell>
        </row>
        <row r="965">
          <cell r="A965">
            <v>964</v>
          </cell>
          <cell r="B965">
            <v>44957</v>
          </cell>
          <cell r="C965" t="str">
            <v>CUST964</v>
          </cell>
          <cell r="D965" t="str">
            <v>Male</v>
          </cell>
          <cell r="E965">
            <v>24</v>
          </cell>
          <cell r="F965" t="str">
            <v>Clothing</v>
          </cell>
          <cell r="G965">
            <v>3</v>
          </cell>
          <cell r="H965">
            <v>300</v>
          </cell>
          <cell r="I965">
            <v>900</v>
          </cell>
        </row>
        <row r="966">
          <cell r="A966">
            <v>965</v>
          </cell>
          <cell r="B966">
            <v>45239</v>
          </cell>
          <cell r="C966" t="str">
            <v>CUST965</v>
          </cell>
          <cell r="D966" t="str">
            <v>Male</v>
          </cell>
          <cell r="E966">
            <v>22</v>
          </cell>
          <cell r="F966" t="str">
            <v>Clothing</v>
          </cell>
          <cell r="G966">
            <v>4</v>
          </cell>
          <cell r="H966">
            <v>50</v>
          </cell>
          <cell r="I966">
            <v>200</v>
          </cell>
        </row>
        <row r="967">
          <cell r="A967">
            <v>966</v>
          </cell>
          <cell r="B967">
            <v>44977</v>
          </cell>
          <cell r="C967" t="str">
            <v>CUST966</v>
          </cell>
          <cell r="D967" t="str">
            <v>Male</v>
          </cell>
          <cell r="E967">
            <v>60</v>
          </cell>
          <cell r="F967" t="str">
            <v>Electronics</v>
          </cell>
          <cell r="G967">
            <v>2</v>
          </cell>
          <cell r="H967">
            <v>500</v>
          </cell>
          <cell r="I967">
            <v>1000</v>
          </cell>
        </row>
        <row r="968">
          <cell r="A968">
            <v>967</v>
          </cell>
          <cell r="B968">
            <v>45033</v>
          </cell>
          <cell r="C968" t="str">
            <v>CUST967</v>
          </cell>
          <cell r="D968" t="str">
            <v>Male</v>
          </cell>
          <cell r="E968">
            <v>62</v>
          </cell>
          <cell r="F968" t="str">
            <v>Beauty</v>
          </cell>
          <cell r="G968">
            <v>1</v>
          </cell>
          <cell r="H968">
            <v>25</v>
          </cell>
          <cell r="I968">
            <v>25</v>
          </cell>
        </row>
        <row r="969">
          <cell r="A969">
            <v>968</v>
          </cell>
          <cell r="B969">
            <v>45247</v>
          </cell>
          <cell r="C969" t="str">
            <v>CUST968</v>
          </cell>
          <cell r="D969" t="str">
            <v>Female</v>
          </cell>
          <cell r="E969">
            <v>48</v>
          </cell>
          <cell r="F969" t="str">
            <v>Clothing</v>
          </cell>
          <cell r="G969">
            <v>3</v>
          </cell>
          <cell r="H969">
            <v>300</v>
          </cell>
          <cell r="I969">
            <v>900</v>
          </cell>
        </row>
        <row r="970">
          <cell r="A970">
            <v>969</v>
          </cell>
          <cell r="B970">
            <v>45035</v>
          </cell>
          <cell r="C970" t="str">
            <v>CUST969</v>
          </cell>
          <cell r="D970" t="str">
            <v>Female</v>
          </cell>
          <cell r="E970">
            <v>40</v>
          </cell>
          <cell r="F970" t="str">
            <v>Clothing</v>
          </cell>
          <cell r="G970">
            <v>3</v>
          </cell>
          <cell r="H970">
            <v>300</v>
          </cell>
          <cell r="I970">
            <v>900</v>
          </cell>
        </row>
        <row r="971">
          <cell r="A971">
            <v>970</v>
          </cell>
          <cell r="B971">
            <v>45062</v>
          </cell>
          <cell r="C971" t="str">
            <v>CUST970</v>
          </cell>
          <cell r="D971" t="str">
            <v>Male</v>
          </cell>
          <cell r="E971">
            <v>59</v>
          </cell>
          <cell r="F971" t="str">
            <v>Electronics</v>
          </cell>
          <cell r="G971">
            <v>4</v>
          </cell>
          <cell r="H971">
            <v>500</v>
          </cell>
          <cell r="I971">
            <v>2000</v>
          </cell>
        </row>
        <row r="972">
          <cell r="A972">
            <v>971</v>
          </cell>
          <cell r="B972">
            <v>45265</v>
          </cell>
          <cell r="C972" t="str">
            <v>CUST971</v>
          </cell>
          <cell r="D972" t="str">
            <v>Female</v>
          </cell>
          <cell r="E972">
            <v>27</v>
          </cell>
          <cell r="F972" t="str">
            <v>Electronics</v>
          </cell>
          <cell r="G972">
            <v>4</v>
          </cell>
          <cell r="H972">
            <v>50</v>
          </cell>
          <cell r="I972">
            <v>200</v>
          </cell>
        </row>
        <row r="973">
          <cell r="A973">
            <v>972</v>
          </cell>
          <cell r="B973">
            <v>44968</v>
          </cell>
          <cell r="C973" t="str">
            <v>CUST972</v>
          </cell>
          <cell r="D973" t="str">
            <v>Male</v>
          </cell>
          <cell r="E973">
            <v>49</v>
          </cell>
          <cell r="F973" t="str">
            <v>Beauty</v>
          </cell>
          <cell r="G973">
            <v>4</v>
          </cell>
          <cell r="H973">
            <v>25</v>
          </cell>
          <cell r="I973">
            <v>100</v>
          </cell>
        </row>
        <row r="974">
          <cell r="A974">
            <v>973</v>
          </cell>
          <cell r="B974">
            <v>45007</v>
          </cell>
          <cell r="C974" t="str">
            <v>CUST973</v>
          </cell>
          <cell r="D974" t="str">
            <v>Male</v>
          </cell>
          <cell r="E974">
            <v>60</v>
          </cell>
          <cell r="F974" t="str">
            <v>Clothing</v>
          </cell>
          <cell r="G974">
            <v>1</v>
          </cell>
          <cell r="H974">
            <v>50</v>
          </cell>
          <cell r="I974">
            <v>50</v>
          </cell>
        </row>
        <row r="975">
          <cell r="A975">
            <v>974</v>
          </cell>
          <cell r="B975">
            <v>45049</v>
          </cell>
          <cell r="C975" t="str">
            <v>CUST974</v>
          </cell>
          <cell r="D975" t="str">
            <v>Male</v>
          </cell>
          <cell r="E975">
            <v>47</v>
          </cell>
          <cell r="F975" t="str">
            <v>Beauty</v>
          </cell>
          <cell r="G975">
            <v>1</v>
          </cell>
          <cell r="H975">
            <v>30</v>
          </cell>
          <cell r="I975">
            <v>30</v>
          </cell>
        </row>
        <row r="976">
          <cell r="A976">
            <v>975</v>
          </cell>
          <cell r="B976">
            <v>45015</v>
          </cell>
          <cell r="C976" t="str">
            <v>CUST975</v>
          </cell>
          <cell r="D976" t="str">
            <v>Female</v>
          </cell>
          <cell r="E976">
            <v>56</v>
          </cell>
          <cell r="F976" t="str">
            <v>Clothing</v>
          </cell>
          <cell r="G976">
            <v>4</v>
          </cell>
          <cell r="H976">
            <v>50</v>
          </cell>
          <cell r="I976">
            <v>200</v>
          </cell>
        </row>
        <row r="977">
          <cell r="A977">
            <v>976</v>
          </cell>
          <cell r="B977">
            <v>45209</v>
          </cell>
          <cell r="C977" t="str">
            <v>CUST976</v>
          </cell>
          <cell r="D977" t="str">
            <v>Female</v>
          </cell>
          <cell r="E977">
            <v>48</v>
          </cell>
          <cell r="F977" t="str">
            <v>Beauty</v>
          </cell>
          <cell r="G977">
            <v>2</v>
          </cell>
          <cell r="H977">
            <v>300</v>
          </cell>
          <cell r="I977">
            <v>600</v>
          </cell>
        </row>
        <row r="978">
          <cell r="A978">
            <v>977</v>
          </cell>
          <cell r="B978">
            <v>44965</v>
          </cell>
          <cell r="C978" t="str">
            <v>CUST977</v>
          </cell>
          <cell r="D978" t="str">
            <v>Female</v>
          </cell>
          <cell r="E978">
            <v>35</v>
          </cell>
          <cell r="F978" t="str">
            <v>Electronics</v>
          </cell>
          <cell r="G978">
            <v>3</v>
          </cell>
          <cell r="H978">
            <v>25</v>
          </cell>
          <cell r="I978">
            <v>75</v>
          </cell>
        </row>
        <row r="979">
          <cell r="A979">
            <v>978</v>
          </cell>
          <cell r="B979">
            <v>45007</v>
          </cell>
          <cell r="C979" t="str">
            <v>CUST978</v>
          </cell>
          <cell r="D979" t="str">
            <v>Female</v>
          </cell>
          <cell r="E979">
            <v>53</v>
          </cell>
          <cell r="F979" t="str">
            <v>Clothing</v>
          </cell>
          <cell r="G979">
            <v>3</v>
          </cell>
          <cell r="H979">
            <v>50</v>
          </cell>
          <cell r="I979">
            <v>150</v>
          </cell>
        </row>
        <row r="980">
          <cell r="A980">
            <v>979</v>
          </cell>
          <cell r="B980">
            <v>44928</v>
          </cell>
          <cell r="C980" t="str">
            <v>CUST979</v>
          </cell>
          <cell r="D980" t="str">
            <v>Female</v>
          </cell>
          <cell r="E980">
            <v>19</v>
          </cell>
          <cell r="F980" t="str">
            <v>Beauty</v>
          </cell>
          <cell r="G980">
            <v>1</v>
          </cell>
          <cell r="H980">
            <v>25</v>
          </cell>
          <cell r="I980">
            <v>25</v>
          </cell>
        </row>
        <row r="981">
          <cell r="A981">
            <v>980</v>
          </cell>
          <cell r="B981">
            <v>45136</v>
          </cell>
          <cell r="C981" t="str">
            <v>CUST980</v>
          </cell>
          <cell r="D981" t="str">
            <v>Female</v>
          </cell>
          <cell r="E981">
            <v>31</v>
          </cell>
          <cell r="F981" t="str">
            <v>Electronics</v>
          </cell>
          <cell r="G981">
            <v>3</v>
          </cell>
          <cell r="H981">
            <v>25</v>
          </cell>
          <cell r="I981">
            <v>75</v>
          </cell>
        </row>
        <row r="982">
          <cell r="A982">
            <v>981</v>
          </cell>
          <cell r="B982">
            <v>45157</v>
          </cell>
          <cell r="C982" t="str">
            <v>CUST981</v>
          </cell>
          <cell r="D982" t="str">
            <v>Female</v>
          </cell>
          <cell r="E982">
            <v>30</v>
          </cell>
          <cell r="F982" t="str">
            <v>Electronics</v>
          </cell>
          <cell r="G982">
            <v>2</v>
          </cell>
          <cell r="H982">
            <v>30</v>
          </cell>
          <cell r="I982">
            <v>60</v>
          </cell>
        </row>
        <row r="983">
          <cell r="A983">
            <v>982</v>
          </cell>
          <cell r="B983">
            <v>45279</v>
          </cell>
          <cell r="C983" t="str">
            <v>CUST982</v>
          </cell>
          <cell r="D983" t="str">
            <v>Female</v>
          </cell>
          <cell r="E983">
            <v>46</v>
          </cell>
          <cell r="F983" t="str">
            <v>Beauty</v>
          </cell>
          <cell r="G983">
            <v>3</v>
          </cell>
          <cell r="H983">
            <v>30</v>
          </cell>
          <cell r="I983">
            <v>90</v>
          </cell>
        </row>
        <row r="984">
          <cell r="A984">
            <v>983</v>
          </cell>
          <cell r="B984">
            <v>45231</v>
          </cell>
          <cell r="C984" t="str">
            <v>CUST983</v>
          </cell>
          <cell r="D984" t="str">
            <v>Female</v>
          </cell>
          <cell r="E984">
            <v>29</v>
          </cell>
          <cell r="F984" t="str">
            <v>Clothing</v>
          </cell>
          <cell r="G984">
            <v>1</v>
          </cell>
          <cell r="H984">
            <v>300</v>
          </cell>
          <cell r="I984">
            <v>300</v>
          </cell>
        </row>
        <row r="985">
          <cell r="A985">
            <v>984</v>
          </cell>
          <cell r="B985">
            <v>45167</v>
          </cell>
          <cell r="C985" t="str">
            <v>CUST984</v>
          </cell>
          <cell r="D985" t="str">
            <v>Male</v>
          </cell>
          <cell r="E985">
            <v>56</v>
          </cell>
          <cell r="F985" t="str">
            <v>Clothing</v>
          </cell>
          <cell r="G985">
            <v>1</v>
          </cell>
          <cell r="H985">
            <v>500</v>
          </cell>
          <cell r="I985">
            <v>500</v>
          </cell>
        </row>
        <row r="986">
          <cell r="A986">
            <v>985</v>
          </cell>
          <cell r="B986">
            <v>45076</v>
          </cell>
          <cell r="C986" t="str">
            <v>CUST985</v>
          </cell>
          <cell r="D986" t="str">
            <v>Female</v>
          </cell>
          <cell r="E986">
            <v>19</v>
          </cell>
          <cell r="F986" t="str">
            <v>Electronics</v>
          </cell>
          <cell r="G986">
            <v>2</v>
          </cell>
          <cell r="H986">
            <v>25</v>
          </cell>
          <cell r="I986">
            <v>50</v>
          </cell>
        </row>
        <row r="987">
          <cell r="A987">
            <v>986</v>
          </cell>
          <cell r="B987">
            <v>44943</v>
          </cell>
          <cell r="C987" t="str">
            <v>CUST986</v>
          </cell>
          <cell r="D987" t="str">
            <v>Female</v>
          </cell>
          <cell r="E987">
            <v>49</v>
          </cell>
          <cell r="F987" t="str">
            <v>Clothing</v>
          </cell>
          <cell r="G987">
            <v>2</v>
          </cell>
          <cell r="H987">
            <v>500</v>
          </cell>
          <cell r="I987">
            <v>1000</v>
          </cell>
        </row>
        <row r="988">
          <cell r="A988">
            <v>987</v>
          </cell>
          <cell r="B988">
            <v>45045</v>
          </cell>
          <cell r="C988" t="str">
            <v>CUST987</v>
          </cell>
          <cell r="D988" t="str">
            <v>Female</v>
          </cell>
          <cell r="E988">
            <v>30</v>
          </cell>
          <cell r="F988" t="str">
            <v>Clothing</v>
          </cell>
          <cell r="G988">
            <v>3</v>
          </cell>
          <cell r="H988">
            <v>300</v>
          </cell>
          <cell r="I988">
            <v>900</v>
          </cell>
        </row>
        <row r="989">
          <cell r="A989">
            <v>988</v>
          </cell>
          <cell r="B989">
            <v>45074</v>
          </cell>
          <cell r="C989" t="str">
            <v>CUST988</v>
          </cell>
          <cell r="D989" t="str">
            <v>Female</v>
          </cell>
          <cell r="E989">
            <v>63</v>
          </cell>
          <cell r="F989" t="str">
            <v>Clothing</v>
          </cell>
          <cell r="G989">
            <v>3</v>
          </cell>
          <cell r="H989">
            <v>25</v>
          </cell>
          <cell r="I989">
            <v>75</v>
          </cell>
        </row>
        <row r="990">
          <cell r="A990">
            <v>989</v>
          </cell>
          <cell r="B990">
            <v>45288</v>
          </cell>
          <cell r="C990" t="str">
            <v>CUST989</v>
          </cell>
          <cell r="D990" t="str">
            <v>Female</v>
          </cell>
          <cell r="E990">
            <v>44</v>
          </cell>
          <cell r="F990" t="str">
            <v>Electronics</v>
          </cell>
          <cell r="G990">
            <v>1</v>
          </cell>
          <cell r="H990">
            <v>25</v>
          </cell>
          <cell r="I990">
            <v>25</v>
          </cell>
        </row>
        <row r="991">
          <cell r="A991">
            <v>990</v>
          </cell>
          <cell r="B991">
            <v>45071</v>
          </cell>
          <cell r="C991" t="str">
            <v>CUST990</v>
          </cell>
          <cell r="D991" t="str">
            <v>Female</v>
          </cell>
          <cell r="E991">
            <v>58</v>
          </cell>
          <cell r="F991" t="str">
            <v>Beauty</v>
          </cell>
          <cell r="G991">
            <v>2</v>
          </cell>
          <cell r="H991">
            <v>500</v>
          </cell>
          <cell r="I991">
            <v>1000</v>
          </cell>
        </row>
        <row r="992">
          <cell r="A992">
            <v>991</v>
          </cell>
          <cell r="B992">
            <v>45286</v>
          </cell>
          <cell r="C992" t="str">
            <v>CUST991</v>
          </cell>
          <cell r="D992" t="str">
            <v>Female</v>
          </cell>
          <cell r="E992">
            <v>34</v>
          </cell>
          <cell r="F992" t="str">
            <v>Clothing</v>
          </cell>
          <cell r="G992">
            <v>2</v>
          </cell>
          <cell r="H992">
            <v>50</v>
          </cell>
          <cell r="I992">
            <v>100</v>
          </cell>
        </row>
        <row r="993">
          <cell r="A993">
            <v>992</v>
          </cell>
          <cell r="B993">
            <v>45159</v>
          </cell>
          <cell r="C993" t="str">
            <v>CUST992</v>
          </cell>
          <cell r="D993" t="str">
            <v>Female</v>
          </cell>
          <cell r="E993">
            <v>57</v>
          </cell>
          <cell r="F993" t="str">
            <v>Electronics</v>
          </cell>
          <cell r="G993">
            <v>2</v>
          </cell>
          <cell r="H993">
            <v>30</v>
          </cell>
          <cell r="I993">
            <v>60</v>
          </cell>
        </row>
        <row r="994">
          <cell r="A994">
            <v>993</v>
          </cell>
          <cell r="B994">
            <v>44963</v>
          </cell>
          <cell r="C994" t="str">
            <v>CUST993</v>
          </cell>
          <cell r="D994" t="str">
            <v>Female</v>
          </cell>
          <cell r="E994">
            <v>48</v>
          </cell>
          <cell r="F994" t="str">
            <v>Electronics</v>
          </cell>
          <cell r="G994">
            <v>3</v>
          </cell>
          <cell r="H994">
            <v>50</v>
          </cell>
          <cell r="I994">
            <v>150</v>
          </cell>
        </row>
        <row r="995">
          <cell r="A995">
            <v>994</v>
          </cell>
          <cell r="B995">
            <v>45278</v>
          </cell>
          <cell r="C995" t="str">
            <v>CUST994</v>
          </cell>
          <cell r="D995" t="str">
            <v>Female</v>
          </cell>
          <cell r="E995">
            <v>51</v>
          </cell>
          <cell r="F995" t="str">
            <v>Beauty</v>
          </cell>
          <cell r="G995">
            <v>2</v>
          </cell>
          <cell r="H995">
            <v>500</v>
          </cell>
          <cell r="I995">
            <v>1000</v>
          </cell>
        </row>
        <row r="996">
          <cell r="A996">
            <v>995</v>
          </cell>
          <cell r="B996">
            <v>45046</v>
          </cell>
          <cell r="C996" t="str">
            <v>CUST995</v>
          </cell>
          <cell r="D996" t="str">
            <v>Female</v>
          </cell>
          <cell r="E996">
            <v>41</v>
          </cell>
          <cell r="F996" t="str">
            <v>Clothing</v>
          </cell>
          <cell r="G996">
            <v>1</v>
          </cell>
          <cell r="H996">
            <v>30</v>
          </cell>
          <cell r="I996">
            <v>30</v>
          </cell>
        </row>
        <row r="997">
          <cell r="A997">
            <v>996</v>
          </cell>
          <cell r="B997">
            <v>45062</v>
          </cell>
          <cell r="C997" t="str">
            <v>CUST996</v>
          </cell>
          <cell r="D997" t="str">
            <v>Male</v>
          </cell>
          <cell r="E997">
            <v>62</v>
          </cell>
          <cell r="F997" t="str">
            <v>Clothing</v>
          </cell>
          <cell r="G997">
            <v>1</v>
          </cell>
          <cell r="H997">
            <v>50</v>
          </cell>
          <cell r="I997">
            <v>50</v>
          </cell>
        </row>
        <row r="998">
          <cell r="A998">
            <v>997</v>
          </cell>
          <cell r="B998">
            <v>45247</v>
          </cell>
          <cell r="C998" t="str">
            <v>CUST997</v>
          </cell>
          <cell r="D998" t="str">
            <v>Male</v>
          </cell>
          <cell r="E998">
            <v>52</v>
          </cell>
          <cell r="F998" t="str">
            <v>Beauty</v>
          </cell>
          <cell r="G998">
            <v>3</v>
          </cell>
          <cell r="H998">
            <v>30</v>
          </cell>
          <cell r="I998">
            <v>90</v>
          </cell>
        </row>
        <row r="999">
          <cell r="A999">
            <v>998</v>
          </cell>
          <cell r="B999">
            <v>45228</v>
          </cell>
          <cell r="C999" t="str">
            <v>CUST998</v>
          </cell>
          <cell r="D999" t="str">
            <v>Female</v>
          </cell>
          <cell r="E999">
            <v>23</v>
          </cell>
          <cell r="F999" t="str">
            <v>Beauty</v>
          </cell>
          <cell r="G999">
            <v>4</v>
          </cell>
          <cell r="H999">
            <v>25</v>
          </cell>
          <cell r="I999">
            <v>100</v>
          </cell>
        </row>
        <row r="1000">
          <cell r="A1000">
            <v>999</v>
          </cell>
          <cell r="B1000">
            <v>45265</v>
          </cell>
          <cell r="C1000" t="str">
            <v>CUST999</v>
          </cell>
          <cell r="D1000" t="str">
            <v>Female</v>
          </cell>
          <cell r="E1000">
            <v>36</v>
          </cell>
          <cell r="F1000" t="str">
            <v>Electronics</v>
          </cell>
          <cell r="G1000">
            <v>3</v>
          </cell>
          <cell r="H1000">
            <v>50</v>
          </cell>
          <cell r="I1000">
            <v>150</v>
          </cell>
        </row>
        <row r="1001">
          <cell r="A1001">
            <v>1000</v>
          </cell>
          <cell r="B1001">
            <v>45028</v>
          </cell>
          <cell r="C1001" t="str">
            <v>CUST1000</v>
          </cell>
          <cell r="D1001" t="str">
            <v>Male</v>
          </cell>
          <cell r="E1001">
            <v>47</v>
          </cell>
          <cell r="F1001" t="str">
            <v>Electronics</v>
          </cell>
          <cell r="G1001">
            <v>4</v>
          </cell>
          <cell r="H1001">
            <v>30</v>
          </cell>
          <cell r="I1001">
            <v>120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C20867-8FE4-4872-BEA7-73963C3890A5}" name="Table1" displayName="Table1" ref="A1:J1001" totalsRowShown="0" headerRowDxfId="6">
  <autoFilter ref="A1:J1001" xr:uid="{CFC20867-8FE4-4872-BEA7-73963C3890A5}"/>
  <sortState xmlns:xlrd2="http://schemas.microsoft.com/office/spreadsheetml/2017/richdata2" ref="A2:J1001">
    <sortCondition ref="A1:A1001"/>
  </sortState>
  <tableColumns count="10">
    <tableColumn id="1" xr3:uid="{C2DD3A9D-F32C-4DD7-BF3F-0B8C18A6668A}" name="Transaction ID"/>
    <tableColumn id="2" xr3:uid="{91CD2290-1C36-4502-B40C-49921C7552FB}" name="Date" dataDxfId="5"/>
    <tableColumn id="3" xr3:uid="{AEE03275-0791-43B3-B129-6C74643D3CD2}" name="Customer ID"/>
    <tableColumn id="4" xr3:uid="{0DF593E0-214F-42CD-B4CF-9B6E76C6CF7D}" name="Gender"/>
    <tableColumn id="5" xr3:uid="{2FB08350-3818-49F2-B076-027363AE90AC}" name="Age"/>
    <tableColumn id="6" xr3:uid="{4149931C-CAEA-4C3E-B245-2BC2ECC5636D}" name="Product Category"/>
    <tableColumn id="7" xr3:uid="{A1D7D9AB-8AF2-4EED-BA5C-8A668B97E459}" name="Quantity"/>
    <tableColumn id="8" xr3:uid="{49C7D277-5B36-41CA-AB98-06B411D33FC0}" name="Price per Unit" dataDxfId="4"/>
    <tableColumn id="11" xr3:uid="{33106E8A-43C1-4001-BC3C-38FE49B08FDD}" name="Calculated_total" dataDxfId="3">
      <calculatedColumnFormula>G2*H2</calculatedColumnFormula>
    </tableColumn>
    <tableColumn id="9" xr3:uid="{AEDD7DBE-6E7C-4414-B73E-BE7F8BEE7B7A}" name="Total Amoun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C52D0F-A783-4CF5-9E73-04FFBE0252D0}" name="Table2" displayName="Table2" ref="K1:L1048576" totalsRowShown="0" headerRowDxfId="1">
  <autoFilter ref="K1:L1048576" xr:uid="{BDC52D0F-A783-4CF5-9E73-04FFBE0252D0}"/>
  <tableColumns count="2">
    <tableColumn id="2" xr3:uid="{739F6123-2696-40F9-BF60-0429079FB06A}" name="Age Group" dataDxfId="0">
      <calculatedColumnFormula>IF(E2&lt;=25,"Young Adult",IF(E2&lt;=40,"Adult",IF(E2&lt;=60,"Senior Adult","Older Customer")))</calculatedColumnFormula>
    </tableColumn>
    <tableColumn id="1" xr3:uid="{A03973E1-7934-48ED-8A73-D18034839B1F}" name="Amount 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2DFB6-086F-4C5C-B5D8-6C23277DDB82}">
  <dimension ref="A1:L1001"/>
  <sheetViews>
    <sheetView zoomScale="70" zoomScaleNormal="70" workbookViewId="0">
      <pane ySplit="1" topLeftCell="A2" activePane="bottomLeft" state="frozen"/>
      <selection pane="bottomLeft" activeCell="J16" sqref="J16"/>
    </sheetView>
  </sheetViews>
  <sheetFormatPr defaultRowHeight="14.5" x14ac:dyDescent="0.35"/>
  <cols>
    <col min="1" max="1" width="16.6328125" customWidth="1"/>
    <col min="2" max="2" width="10.453125" style="5" bestFit="1" customWidth="1"/>
    <col min="3" max="3" width="14.54296875" customWidth="1"/>
    <col min="4" max="4" width="9.26953125" customWidth="1"/>
    <col min="5" max="5" width="8.7265625" customWidth="1"/>
    <col min="6" max="6" width="19.6328125" customWidth="1"/>
    <col min="7" max="7" width="10.453125" bestFit="1" customWidth="1"/>
    <col min="8" max="8" width="18.1796875" style="3" customWidth="1"/>
    <col min="9" max="9" width="20.54296875" style="3" customWidth="1"/>
    <col min="10" max="10" width="18.81640625" style="3" customWidth="1"/>
    <col min="11" max="12" width="19.453125" customWidth="1"/>
  </cols>
  <sheetData>
    <row r="1" spans="1:12" s="1" customFormat="1" x14ac:dyDescent="0.35">
      <c r="A1" s="1" t="s">
        <v>0</v>
      </c>
      <c r="B1" s="4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1014</v>
      </c>
      <c r="J1" s="2" t="s">
        <v>8</v>
      </c>
      <c r="K1" s="12" t="s">
        <v>1062</v>
      </c>
      <c r="L1" s="12" t="s">
        <v>1026</v>
      </c>
    </row>
    <row r="2" spans="1:12" x14ac:dyDescent="0.35">
      <c r="A2">
        <v>1</v>
      </c>
      <c r="B2" s="5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 s="3">
        <v>50</v>
      </c>
      <c r="I2" s="3">
        <f>G2*H2</f>
        <v>150</v>
      </c>
      <c r="J2" s="3">
        <v>150</v>
      </c>
      <c r="K2" s="13" t="str">
        <f t="shared" ref="K2:K65" si="0">IF(E2&lt;=25,"Young Adult",IF(E2&lt;=40,"Adult",IF(E2&lt;=60,"Senior Adult","Older Customer")))</f>
        <v>Adult</v>
      </c>
      <c r="L2" s="13" t="str">
        <f t="shared" ref="L2:L65" si="1">IF(J2=I2,"Correct","Check")</f>
        <v>Correct</v>
      </c>
    </row>
    <row r="3" spans="1:12" x14ac:dyDescent="0.35">
      <c r="A3">
        <v>2</v>
      </c>
      <c r="B3" s="5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 s="3">
        <v>500</v>
      </c>
      <c r="I3" s="3">
        <f>G3*H3</f>
        <v>1000</v>
      </c>
      <c r="J3" s="3">
        <v>1000</v>
      </c>
      <c r="K3" s="13" t="str">
        <f t="shared" si="0"/>
        <v>Adult</v>
      </c>
      <c r="L3" s="13" t="str">
        <f t="shared" si="1"/>
        <v>Correct</v>
      </c>
    </row>
    <row r="4" spans="1:12" x14ac:dyDescent="0.35">
      <c r="A4">
        <v>3</v>
      </c>
      <c r="B4" s="5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 s="3">
        <v>30</v>
      </c>
      <c r="I4" s="3">
        <f>G4*H4</f>
        <v>30</v>
      </c>
      <c r="J4" s="3">
        <v>30</v>
      </c>
      <c r="K4" s="13" t="str">
        <f t="shared" si="0"/>
        <v>Senior Adult</v>
      </c>
      <c r="L4" s="13" t="str">
        <f t="shared" si="1"/>
        <v>Correct</v>
      </c>
    </row>
    <row r="5" spans="1:12" x14ac:dyDescent="0.35">
      <c r="A5">
        <v>4</v>
      </c>
      <c r="B5" s="5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 s="3">
        <v>500</v>
      </c>
      <c r="I5" s="3">
        <f>G5*H5</f>
        <v>500</v>
      </c>
      <c r="J5" s="3">
        <v>500</v>
      </c>
      <c r="K5" s="13" t="str">
        <f t="shared" si="0"/>
        <v>Adult</v>
      </c>
      <c r="L5" s="13" t="str">
        <f t="shared" si="1"/>
        <v>Correct</v>
      </c>
    </row>
    <row r="6" spans="1:12" x14ac:dyDescent="0.35">
      <c r="A6">
        <v>5</v>
      </c>
      <c r="B6" s="5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 s="3">
        <v>50</v>
      </c>
      <c r="I6" s="3">
        <f>G6*H6</f>
        <v>100</v>
      </c>
      <c r="J6" s="3">
        <v>100</v>
      </c>
      <c r="K6" s="13" t="str">
        <f t="shared" si="0"/>
        <v>Adult</v>
      </c>
      <c r="L6" s="13" t="str">
        <f t="shared" si="1"/>
        <v>Correct</v>
      </c>
    </row>
    <row r="7" spans="1:12" x14ac:dyDescent="0.35">
      <c r="A7">
        <v>6</v>
      </c>
      <c r="B7" s="5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 s="3">
        <v>30</v>
      </c>
      <c r="I7" s="3">
        <f>G7*H7</f>
        <v>30</v>
      </c>
      <c r="J7" s="3">
        <v>30</v>
      </c>
      <c r="K7" s="13" t="str">
        <f t="shared" si="0"/>
        <v>Senior Adult</v>
      </c>
      <c r="L7" s="13" t="str">
        <f t="shared" si="1"/>
        <v>Correct</v>
      </c>
    </row>
    <row r="8" spans="1:12" x14ac:dyDescent="0.35">
      <c r="A8">
        <v>7</v>
      </c>
      <c r="B8" s="5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 s="3">
        <v>25</v>
      </c>
      <c r="I8" s="3">
        <f>G8*H8</f>
        <v>50</v>
      </c>
      <c r="J8" s="3">
        <v>50</v>
      </c>
      <c r="K8" s="13" t="str">
        <f t="shared" si="0"/>
        <v>Senior Adult</v>
      </c>
      <c r="L8" s="13" t="str">
        <f t="shared" si="1"/>
        <v>Correct</v>
      </c>
    </row>
    <row r="9" spans="1:12" x14ac:dyDescent="0.35">
      <c r="A9">
        <v>8</v>
      </c>
      <c r="B9" s="5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 s="3">
        <v>25</v>
      </c>
      <c r="I9" s="3">
        <f>G9*H9</f>
        <v>100</v>
      </c>
      <c r="J9" s="3">
        <v>100</v>
      </c>
      <c r="K9" s="13" t="str">
        <f t="shared" si="0"/>
        <v>Adult</v>
      </c>
      <c r="L9" s="13" t="str">
        <f t="shared" si="1"/>
        <v>Correct</v>
      </c>
    </row>
    <row r="10" spans="1:12" x14ac:dyDescent="0.35">
      <c r="A10">
        <v>9</v>
      </c>
      <c r="B10" s="5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 s="3">
        <v>300</v>
      </c>
      <c r="I10" s="3">
        <f>G10*H10</f>
        <v>600</v>
      </c>
      <c r="J10" s="3">
        <v>600</v>
      </c>
      <c r="K10" s="13" t="str">
        <f t="shared" si="0"/>
        <v>Older Customer</v>
      </c>
      <c r="L10" s="13" t="str">
        <f t="shared" si="1"/>
        <v>Correct</v>
      </c>
    </row>
    <row r="11" spans="1:12" x14ac:dyDescent="0.35">
      <c r="A11">
        <v>10</v>
      </c>
      <c r="B11" s="5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 s="3">
        <v>50</v>
      </c>
      <c r="I11" s="3">
        <f>G11*H11</f>
        <v>200</v>
      </c>
      <c r="J11" s="3">
        <v>200</v>
      </c>
      <c r="K11" s="13" t="str">
        <f t="shared" si="0"/>
        <v>Senior Adult</v>
      </c>
      <c r="L11" s="13" t="str">
        <f t="shared" si="1"/>
        <v>Correct</v>
      </c>
    </row>
    <row r="12" spans="1:12" x14ac:dyDescent="0.35">
      <c r="A12">
        <v>11</v>
      </c>
      <c r="B12" s="5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 s="3">
        <v>50</v>
      </c>
      <c r="I12" s="3">
        <f>G12*H12</f>
        <v>100</v>
      </c>
      <c r="J12" s="3">
        <v>100</v>
      </c>
      <c r="K12" s="13" t="str">
        <f t="shared" si="0"/>
        <v>Young Adult</v>
      </c>
      <c r="L12" s="13" t="str">
        <f t="shared" si="1"/>
        <v>Correct</v>
      </c>
    </row>
    <row r="13" spans="1:12" x14ac:dyDescent="0.35">
      <c r="A13">
        <v>12</v>
      </c>
      <c r="B13" s="5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 s="3">
        <v>25</v>
      </c>
      <c r="I13" s="3">
        <f>G13*H13</f>
        <v>75</v>
      </c>
      <c r="J13" s="3">
        <v>75</v>
      </c>
      <c r="K13" s="13" t="str">
        <f t="shared" si="0"/>
        <v>Adult</v>
      </c>
      <c r="L13" s="13" t="str">
        <f t="shared" si="1"/>
        <v>Correct</v>
      </c>
    </row>
    <row r="14" spans="1:12" x14ac:dyDescent="0.35">
      <c r="A14">
        <v>13</v>
      </c>
      <c r="B14" s="5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 s="3">
        <v>500</v>
      </c>
      <c r="I14" s="3">
        <f>G14*H14</f>
        <v>1500</v>
      </c>
      <c r="J14" s="3">
        <v>1500</v>
      </c>
      <c r="K14" s="13" t="str">
        <f t="shared" si="0"/>
        <v>Young Adult</v>
      </c>
      <c r="L14" s="13" t="str">
        <f t="shared" si="1"/>
        <v>Correct</v>
      </c>
    </row>
    <row r="15" spans="1:12" x14ac:dyDescent="0.35">
      <c r="A15">
        <v>14</v>
      </c>
      <c r="B15" s="5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 s="3">
        <v>30</v>
      </c>
      <c r="I15" s="3">
        <f>G15*H15</f>
        <v>120</v>
      </c>
      <c r="J15" s="3">
        <v>120</v>
      </c>
      <c r="K15" s="13" t="str">
        <f t="shared" si="0"/>
        <v>Older Customer</v>
      </c>
      <c r="L15" s="13" t="str">
        <f t="shared" si="1"/>
        <v>Correct</v>
      </c>
    </row>
    <row r="16" spans="1:12" x14ac:dyDescent="0.35">
      <c r="A16">
        <v>15</v>
      </c>
      <c r="B16" s="5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 s="3">
        <v>500</v>
      </c>
      <c r="I16" s="3">
        <f>G16*H16</f>
        <v>2000</v>
      </c>
      <c r="J16" s="3">
        <v>2000</v>
      </c>
      <c r="K16" s="13" t="str">
        <f t="shared" si="0"/>
        <v>Senior Adult</v>
      </c>
      <c r="L16" s="13" t="str">
        <f t="shared" si="1"/>
        <v>Correct</v>
      </c>
    </row>
    <row r="17" spans="1:12" x14ac:dyDescent="0.35">
      <c r="A17">
        <v>16</v>
      </c>
      <c r="B17" s="5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 s="3">
        <v>500</v>
      </c>
      <c r="I17" s="3">
        <f>G17*H17</f>
        <v>1500</v>
      </c>
      <c r="J17" s="3">
        <v>1500</v>
      </c>
      <c r="K17" s="13" t="str">
        <f t="shared" si="0"/>
        <v>Young Adult</v>
      </c>
      <c r="L17" s="13" t="str">
        <f t="shared" si="1"/>
        <v>Correct</v>
      </c>
    </row>
    <row r="18" spans="1:12" x14ac:dyDescent="0.35">
      <c r="A18">
        <v>17</v>
      </c>
      <c r="B18" s="5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 s="3">
        <v>25</v>
      </c>
      <c r="I18" s="3">
        <f>G18*H18</f>
        <v>100</v>
      </c>
      <c r="J18" s="3">
        <v>100</v>
      </c>
      <c r="K18" s="13" t="str">
        <f t="shared" si="0"/>
        <v>Adult</v>
      </c>
      <c r="L18" s="13" t="str">
        <f t="shared" si="1"/>
        <v>Correct</v>
      </c>
    </row>
    <row r="19" spans="1:12" x14ac:dyDescent="0.35">
      <c r="A19">
        <v>18</v>
      </c>
      <c r="B19" s="5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 s="3">
        <v>25</v>
      </c>
      <c r="I19" s="3">
        <f>G19*H19</f>
        <v>50</v>
      </c>
      <c r="J19" s="3">
        <v>50</v>
      </c>
      <c r="K19" s="13" t="str">
        <f t="shared" si="0"/>
        <v>Senior Adult</v>
      </c>
      <c r="L19" s="13" t="str">
        <f t="shared" si="1"/>
        <v>Correct</v>
      </c>
    </row>
    <row r="20" spans="1:12" x14ac:dyDescent="0.35">
      <c r="A20">
        <v>19</v>
      </c>
      <c r="B20" s="5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 s="3">
        <v>25</v>
      </c>
      <c r="I20" s="3">
        <f>G20*H20</f>
        <v>50</v>
      </c>
      <c r="J20" s="3">
        <v>50</v>
      </c>
      <c r="K20" s="13" t="str">
        <f t="shared" si="0"/>
        <v>Older Customer</v>
      </c>
      <c r="L20" s="13" t="str">
        <f t="shared" si="1"/>
        <v>Correct</v>
      </c>
    </row>
    <row r="21" spans="1:12" x14ac:dyDescent="0.35">
      <c r="A21">
        <v>20</v>
      </c>
      <c r="B21" s="5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 s="3">
        <v>300</v>
      </c>
      <c r="I21" s="3">
        <f>G21*H21</f>
        <v>900</v>
      </c>
      <c r="J21" s="3">
        <v>900</v>
      </c>
      <c r="K21" s="13" t="str">
        <f t="shared" si="0"/>
        <v>Young Adult</v>
      </c>
      <c r="L21" s="13" t="str">
        <f t="shared" si="1"/>
        <v>Correct</v>
      </c>
    </row>
    <row r="22" spans="1:12" x14ac:dyDescent="0.35">
      <c r="A22">
        <v>21</v>
      </c>
      <c r="B22" s="5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 s="3">
        <v>500</v>
      </c>
      <c r="I22" s="3">
        <f>G22*H22</f>
        <v>500</v>
      </c>
      <c r="J22" s="3">
        <v>500</v>
      </c>
      <c r="K22" s="13" t="str">
        <f t="shared" si="0"/>
        <v>Senior Adult</v>
      </c>
      <c r="L22" s="13" t="str">
        <f t="shared" si="1"/>
        <v>Correct</v>
      </c>
    </row>
    <row r="23" spans="1:12" x14ac:dyDescent="0.35">
      <c r="A23">
        <v>22</v>
      </c>
      <c r="B23" s="5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 s="3">
        <v>50</v>
      </c>
      <c r="I23" s="3">
        <f>G23*H23</f>
        <v>100</v>
      </c>
      <c r="J23" s="3">
        <v>100</v>
      </c>
      <c r="K23" s="13" t="str">
        <f t="shared" si="0"/>
        <v>Young Adult</v>
      </c>
      <c r="L23" s="13" t="str">
        <f t="shared" si="1"/>
        <v>Correct</v>
      </c>
    </row>
    <row r="24" spans="1:12" x14ac:dyDescent="0.35">
      <c r="A24">
        <v>23</v>
      </c>
      <c r="B24" s="5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 s="3">
        <v>30</v>
      </c>
      <c r="I24" s="3">
        <f>G24*H24</f>
        <v>120</v>
      </c>
      <c r="J24" s="3">
        <v>120</v>
      </c>
      <c r="K24" s="13" t="str">
        <f t="shared" si="0"/>
        <v>Adult</v>
      </c>
      <c r="L24" s="13" t="str">
        <f t="shared" si="1"/>
        <v>Correct</v>
      </c>
    </row>
    <row r="25" spans="1:12" x14ac:dyDescent="0.35">
      <c r="A25">
        <v>24</v>
      </c>
      <c r="B25" s="5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 s="3">
        <v>300</v>
      </c>
      <c r="I25" s="3">
        <f>G25*H25</f>
        <v>300</v>
      </c>
      <c r="J25" s="3">
        <v>300</v>
      </c>
      <c r="K25" s="13" t="str">
        <f t="shared" si="0"/>
        <v>Senior Adult</v>
      </c>
      <c r="L25" s="13" t="str">
        <f t="shared" si="1"/>
        <v>Correct</v>
      </c>
    </row>
    <row r="26" spans="1:12" x14ac:dyDescent="0.35">
      <c r="A26">
        <v>25</v>
      </c>
      <c r="B26" s="5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 s="3">
        <v>50</v>
      </c>
      <c r="I26" s="3">
        <f>G26*H26</f>
        <v>50</v>
      </c>
      <c r="J26" s="3">
        <v>50</v>
      </c>
      <c r="K26" s="13" t="str">
        <f t="shared" si="0"/>
        <v>Older Customer</v>
      </c>
      <c r="L26" s="13" t="str">
        <f t="shared" si="1"/>
        <v>Correct</v>
      </c>
    </row>
    <row r="27" spans="1:12" x14ac:dyDescent="0.35">
      <c r="A27">
        <v>26</v>
      </c>
      <c r="B27" s="5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 s="3">
        <v>500</v>
      </c>
      <c r="I27" s="3">
        <f>G27*H27</f>
        <v>1000</v>
      </c>
      <c r="J27" s="3">
        <v>1000</v>
      </c>
      <c r="K27" s="13" t="str">
        <f t="shared" si="0"/>
        <v>Adult</v>
      </c>
      <c r="L27" s="13" t="str">
        <f t="shared" si="1"/>
        <v>Correct</v>
      </c>
    </row>
    <row r="28" spans="1:12" x14ac:dyDescent="0.35">
      <c r="A28">
        <v>27</v>
      </c>
      <c r="B28" s="5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 s="3">
        <v>25</v>
      </c>
      <c r="I28" s="3">
        <f>G28*H28</f>
        <v>50</v>
      </c>
      <c r="J28" s="3">
        <v>50</v>
      </c>
      <c r="K28" s="13" t="str">
        <f t="shared" si="0"/>
        <v>Adult</v>
      </c>
      <c r="L28" s="13" t="str">
        <f t="shared" si="1"/>
        <v>Correct</v>
      </c>
    </row>
    <row r="29" spans="1:12" x14ac:dyDescent="0.35">
      <c r="A29">
        <v>28</v>
      </c>
      <c r="B29" s="5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 s="3">
        <v>500</v>
      </c>
      <c r="I29" s="3">
        <f>G29*H29</f>
        <v>500</v>
      </c>
      <c r="J29" s="3">
        <v>500</v>
      </c>
      <c r="K29" s="13" t="str">
        <f t="shared" si="0"/>
        <v>Senior Adult</v>
      </c>
      <c r="L29" s="13" t="str">
        <f t="shared" si="1"/>
        <v>Correct</v>
      </c>
    </row>
    <row r="30" spans="1:12" x14ac:dyDescent="0.35">
      <c r="A30">
        <v>29</v>
      </c>
      <c r="B30" s="5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 s="3">
        <v>30</v>
      </c>
      <c r="I30" s="3">
        <f>G30*H30</f>
        <v>30</v>
      </c>
      <c r="J30" s="3">
        <v>30</v>
      </c>
      <c r="K30" s="13" t="str">
        <f t="shared" si="0"/>
        <v>Senior Adult</v>
      </c>
      <c r="L30" s="13" t="str">
        <f t="shared" si="1"/>
        <v>Correct</v>
      </c>
    </row>
    <row r="31" spans="1:12" x14ac:dyDescent="0.35">
      <c r="A31">
        <v>30</v>
      </c>
      <c r="B31" s="5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 s="3">
        <v>300</v>
      </c>
      <c r="I31" s="3">
        <f>G31*H31</f>
        <v>900</v>
      </c>
      <c r="J31" s="3">
        <v>900</v>
      </c>
      <c r="K31" s="13" t="str">
        <f t="shared" si="0"/>
        <v>Adult</v>
      </c>
      <c r="L31" s="13" t="str">
        <f t="shared" si="1"/>
        <v>Correct</v>
      </c>
    </row>
    <row r="32" spans="1:12" x14ac:dyDescent="0.35">
      <c r="A32">
        <v>31</v>
      </c>
      <c r="B32" s="5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 s="3">
        <v>300</v>
      </c>
      <c r="I32" s="3">
        <f>G32*H32</f>
        <v>1200</v>
      </c>
      <c r="J32" s="3">
        <v>1200</v>
      </c>
      <c r="K32" s="13" t="str">
        <f t="shared" si="0"/>
        <v>Senior Adult</v>
      </c>
      <c r="L32" s="13" t="str">
        <f t="shared" si="1"/>
        <v>Correct</v>
      </c>
    </row>
    <row r="33" spans="1:12" x14ac:dyDescent="0.35">
      <c r="A33">
        <v>32</v>
      </c>
      <c r="B33" s="5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 s="3">
        <v>30</v>
      </c>
      <c r="I33" s="3">
        <f>G33*H33</f>
        <v>90</v>
      </c>
      <c r="J33" s="3">
        <v>90</v>
      </c>
      <c r="K33" s="13" t="str">
        <f t="shared" si="0"/>
        <v>Adult</v>
      </c>
      <c r="L33" s="13" t="str">
        <f t="shared" si="1"/>
        <v>Correct</v>
      </c>
    </row>
    <row r="34" spans="1:12" x14ac:dyDescent="0.35">
      <c r="A34">
        <v>33</v>
      </c>
      <c r="B34" s="5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 s="3">
        <v>50</v>
      </c>
      <c r="I34" s="3">
        <f>G34*H34</f>
        <v>100</v>
      </c>
      <c r="J34" s="3">
        <v>100</v>
      </c>
      <c r="K34" s="13" t="str">
        <f t="shared" si="0"/>
        <v>Senior Adult</v>
      </c>
      <c r="L34" s="13" t="str">
        <f t="shared" si="1"/>
        <v>Correct</v>
      </c>
    </row>
    <row r="35" spans="1:12" x14ac:dyDescent="0.35">
      <c r="A35">
        <v>34</v>
      </c>
      <c r="B35" s="5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 s="3">
        <v>50</v>
      </c>
      <c r="I35" s="3">
        <f>G35*H35</f>
        <v>150</v>
      </c>
      <c r="J35" s="3">
        <v>150</v>
      </c>
      <c r="K35" s="13" t="str">
        <f t="shared" si="0"/>
        <v>Senior Adult</v>
      </c>
      <c r="L35" s="13" t="str">
        <f t="shared" si="1"/>
        <v>Correct</v>
      </c>
    </row>
    <row r="36" spans="1:12" x14ac:dyDescent="0.35">
      <c r="A36">
        <v>35</v>
      </c>
      <c r="B36" s="5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 s="3">
        <v>300</v>
      </c>
      <c r="I36" s="3">
        <f>G36*H36</f>
        <v>900</v>
      </c>
      <c r="J36" s="3">
        <v>900</v>
      </c>
      <c r="K36" s="13" t="str">
        <f t="shared" si="0"/>
        <v>Senior Adult</v>
      </c>
      <c r="L36" s="13" t="str">
        <f t="shared" si="1"/>
        <v>Correct</v>
      </c>
    </row>
    <row r="37" spans="1:12" x14ac:dyDescent="0.35">
      <c r="A37">
        <v>36</v>
      </c>
      <c r="B37" s="5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 s="3">
        <v>300</v>
      </c>
      <c r="I37" s="3">
        <f>G37*H37</f>
        <v>900</v>
      </c>
      <c r="J37" s="3">
        <v>900</v>
      </c>
      <c r="K37" s="13" t="str">
        <f t="shared" si="0"/>
        <v>Senior Adult</v>
      </c>
      <c r="L37" s="13" t="str">
        <f t="shared" si="1"/>
        <v>Correct</v>
      </c>
    </row>
    <row r="38" spans="1:12" x14ac:dyDescent="0.35">
      <c r="A38">
        <v>37</v>
      </c>
      <c r="B38" s="5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 s="3">
        <v>25</v>
      </c>
      <c r="I38" s="3">
        <f>G38*H38</f>
        <v>75</v>
      </c>
      <c r="J38" s="3">
        <v>75</v>
      </c>
      <c r="K38" s="13" t="str">
        <f t="shared" si="0"/>
        <v>Young Adult</v>
      </c>
      <c r="L38" s="13" t="str">
        <f t="shared" si="1"/>
        <v>Correct</v>
      </c>
    </row>
    <row r="39" spans="1:12" x14ac:dyDescent="0.35">
      <c r="A39">
        <v>38</v>
      </c>
      <c r="B39" s="5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 s="3">
        <v>50</v>
      </c>
      <c r="I39" s="3">
        <f>G39*H39</f>
        <v>200</v>
      </c>
      <c r="J39" s="3">
        <v>200</v>
      </c>
      <c r="K39" s="13" t="str">
        <f t="shared" si="0"/>
        <v>Adult</v>
      </c>
      <c r="L39" s="13" t="str">
        <f t="shared" si="1"/>
        <v>Correct</v>
      </c>
    </row>
    <row r="40" spans="1:12" x14ac:dyDescent="0.35">
      <c r="A40">
        <v>39</v>
      </c>
      <c r="B40" s="5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 s="3">
        <v>30</v>
      </c>
      <c r="I40" s="3">
        <f>G40*H40</f>
        <v>120</v>
      </c>
      <c r="J40" s="3">
        <v>120</v>
      </c>
      <c r="K40" s="13" t="str">
        <f t="shared" si="0"/>
        <v>Young Adult</v>
      </c>
      <c r="L40" s="13" t="str">
        <f t="shared" si="1"/>
        <v>Correct</v>
      </c>
    </row>
    <row r="41" spans="1:12" x14ac:dyDescent="0.35">
      <c r="A41">
        <v>40</v>
      </c>
      <c r="B41" s="5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 s="3">
        <v>50</v>
      </c>
      <c r="I41" s="3">
        <f>G41*H41</f>
        <v>50</v>
      </c>
      <c r="J41" s="3">
        <v>50</v>
      </c>
      <c r="K41" s="13" t="str">
        <f t="shared" si="0"/>
        <v>Senior Adult</v>
      </c>
      <c r="L41" s="13" t="str">
        <f t="shared" si="1"/>
        <v>Correct</v>
      </c>
    </row>
    <row r="42" spans="1:12" x14ac:dyDescent="0.35">
      <c r="A42">
        <v>41</v>
      </c>
      <c r="B42" s="5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 s="3">
        <v>25</v>
      </c>
      <c r="I42" s="3">
        <f>G42*H42</f>
        <v>50</v>
      </c>
      <c r="J42" s="3">
        <v>50</v>
      </c>
      <c r="K42" s="13" t="str">
        <f t="shared" si="0"/>
        <v>Adult</v>
      </c>
      <c r="L42" s="13" t="str">
        <f t="shared" si="1"/>
        <v>Correct</v>
      </c>
    </row>
    <row r="43" spans="1:12" x14ac:dyDescent="0.35">
      <c r="A43">
        <v>42</v>
      </c>
      <c r="B43" s="5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 s="3">
        <v>300</v>
      </c>
      <c r="I43" s="3">
        <f>G43*H43</f>
        <v>900</v>
      </c>
      <c r="J43" s="3">
        <v>900</v>
      </c>
      <c r="K43" s="13" t="str">
        <f t="shared" si="0"/>
        <v>Young Adult</v>
      </c>
      <c r="L43" s="13" t="str">
        <f t="shared" si="1"/>
        <v>Correct</v>
      </c>
    </row>
    <row r="44" spans="1:12" x14ac:dyDescent="0.35">
      <c r="A44">
        <v>43</v>
      </c>
      <c r="B44" s="5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 s="3">
        <v>300</v>
      </c>
      <c r="I44" s="3">
        <f>G44*H44</f>
        <v>300</v>
      </c>
      <c r="J44" s="3">
        <v>300</v>
      </c>
      <c r="K44" s="13" t="str">
        <f t="shared" si="0"/>
        <v>Senior Adult</v>
      </c>
      <c r="L44" s="13" t="str">
        <f t="shared" si="1"/>
        <v>Correct</v>
      </c>
    </row>
    <row r="45" spans="1:12" x14ac:dyDescent="0.35">
      <c r="A45">
        <v>44</v>
      </c>
      <c r="B45" s="5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 s="3">
        <v>25</v>
      </c>
      <c r="I45" s="3">
        <f>G45*H45</f>
        <v>25</v>
      </c>
      <c r="J45" s="3">
        <v>25</v>
      </c>
      <c r="K45" s="13" t="str">
        <f t="shared" si="0"/>
        <v>Young Adult</v>
      </c>
      <c r="L45" s="13" t="str">
        <f t="shared" si="1"/>
        <v>Correct</v>
      </c>
    </row>
    <row r="46" spans="1:12" x14ac:dyDescent="0.35">
      <c r="A46">
        <v>45</v>
      </c>
      <c r="B46" s="5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 s="3">
        <v>30</v>
      </c>
      <c r="I46" s="3">
        <f>G46*H46</f>
        <v>30</v>
      </c>
      <c r="J46" s="3">
        <v>30</v>
      </c>
      <c r="K46" s="13" t="str">
        <f t="shared" si="0"/>
        <v>Senior Adult</v>
      </c>
      <c r="L46" s="13" t="str">
        <f t="shared" si="1"/>
        <v>Correct</v>
      </c>
    </row>
    <row r="47" spans="1:12" x14ac:dyDescent="0.35">
      <c r="A47">
        <v>46</v>
      </c>
      <c r="B47" s="5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 s="3">
        <v>300</v>
      </c>
      <c r="I47" s="3">
        <f>G47*H47</f>
        <v>1200</v>
      </c>
      <c r="J47" s="3">
        <v>1200</v>
      </c>
      <c r="K47" s="13" t="str">
        <f t="shared" si="0"/>
        <v>Young Adult</v>
      </c>
      <c r="L47" s="13" t="str">
        <f t="shared" si="1"/>
        <v>Correct</v>
      </c>
    </row>
    <row r="48" spans="1:12" x14ac:dyDescent="0.35">
      <c r="A48">
        <v>47</v>
      </c>
      <c r="B48" s="5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 s="3">
        <v>500</v>
      </c>
      <c r="I48" s="3">
        <f>G48*H48</f>
        <v>1500</v>
      </c>
      <c r="J48" s="3">
        <v>1500</v>
      </c>
      <c r="K48" s="13" t="str">
        <f t="shared" si="0"/>
        <v>Adult</v>
      </c>
      <c r="L48" s="13" t="str">
        <f t="shared" si="1"/>
        <v>Correct</v>
      </c>
    </row>
    <row r="49" spans="1:12" x14ac:dyDescent="0.35">
      <c r="A49">
        <v>48</v>
      </c>
      <c r="B49" s="5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 s="3">
        <v>300</v>
      </c>
      <c r="I49" s="3">
        <f>G49*H49</f>
        <v>900</v>
      </c>
      <c r="J49" s="3">
        <v>900</v>
      </c>
      <c r="K49" s="13" t="str">
        <f t="shared" si="0"/>
        <v>Senior Adult</v>
      </c>
      <c r="L49" s="13" t="str">
        <f t="shared" si="1"/>
        <v>Correct</v>
      </c>
    </row>
    <row r="50" spans="1:12" x14ac:dyDescent="0.35">
      <c r="A50">
        <v>49</v>
      </c>
      <c r="B50" s="5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 s="3">
        <v>500</v>
      </c>
      <c r="I50" s="3">
        <f>G50*H50</f>
        <v>1000</v>
      </c>
      <c r="J50" s="3">
        <v>1000</v>
      </c>
      <c r="K50" s="13" t="str">
        <f t="shared" si="0"/>
        <v>Senior Adult</v>
      </c>
      <c r="L50" s="13" t="str">
        <f t="shared" si="1"/>
        <v>Correct</v>
      </c>
    </row>
    <row r="51" spans="1:12" x14ac:dyDescent="0.35">
      <c r="A51">
        <v>50</v>
      </c>
      <c r="B51" s="5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 s="3">
        <v>25</v>
      </c>
      <c r="I51" s="3">
        <f>G51*H51</f>
        <v>75</v>
      </c>
      <c r="J51" s="3">
        <v>75</v>
      </c>
      <c r="K51" s="13" t="str">
        <f t="shared" si="0"/>
        <v>Adult</v>
      </c>
      <c r="L51" s="13" t="str">
        <f t="shared" si="1"/>
        <v>Correct</v>
      </c>
    </row>
    <row r="52" spans="1:12" x14ac:dyDescent="0.35">
      <c r="A52">
        <v>51</v>
      </c>
      <c r="B52" s="5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 s="3">
        <v>25</v>
      </c>
      <c r="I52" s="3">
        <f>G52*H52</f>
        <v>75</v>
      </c>
      <c r="J52" s="3">
        <v>75</v>
      </c>
      <c r="K52" s="13" t="str">
        <f t="shared" si="0"/>
        <v>Adult</v>
      </c>
      <c r="L52" s="13" t="str">
        <f t="shared" si="1"/>
        <v>Correct</v>
      </c>
    </row>
    <row r="53" spans="1:12" x14ac:dyDescent="0.35">
      <c r="A53">
        <v>52</v>
      </c>
      <c r="B53" s="5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 s="3">
        <v>300</v>
      </c>
      <c r="I53" s="3">
        <f>G53*H53</f>
        <v>300</v>
      </c>
      <c r="J53" s="3">
        <v>300</v>
      </c>
      <c r="K53" s="13" t="str">
        <f t="shared" si="0"/>
        <v>Adult</v>
      </c>
      <c r="L53" s="13" t="str">
        <f t="shared" si="1"/>
        <v>Correct</v>
      </c>
    </row>
    <row r="54" spans="1:12" x14ac:dyDescent="0.35">
      <c r="A54">
        <v>53</v>
      </c>
      <c r="B54" s="5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 s="3">
        <v>50</v>
      </c>
      <c r="I54" s="3">
        <f>G54*H54</f>
        <v>100</v>
      </c>
      <c r="J54" s="3">
        <v>100</v>
      </c>
      <c r="K54" s="13" t="str">
        <f t="shared" si="0"/>
        <v>Adult</v>
      </c>
      <c r="L54" s="13" t="str">
        <f t="shared" si="1"/>
        <v>Correct</v>
      </c>
    </row>
    <row r="55" spans="1:12" x14ac:dyDescent="0.35">
      <c r="A55">
        <v>54</v>
      </c>
      <c r="B55" s="5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 s="3">
        <v>500</v>
      </c>
      <c r="I55" s="3">
        <f>G55*H55</f>
        <v>1500</v>
      </c>
      <c r="J55" s="3">
        <v>1500</v>
      </c>
      <c r="K55" s="13" t="str">
        <f t="shared" si="0"/>
        <v>Adult</v>
      </c>
      <c r="L55" s="13" t="str">
        <f t="shared" si="1"/>
        <v>Correct</v>
      </c>
    </row>
    <row r="56" spans="1:12" x14ac:dyDescent="0.35">
      <c r="A56">
        <v>55</v>
      </c>
      <c r="B56" s="5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 s="3">
        <v>30</v>
      </c>
      <c r="I56" s="3">
        <f>G56*H56</f>
        <v>120</v>
      </c>
      <c r="J56" s="3">
        <v>120</v>
      </c>
      <c r="K56" s="13" t="str">
        <f t="shared" si="0"/>
        <v>Adult</v>
      </c>
      <c r="L56" s="13" t="str">
        <f t="shared" si="1"/>
        <v>Correct</v>
      </c>
    </row>
    <row r="57" spans="1:12" x14ac:dyDescent="0.35">
      <c r="A57">
        <v>56</v>
      </c>
      <c r="B57" s="5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 s="3">
        <v>300</v>
      </c>
      <c r="I57" s="3">
        <f>G57*H57</f>
        <v>900</v>
      </c>
      <c r="J57" s="3">
        <v>900</v>
      </c>
      <c r="K57" s="13" t="str">
        <f t="shared" si="0"/>
        <v>Adult</v>
      </c>
      <c r="L57" s="13" t="str">
        <f t="shared" si="1"/>
        <v>Correct</v>
      </c>
    </row>
    <row r="58" spans="1:12" x14ac:dyDescent="0.35">
      <c r="A58">
        <v>57</v>
      </c>
      <c r="B58" s="5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 s="3">
        <v>30</v>
      </c>
      <c r="I58" s="3">
        <f>G58*H58</f>
        <v>30</v>
      </c>
      <c r="J58" s="3">
        <v>30</v>
      </c>
      <c r="K58" s="13" t="str">
        <f t="shared" si="0"/>
        <v>Older Customer</v>
      </c>
      <c r="L58" s="13" t="str">
        <f t="shared" si="1"/>
        <v>Correct</v>
      </c>
    </row>
    <row r="59" spans="1:12" x14ac:dyDescent="0.35">
      <c r="A59">
        <v>58</v>
      </c>
      <c r="B59" s="5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 s="3">
        <v>300</v>
      </c>
      <c r="I59" s="3">
        <f>G59*H59</f>
        <v>1200</v>
      </c>
      <c r="J59" s="3">
        <v>1200</v>
      </c>
      <c r="K59" s="13" t="str">
        <f t="shared" si="0"/>
        <v>Young Adult</v>
      </c>
      <c r="L59" s="13" t="str">
        <f t="shared" si="1"/>
        <v>Correct</v>
      </c>
    </row>
    <row r="60" spans="1:12" x14ac:dyDescent="0.35">
      <c r="A60">
        <v>59</v>
      </c>
      <c r="B60" s="5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 s="3">
        <v>50</v>
      </c>
      <c r="I60" s="3">
        <f>G60*H60</f>
        <v>50</v>
      </c>
      <c r="J60" s="3">
        <v>50</v>
      </c>
      <c r="K60" s="13" t="str">
        <f t="shared" si="0"/>
        <v>Older Customer</v>
      </c>
      <c r="L60" s="13" t="str">
        <f t="shared" si="1"/>
        <v>Correct</v>
      </c>
    </row>
    <row r="61" spans="1:12" x14ac:dyDescent="0.35">
      <c r="A61">
        <v>60</v>
      </c>
      <c r="B61" s="5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 s="3">
        <v>50</v>
      </c>
      <c r="I61" s="3">
        <f>G61*H61</f>
        <v>150</v>
      </c>
      <c r="J61" s="3">
        <v>150</v>
      </c>
      <c r="K61" s="13" t="str">
        <f t="shared" si="0"/>
        <v>Adult</v>
      </c>
      <c r="L61" s="13" t="str">
        <f t="shared" si="1"/>
        <v>Correct</v>
      </c>
    </row>
    <row r="62" spans="1:12" x14ac:dyDescent="0.35">
      <c r="A62">
        <v>61</v>
      </c>
      <c r="B62" s="5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 s="3">
        <v>50</v>
      </c>
      <c r="I62" s="3">
        <f>G62*H62</f>
        <v>200</v>
      </c>
      <c r="J62" s="3">
        <v>200</v>
      </c>
      <c r="K62" s="13" t="str">
        <f t="shared" si="0"/>
        <v>Young Adult</v>
      </c>
      <c r="L62" s="13" t="str">
        <f t="shared" si="1"/>
        <v>Correct</v>
      </c>
    </row>
    <row r="63" spans="1:12" x14ac:dyDescent="0.35">
      <c r="A63">
        <v>62</v>
      </c>
      <c r="B63" s="5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 s="3">
        <v>50</v>
      </c>
      <c r="I63" s="3">
        <f>G63*H63</f>
        <v>100</v>
      </c>
      <c r="J63" s="3">
        <v>100</v>
      </c>
      <c r="K63" s="13" t="str">
        <f t="shared" si="0"/>
        <v>Young Adult</v>
      </c>
      <c r="L63" s="13" t="str">
        <f t="shared" si="1"/>
        <v>Correct</v>
      </c>
    </row>
    <row r="64" spans="1:12" x14ac:dyDescent="0.35">
      <c r="A64">
        <v>63</v>
      </c>
      <c r="B64" s="5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 s="3">
        <v>25</v>
      </c>
      <c r="I64" s="3">
        <f>G64*H64</f>
        <v>50</v>
      </c>
      <c r="J64" s="3">
        <v>50</v>
      </c>
      <c r="K64" s="13" t="str">
        <f t="shared" si="0"/>
        <v>Senior Adult</v>
      </c>
      <c r="L64" s="13" t="str">
        <f t="shared" si="1"/>
        <v>Correct</v>
      </c>
    </row>
    <row r="65" spans="1:12" x14ac:dyDescent="0.35">
      <c r="A65">
        <v>64</v>
      </c>
      <c r="B65" s="5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 s="3">
        <v>25</v>
      </c>
      <c r="I65" s="3">
        <f>G65*H65</f>
        <v>100</v>
      </c>
      <c r="J65" s="3">
        <v>100</v>
      </c>
      <c r="K65" s="13" t="str">
        <f t="shared" si="0"/>
        <v>Senior Adult</v>
      </c>
      <c r="L65" s="13" t="str">
        <f t="shared" si="1"/>
        <v>Correct</v>
      </c>
    </row>
    <row r="66" spans="1:12" x14ac:dyDescent="0.35">
      <c r="A66">
        <v>65</v>
      </c>
      <c r="B66" s="5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 s="3">
        <v>500</v>
      </c>
      <c r="I66" s="3">
        <f>G66*H66</f>
        <v>2000</v>
      </c>
      <c r="J66" s="3">
        <v>2000</v>
      </c>
      <c r="K66" s="13" t="str">
        <f t="shared" ref="K66:K129" si="2">IF(E66&lt;=25,"Young Adult",IF(E66&lt;=40,"Adult",IF(E66&lt;=60,"Senior Adult","Older Customer")))</f>
        <v>Senior Adult</v>
      </c>
      <c r="L66" s="13" t="str">
        <f t="shared" ref="L66:L129" si="3">IF(J66=I66,"Correct","Check")</f>
        <v>Correct</v>
      </c>
    </row>
    <row r="67" spans="1:12" x14ac:dyDescent="0.35">
      <c r="A67">
        <v>66</v>
      </c>
      <c r="B67" s="5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 s="3">
        <v>30</v>
      </c>
      <c r="I67" s="3">
        <f>G67*H67</f>
        <v>30</v>
      </c>
      <c r="J67" s="3">
        <v>30</v>
      </c>
      <c r="K67" s="13" t="str">
        <f t="shared" si="2"/>
        <v>Senior Adult</v>
      </c>
      <c r="L67" s="13" t="str">
        <f t="shared" si="3"/>
        <v>Correct</v>
      </c>
    </row>
    <row r="68" spans="1:12" x14ac:dyDescent="0.35">
      <c r="A68">
        <v>67</v>
      </c>
      <c r="B68" s="5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 s="3">
        <v>300</v>
      </c>
      <c r="I68" s="3">
        <f>G68*H68</f>
        <v>1200</v>
      </c>
      <c r="J68" s="3">
        <v>1200</v>
      </c>
      <c r="K68" s="13" t="str">
        <f t="shared" si="2"/>
        <v>Senior Adult</v>
      </c>
      <c r="L68" s="13" t="str">
        <f t="shared" si="3"/>
        <v>Correct</v>
      </c>
    </row>
    <row r="69" spans="1:12" x14ac:dyDescent="0.35">
      <c r="A69">
        <v>68</v>
      </c>
      <c r="B69" s="5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 s="3">
        <v>300</v>
      </c>
      <c r="I69" s="3">
        <f>G69*H69</f>
        <v>300</v>
      </c>
      <c r="J69" s="3">
        <v>300</v>
      </c>
      <c r="K69" s="13" t="str">
        <f t="shared" si="2"/>
        <v>Young Adult</v>
      </c>
      <c r="L69" s="13" t="str">
        <f t="shared" si="3"/>
        <v>Correct</v>
      </c>
    </row>
    <row r="70" spans="1:12" x14ac:dyDescent="0.35">
      <c r="A70">
        <v>69</v>
      </c>
      <c r="B70" s="5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 s="3">
        <v>25</v>
      </c>
      <c r="I70" s="3">
        <f>G70*H70</f>
        <v>75</v>
      </c>
      <c r="J70" s="3">
        <v>75</v>
      </c>
      <c r="K70" s="13" t="str">
        <f t="shared" si="2"/>
        <v>Senior Adult</v>
      </c>
      <c r="L70" s="13" t="str">
        <f t="shared" si="3"/>
        <v>Correct</v>
      </c>
    </row>
    <row r="71" spans="1:12" x14ac:dyDescent="0.35">
      <c r="A71">
        <v>70</v>
      </c>
      <c r="B71" s="5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 s="3">
        <v>300</v>
      </c>
      <c r="I71" s="3">
        <f>G71*H71</f>
        <v>300</v>
      </c>
      <c r="J71" s="3">
        <v>300</v>
      </c>
      <c r="K71" s="13" t="str">
        <f t="shared" si="2"/>
        <v>Senior Adult</v>
      </c>
      <c r="L71" s="13" t="str">
        <f t="shared" si="3"/>
        <v>Correct</v>
      </c>
    </row>
    <row r="72" spans="1:12" x14ac:dyDescent="0.35">
      <c r="A72">
        <v>71</v>
      </c>
      <c r="B72" s="5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 s="3">
        <v>25</v>
      </c>
      <c r="I72" s="3">
        <f>G72*H72</f>
        <v>100</v>
      </c>
      <c r="J72" s="3">
        <v>100</v>
      </c>
      <c r="K72" s="13" t="str">
        <f t="shared" si="2"/>
        <v>Senior Adult</v>
      </c>
      <c r="L72" s="13" t="str">
        <f t="shared" si="3"/>
        <v>Correct</v>
      </c>
    </row>
    <row r="73" spans="1:12" x14ac:dyDescent="0.35">
      <c r="A73">
        <v>72</v>
      </c>
      <c r="B73" s="5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 s="3">
        <v>500</v>
      </c>
      <c r="I73" s="3">
        <f>G73*H73</f>
        <v>2000</v>
      </c>
      <c r="J73" s="3">
        <v>2000</v>
      </c>
      <c r="K73" s="13" t="str">
        <f t="shared" si="2"/>
        <v>Young Adult</v>
      </c>
      <c r="L73" s="13" t="str">
        <f t="shared" si="3"/>
        <v>Correct</v>
      </c>
    </row>
    <row r="74" spans="1:12" x14ac:dyDescent="0.35">
      <c r="A74">
        <v>73</v>
      </c>
      <c r="B74" s="5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 s="3">
        <v>30</v>
      </c>
      <c r="I74" s="3">
        <f>G74*H74</f>
        <v>90</v>
      </c>
      <c r="J74" s="3">
        <v>90</v>
      </c>
      <c r="K74" s="13" t="str">
        <f t="shared" si="2"/>
        <v>Adult</v>
      </c>
      <c r="L74" s="13" t="str">
        <f t="shared" si="3"/>
        <v>Correct</v>
      </c>
    </row>
    <row r="75" spans="1:12" x14ac:dyDescent="0.35">
      <c r="A75">
        <v>74</v>
      </c>
      <c r="B75" s="5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 s="3">
        <v>500</v>
      </c>
      <c r="I75" s="3">
        <f>G75*H75</f>
        <v>2000</v>
      </c>
      <c r="J75" s="3">
        <v>2000</v>
      </c>
      <c r="K75" s="13" t="str">
        <f t="shared" si="2"/>
        <v>Young Adult</v>
      </c>
      <c r="L75" s="13" t="str">
        <f t="shared" si="3"/>
        <v>Correct</v>
      </c>
    </row>
    <row r="76" spans="1:12" x14ac:dyDescent="0.35">
      <c r="A76">
        <v>75</v>
      </c>
      <c r="B76" s="5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 s="3">
        <v>50</v>
      </c>
      <c r="I76" s="3">
        <f>G76*H76</f>
        <v>200</v>
      </c>
      <c r="J76" s="3">
        <v>200</v>
      </c>
      <c r="K76" s="13" t="str">
        <f t="shared" si="2"/>
        <v>Older Customer</v>
      </c>
      <c r="L76" s="13" t="str">
        <f t="shared" si="3"/>
        <v>Correct</v>
      </c>
    </row>
    <row r="77" spans="1:12" x14ac:dyDescent="0.35">
      <c r="A77">
        <v>76</v>
      </c>
      <c r="B77" s="5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 s="3">
        <v>50</v>
      </c>
      <c r="I77" s="3">
        <f>G77*H77</f>
        <v>100</v>
      </c>
      <c r="J77" s="3">
        <v>100</v>
      </c>
      <c r="K77" s="13" t="str">
        <f t="shared" si="2"/>
        <v>Young Adult</v>
      </c>
      <c r="L77" s="13" t="str">
        <f t="shared" si="3"/>
        <v>Correct</v>
      </c>
    </row>
    <row r="78" spans="1:12" x14ac:dyDescent="0.35">
      <c r="A78">
        <v>77</v>
      </c>
      <c r="B78" s="5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 s="3">
        <v>50</v>
      </c>
      <c r="I78" s="3">
        <f>G78*H78</f>
        <v>100</v>
      </c>
      <c r="J78" s="3">
        <v>100</v>
      </c>
      <c r="K78" s="13" t="str">
        <f t="shared" si="2"/>
        <v>Senior Adult</v>
      </c>
      <c r="L78" s="13" t="str">
        <f t="shared" si="3"/>
        <v>Correct</v>
      </c>
    </row>
    <row r="79" spans="1:12" x14ac:dyDescent="0.35">
      <c r="A79">
        <v>78</v>
      </c>
      <c r="B79" s="5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 s="3">
        <v>500</v>
      </c>
      <c r="I79" s="3">
        <f>G79*H79</f>
        <v>1500</v>
      </c>
      <c r="J79" s="3">
        <v>1500</v>
      </c>
      <c r="K79" s="13" t="str">
        <f t="shared" si="2"/>
        <v>Senior Adult</v>
      </c>
      <c r="L79" s="13" t="str">
        <f t="shared" si="3"/>
        <v>Correct</v>
      </c>
    </row>
    <row r="80" spans="1:12" x14ac:dyDescent="0.35">
      <c r="A80">
        <v>79</v>
      </c>
      <c r="B80" s="5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 s="3">
        <v>300</v>
      </c>
      <c r="I80" s="3">
        <f>G80*H80</f>
        <v>300</v>
      </c>
      <c r="J80" s="3">
        <v>300</v>
      </c>
      <c r="K80" s="13" t="str">
        <f t="shared" si="2"/>
        <v>Adult</v>
      </c>
      <c r="L80" s="13" t="str">
        <f t="shared" si="3"/>
        <v>Correct</v>
      </c>
    </row>
    <row r="81" spans="1:12" x14ac:dyDescent="0.35">
      <c r="A81">
        <v>80</v>
      </c>
      <c r="B81" s="5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 s="3">
        <v>30</v>
      </c>
      <c r="I81" s="3">
        <f>G81*H81</f>
        <v>60</v>
      </c>
      <c r="J81" s="3">
        <v>60</v>
      </c>
      <c r="K81" s="13" t="str">
        <f t="shared" si="2"/>
        <v>Older Customer</v>
      </c>
      <c r="L81" s="13" t="str">
        <f t="shared" si="3"/>
        <v>Correct</v>
      </c>
    </row>
    <row r="82" spans="1:12" x14ac:dyDescent="0.35">
      <c r="A82">
        <v>81</v>
      </c>
      <c r="B82" s="5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 s="3">
        <v>50</v>
      </c>
      <c r="I82" s="3">
        <f>G82*H82</f>
        <v>50</v>
      </c>
      <c r="J82" s="3">
        <v>50</v>
      </c>
      <c r="K82" s="13" t="str">
        <f t="shared" si="2"/>
        <v>Adult</v>
      </c>
      <c r="L82" s="13" t="str">
        <f t="shared" si="3"/>
        <v>Correct</v>
      </c>
    </row>
    <row r="83" spans="1:12" x14ac:dyDescent="0.35">
      <c r="A83">
        <v>82</v>
      </c>
      <c r="B83" s="5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 s="3">
        <v>50</v>
      </c>
      <c r="I83" s="3">
        <f>G83*H83</f>
        <v>200</v>
      </c>
      <c r="J83" s="3">
        <v>200</v>
      </c>
      <c r="K83" s="13" t="str">
        <f t="shared" si="2"/>
        <v>Adult</v>
      </c>
      <c r="L83" s="13" t="str">
        <f t="shared" si="3"/>
        <v>Correct</v>
      </c>
    </row>
    <row r="84" spans="1:12" x14ac:dyDescent="0.35">
      <c r="A84">
        <v>83</v>
      </c>
      <c r="B84" s="5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 s="3">
        <v>50</v>
      </c>
      <c r="I84" s="3">
        <f>G84*H84</f>
        <v>100</v>
      </c>
      <c r="J84" s="3">
        <v>100</v>
      </c>
      <c r="K84" s="13" t="str">
        <f t="shared" si="2"/>
        <v>Senior Adult</v>
      </c>
      <c r="L84" s="13" t="str">
        <f t="shared" si="3"/>
        <v>Correct</v>
      </c>
    </row>
    <row r="85" spans="1:12" x14ac:dyDescent="0.35">
      <c r="A85">
        <v>84</v>
      </c>
      <c r="B85" s="5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 s="3">
        <v>30</v>
      </c>
      <c r="I85" s="3">
        <f>G85*H85</f>
        <v>90</v>
      </c>
      <c r="J85" s="3">
        <v>90</v>
      </c>
      <c r="K85" s="13" t="str">
        <f t="shared" si="2"/>
        <v>Adult</v>
      </c>
      <c r="L85" s="13" t="str">
        <f t="shared" si="3"/>
        <v>Correct</v>
      </c>
    </row>
    <row r="86" spans="1:12" x14ac:dyDescent="0.35">
      <c r="A86">
        <v>85</v>
      </c>
      <c r="B86" s="5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 s="3">
        <v>50</v>
      </c>
      <c r="I86" s="3">
        <f>G86*H86</f>
        <v>150</v>
      </c>
      <c r="J86" s="3">
        <v>150</v>
      </c>
      <c r="K86" s="13" t="str">
        <f t="shared" si="2"/>
        <v>Adult</v>
      </c>
      <c r="L86" s="13" t="str">
        <f t="shared" si="3"/>
        <v>Correct</v>
      </c>
    </row>
    <row r="87" spans="1:12" x14ac:dyDescent="0.35">
      <c r="A87">
        <v>86</v>
      </c>
      <c r="B87" s="5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 s="3">
        <v>30</v>
      </c>
      <c r="I87" s="3">
        <f>G87*H87</f>
        <v>90</v>
      </c>
      <c r="J87" s="3">
        <v>90</v>
      </c>
      <c r="K87" s="13" t="str">
        <f t="shared" si="2"/>
        <v>Young Adult</v>
      </c>
      <c r="L87" s="13" t="str">
        <f t="shared" si="3"/>
        <v>Correct</v>
      </c>
    </row>
    <row r="88" spans="1:12" x14ac:dyDescent="0.35">
      <c r="A88">
        <v>87</v>
      </c>
      <c r="B88" s="5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 s="3">
        <v>50</v>
      </c>
      <c r="I88" s="3">
        <f>G88*H88</f>
        <v>100</v>
      </c>
      <c r="J88" s="3">
        <v>100</v>
      </c>
      <c r="K88" s="13" t="str">
        <f t="shared" si="2"/>
        <v>Adult</v>
      </c>
      <c r="L88" s="13" t="str">
        <f t="shared" si="3"/>
        <v>Correct</v>
      </c>
    </row>
    <row r="89" spans="1:12" x14ac:dyDescent="0.35">
      <c r="A89">
        <v>88</v>
      </c>
      <c r="B89" s="5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 s="3">
        <v>500</v>
      </c>
      <c r="I89" s="3">
        <f>G89*H89</f>
        <v>500</v>
      </c>
      <c r="J89" s="3">
        <v>500</v>
      </c>
      <c r="K89" s="13" t="str">
        <f t="shared" si="2"/>
        <v>Senior Adult</v>
      </c>
      <c r="L89" s="13" t="str">
        <f t="shared" si="3"/>
        <v>Correct</v>
      </c>
    </row>
    <row r="90" spans="1:12" x14ac:dyDescent="0.35">
      <c r="A90">
        <v>89</v>
      </c>
      <c r="B90" s="5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 s="3">
        <v>500</v>
      </c>
      <c r="I90" s="3">
        <f>G90*H90</f>
        <v>2000</v>
      </c>
      <c r="J90" s="3">
        <v>2000</v>
      </c>
      <c r="K90" s="13" t="str">
        <f t="shared" si="2"/>
        <v>Senior Adult</v>
      </c>
      <c r="L90" s="13" t="str">
        <f t="shared" si="3"/>
        <v>Correct</v>
      </c>
    </row>
    <row r="91" spans="1:12" x14ac:dyDescent="0.35">
      <c r="A91">
        <v>90</v>
      </c>
      <c r="B91" s="5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 s="3">
        <v>30</v>
      </c>
      <c r="I91" s="3">
        <f>G91*H91</f>
        <v>30</v>
      </c>
      <c r="J91" s="3">
        <v>30</v>
      </c>
      <c r="K91" s="13" t="str">
        <f t="shared" si="2"/>
        <v>Senior Adult</v>
      </c>
      <c r="L91" s="13" t="str">
        <f t="shared" si="3"/>
        <v>Correct</v>
      </c>
    </row>
    <row r="92" spans="1:12" x14ac:dyDescent="0.35">
      <c r="A92">
        <v>91</v>
      </c>
      <c r="B92" s="5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 s="3">
        <v>500</v>
      </c>
      <c r="I92" s="3">
        <f>G92*H92</f>
        <v>500</v>
      </c>
      <c r="J92" s="3">
        <v>500</v>
      </c>
      <c r="K92" s="13" t="str">
        <f t="shared" si="2"/>
        <v>Senior Adult</v>
      </c>
      <c r="L92" s="13" t="str">
        <f t="shared" si="3"/>
        <v>Correct</v>
      </c>
    </row>
    <row r="93" spans="1:12" x14ac:dyDescent="0.35">
      <c r="A93">
        <v>92</v>
      </c>
      <c r="B93" s="5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 s="3">
        <v>30</v>
      </c>
      <c r="I93" s="3">
        <f>G93*H93</f>
        <v>120</v>
      </c>
      <c r="J93" s="3">
        <v>120</v>
      </c>
      <c r="K93" s="13" t="str">
        <f t="shared" si="2"/>
        <v>Senior Adult</v>
      </c>
      <c r="L93" s="13" t="str">
        <f t="shared" si="3"/>
        <v>Correct</v>
      </c>
    </row>
    <row r="94" spans="1:12" x14ac:dyDescent="0.35">
      <c r="A94">
        <v>93</v>
      </c>
      <c r="B94" s="5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 s="3">
        <v>500</v>
      </c>
      <c r="I94" s="3">
        <f>G94*H94</f>
        <v>2000</v>
      </c>
      <c r="J94" s="3">
        <v>2000</v>
      </c>
      <c r="K94" s="13" t="str">
        <f t="shared" si="2"/>
        <v>Adult</v>
      </c>
      <c r="L94" s="13" t="str">
        <f t="shared" si="3"/>
        <v>Correct</v>
      </c>
    </row>
    <row r="95" spans="1:12" x14ac:dyDescent="0.35">
      <c r="A95">
        <v>94</v>
      </c>
      <c r="B95" s="5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 s="3">
        <v>500</v>
      </c>
      <c r="I95" s="3">
        <f>G95*H95</f>
        <v>1000</v>
      </c>
      <c r="J95" s="3">
        <v>1000</v>
      </c>
      <c r="K95" s="13" t="str">
        <f t="shared" si="2"/>
        <v>Senior Adult</v>
      </c>
      <c r="L95" s="13" t="str">
        <f t="shared" si="3"/>
        <v>Correct</v>
      </c>
    </row>
    <row r="96" spans="1:12" x14ac:dyDescent="0.35">
      <c r="A96">
        <v>95</v>
      </c>
      <c r="B96" s="5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 s="3">
        <v>30</v>
      </c>
      <c r="I96" s="3">
        <f>G96*H96</f>
        <v>60</v>
      </c>
      <c r="J96" s="3">
        <v>60</v>
      </c>
      <c r="K96" s="13" t="str">
        <f t="shared" si="2"/>
        <v>Adult</v>
      </c>
      <c r="L96" s="13" t="str">
        <f t="shared" si="3"/>
        <v>Correct</v>
      </c>
    </row>
    <row r="97" spans="1:12" x14ac:dyDescent="0.35">
      <c r="A97">
        <v>96</v>
      </c>
      <c r="B97" s="5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 s="3">
        <v>300</v>
      </c>
      <c r="I97" s="3">
        <f>G97*H97</f>
        <v>600</v>
      </c>
      <c r="J97" s="3">
        <v>600</v>
      </c>
      <c r="K97" s="13" t="str">
        <f t="shared" si="2"/>
        <v>Senior Adult</v>
      </c>
      <c r="L97" s="13" t="str">
        <f t="shared" si="3"/>
        <v>Correct</v>
      </c>
    </row>
    <row r="98" spans="1:12" x14ac:dyDescent="0.35">
      <c r="A98">
        <v>97</v>
      </c>
      <c r="B98" s="5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 s="3">
        <v>500</v>
      </c>
      <c r="I98" s="3">
        <f>G98*H98</f>
        <v>1000</v>
      </c>
      <c r="J98" s="3">
        <v>1000</v>
      </c>
      <c r="K98" s="13" t="str">
        <f t="shared" si="2"/>
        <v>Senior Adult</v>
      </c>
      <c r="L98" s="13" t="str">
        <f t="shared" si="3"/>
        <v>Correct</v>
      </c>
    </row>
    <row r="99" spans="1:12" x14ac:dyDescent="0.35">
      <c r="A99">
        <v>98</v>
      </c>
      <c r="B99" s="5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 s="3">
        <v>50</v>
      </c>
      <c r="I99" s="3">
        <f>G99*H99</f>
        <v>100</v>
      </c>
      <c r="J99" s="3">
        <v>100</v>
      </c>
      <c r="K99" s="13" t="str">
        <f t="shared" si="2"/>
        <v>Senior Adult</v>
      </c>
      <c r="L99" s="13" t="str">
        <f t="shared" si="3"/>
        <v>Correct</v>
      </c>
    </row>
    <row r="100" spans="1:12" x14ac:dyDescent="0.35">
      <c r="A100">
        <v>99</v>
      </c>
      <c r="B100" s="5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 s="3">
        <v>300</v>
      </c>
      <c r="I100" s="3">
        <f>G100*H100</f>
        <v>1200</v>
      </c>
      <c r="J100" s="3">
        <v>1200</v>
      </c>
      <c r="K100" s="13" t="str">
        <f t="shared" si="2"/>
        <v>Senior Adult</v>
      </c>
      <c r="L100" s="13" t="str">
        <f t="shared" si="3"/>
        <v>Correct</v>
      </c>
    </row>
    <row r="101" spans="1:12" x14ac:dyDescent="0.35">
      <c r="A101">
        <v>100</v>
      </c>
      <c r="B101" s="5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 s="3">
        <v>30</v>
      </c>
      <c r="I101" s="3">
        <f>G101*H101</f>
        <v>30</v>
      </c>
      <c r="J101" s="3">
        <v>30</v>
      </c>
      <c r="K101" s="13" t="str">
        <f t="shared" si="2"/>
        <v>Senior Adult</v>
      </c>
      <c r="L101" s="13" t="str">
        <f t="shared" si="3"/>
        <v>Correct</v>
      </c>
    </row>
    <row r="102" spans="1:12" x14ac:dyDescent="0.35">
      <c r="A102">
        <v>101</v>
      </c>
      <c r="B102" s="5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 s="3">
        <v>300</v>
      </c>
      <c r="I102" s="3">
        <f>G102*H102</f>
        <v>600</v>
      </c>
      <c r="J102" s="3">
        <v>600</v>
      </c>
      <c r="K102" s="13" t="str">
        <f t="shared" si="2"/>
        <v>Adult</v>
      </c>
      <c r="L102" s="13" t="str">
        <f t="shared" si="3"/>
        <v>Correct</v>
      </c>
    </row>
    <row r="103" spans="1:12" x14ac:dyDescent="0.35">
      <c r="A103">
        <v>102</v>
      </c>
      <c r="B103" s="5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 s="3">
        <v>25</v>
      </c>
      <c r="I103" s="3">
        <f>G103*H103</f>
        <v>50</v>
      </c>
      <c r="J103" s="3">
        <v>50</v>
      </c>
      <c r="K103" s="13" t="str">
        <f t="shared" si="2"/>
        <v>Senior Adult</v>
      </c>
      <c r="L103" s="13" t="str">
        <f t="shared" si="3"/>
        <v>Correct</v>
      </c>
    </row>
    <row r="104" spans="1:12" x14ac:dyDescent="0.35">
      <c r="A104">
        <v>103</v>
      </c>
      <c r="B104" s="5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 s="3">
        <v>25</v>
      </c>
      <c r="I104" s="3">
        <f>G104*H104</f>
        <v>25</v>
      </c>
      <c r="J104" s="3">
        <v>25</v>
      </c>
      <c r="K104" s="13" t="str">
        <f t="shared" si="2"/>
        <v>Senior Adult</v>
      </c>
      <c r="L104" s="13" t="str">
        <f t="shared" si="3"/>
        <v>Correct</v>
      </c>
    </row>
    <row r="105" spans="1:12" x14ac:dyDescent="0.35">
      <c r="A105">
        <v>104</v>
      </c>
      <c r="B105" s="5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 s="3">
        <v>500</v>
      </c>
      <c r="I105" s="3">
        <f>G105*H105</f>
        <v>1000</v>
      </c>
      <c r="J105" s="3">
        <v>1000</v>
      </c>
      <c r="K105" s="13" t="str">
        <f t="shared" si="2"/>
        <v>Adult</v>
      </c>
      <c r="L105" s="13" t="str">
        <f t="shared" si="3"/>
        <v>Correct</v>
      </c>
    </row>
    <row r="106" spans="1:12" x14ac:dyDescent="0.35">
      <c r="A106">
        <v>105</v>
      </c>
      <c r="B106" s="5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 s="3">
        <v>500</v>
      </c>
      <c r="I106" s="3">
        <f>G106*H106</f>
        <v>500</v>
      </c>
      <c r="J106" s="3">
        <v>500</v>
      </c>
      <c r="K106" s="13" t="str">
        <f t="shared" si="2"/>
        <v>Young Adult</v>
      </c>
      <c r="L106" s="13" t="str">
        <f t="shared" si="3"/>
        <v>Correct</v>
      </c>
    </row>
    <row r="107" spans="1:12" x14ac:dyDescent="0.35">
      <c r="A107">
        <v>106</v>
      </c>
      <c r="B107" s="5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 s="3">
        <v>50</v>
      </c>
      <c r="I107" s="3">
        <f>G107*H107</f>
        <v>50</v>
      </c>
      <c r="J107" s="3">
        <v>50</v>
      </c>
      <c r="K107" s="13" t="str">
        <f t="shared" si="2"/>
        <v>Senior Adult</v>
      </c>
      <c r="L107" s="13" t="str">
        <f t="shared" si="3"/>
        <v>Correct</v>
      </c>
    </row>
    <row r="108" spans="1:12" x14ac:dyDescent="0.35">
      <c r="A108">
        <v>107</v>
      </c>
      <c r="B108" s="5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 s="3">
        <v>300</v>
      </c>
      <c r="I108" s="3">
        <f>G108*H108</f>
        <v>1200</v>
      </c>
      <c r="J108" s="3">
        <v>1200</v>
      </c>
      <c r="K108" s="13" t="str">
        <f t="shared" si="2"/>
        <v>Young Adult</v>
      </c>
      <c r="L108" s="13" t="str">
        <f t="shared" si="3"/>
        <v>Correct</v>
      </c>
    </row>
    <row r="109" spans="1:12" x14ac:dyDescent="0.35">
      <c r="A109">
        <v>108</v>
      </c>
      <c r="B109" s="5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 s="3">
        <v>25</v>
      </c>
      <c r="I109" s="3">
        <f>G109*H109</f>
        <v>75</v>
      </c>
      <c r="J109" s="3">
        <v>75</v>
      </c>
      <c r="K109" s="13" t="str">
        <f t="shared" si="2"/>
        <v>Adult</v>
      </c>
      <c r="L109" s="13" t="str">
        <f t="shared" si="3"/>
        <v>Correct</v>
      </c>
    </row>
    <row r="110" spans="1:12" x14ac:dyDescent="0.35">
      <c r="A110">
        <v>109</v>
      </c>
      <c r="B110" s="5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 s="3">
        <v>500</v>
      </c>
      <c r="I110" s="3">
        <f>G110*H110</f>
        <v>2000</v>
      </c>
      <c r="J110" s="3">
        <v>2000</v>
      </c>
      <c r="K110" s="13" t="str">
        <f t="shared" si="2"/>
        <v>Adult</v>
      </c>
      <c r="L110" s="13" t="str">
        <f t="shared" si="3"/>
        <v>Correct</v>
      </c>
    </row>
    <row r="111" spans="1:12" x14ac:dyDescent="0.35">
      <c r="A111">
        <v>110</v>
      </c>
      <c r="B111" s="5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 s="3">
        <v>300</v>
      </c>
      <c r="I111" s="3">
        <f>G111*H111</f>
        <v>900</v>
      </c>
      <c r="J111" s="3">
        <v>900</v>
      </c>
      <c r="K111" s="13" t="str">
        <f t="shared" si="2"/>
        <v>Adult</v>
      </c>
      <c r="L111" s="13" t="str">
        <f t="shared" si="3"/>
        <v>Correct</v>
      </c>
    </row>
    <row r="112" spans="1:12" x14ac:dyDescent="0.35">
      <c r="A112">
        <v>111</v>
      </c>
      <c r="B112" s="5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 s="3">
        <v>500</v>
      </c>
      <c r="I112" s="3">
        <f>G112*H112</f>
        <v>1500</v>
      </c>
      <c r="J112" s="3">
        <v>1500</v>
      </c>
      <c r="K112" s="13" t="str">
        <f t="shared" si="2"/>
        <v>Adult</v>
      </c>
      <c r="L112" s="13" t="str">
        <f t="shared" si="3"/>
        <v>Correct</v>
      </c>
    </row>
    <row r="113" spans="1:12" x14ac:dyDescent="0.35">
      <c r="A113">
        <v>112</v>
      </c>
      <c r="B113" s="5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 s="3">
        <v>500</v>
      </c>
      <c r="I113" s="3">
        <f>G113*H113</f>
        <v>1500</v>
      </c>
      <c r="J113" s="3">
        <v>1500</v>
      </c>
      <c r="K113" s="13" t="str">
        <f t="shared" si="2"/>
        <v>Adult</v>
      </c>
      <c r="L113" s="13" t="str">
        <f t="shared" si="3"/>
        <v>Correct</v>
      </c>
    </row>
    <row r="114" spans="1:12" x14ac:dyDescent="0.35">
      <c r="A114">
        <v>113</v>
      </c>
      <c r="B114" s="5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 s="3">
        <v>25</v>
      </c>
      <c r="I114" s="3">
        <f>G114*H114</f>
        <v>50</v>
      </c>
      <c r="J114" s="3">
        <v>50</v>
      </c>
      <c r="K114" s="13" t="str">
        <f t="shared" si="2"/>
        <v>Senior Adult</v>
      </c>
      <c r="L114" s="13" t="str">
        <f t="shared" si="3"/>
        <v>Correct</v>
      </c>
    </row>
    <row r="115" spans="1:12" x14ac:dyDescent="0.35">
      <c r="A115">
        <v>114</v>
      </c>
      <c r="B115" s="5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 s="3">
        <v>25</v>
      </c>
      <c r="I115" s="3">
        <f>G115*H115</f>
        <v>100</v>
      </c>
      <c r="J115" s="3">
        <v>100</v>
      </c>
      <c r="K115" s="13" t="str">
        <f t="shared" si="2"/>
        <v>Young Adult</v>
      </c>
      <c r="L115" s="13" t="str">
        <f t="shared" si="3"/>
        <v>Correct</v>
      </c>
    </row>
    <row r="116" spans="1:12" x14ac:dyDescent="0.35">
      <c r="A116">
        <v>115</v>
      </c>
      <c r="B116" s="5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 s="3">
        <v>500</v>
      </c>
      <c r="I116" s="3">
        <f>G116*H116</f>
        <v>1500</v>
      </c>
      <c r="J116" s="3">
        <v>1500</v>
      </c>
      <c r="K116" s="13" t="str">
        <f t="shared" si="2"/>
        <v>Senior Adult</v>
      </c>
      <c r="L116" s="13" t="str">
        <f t="shared" si="3"/>
        <v>Correct</v>
      </c>
    </row>
    <row r="117" spans="1:12" x14ac:dyDescent="0.35">
      <c r="A117">
        <v>116</v>
      </c>
      <c r="B117" s="5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 s="3">
        <v>30</v>
      </c>
      <c r="I117" s="3">
        <f>G117*H117</f>
        <v>30</v>
      </c>
      <c r="J117" s="3">
        <v>30</v>
      </c>
      <c r="K117" s="13" t="str">
        <f t="shared" si="2"/>
        <v>Young Adult</v>
      </c>
      <c r="L117" s="13" t="str">
        <f t="shared" si="3"/>
        <v>Correct</v>
      </c>
    </row>
    <row r="118" spans="1:12" x14ac:dyDescent="0.35">
      <c r="A118">
        <v>117</v>
      </c>
      <c r="B118" s="5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 s="3">
        <v>500</v>
      </c>
      <c r="I118" s="3">
        <f>G118*H118</f>
        <v>1000</v>
      </c>
      <c r="J118" s="3">
        <v>1000</v>
      </c>
      <c r="K118" s="13" t="str">
        <f t="shared" si="2"/>
        <v>Young Adult</v>
      </c>
      <c r="L118" s="13" t="str">
        <f t="shared" si="3"/>
        <v>Correct</v>
      </c>
    </row>
    <row r="119" spans="1:12" x14ac:dyDescent="0.35">
      <c r="A119">
        <v>118</v>
      </c>
      <c r="B119" s="5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 s="3">
        <v>500</v>
      </c>
      <c r="I119" s="3">
        <f>G119*H119</f>
        <v>2000</v>
      </c>
      <c r="J119" s="3">
        <v>2000</v>
      </c>
      <c r="K119" s="13" t="str">
        <f t="shared" si="2"/>
        <v>Adult</v>
      </c>
      <c r="L119" s="13" t="str">
        <f t="shared" si="3"/>
        <v>Correct</v>
      </c>
    </row>
    <row r="120" spans="1:12" x14ac:dyDescent="0.35">
      <c r="A120">
        <v>119</v>
      </c>
      <c r="B120" s="5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 s="3">
        <v>50</v>
      </c>
      <c r="I120" s="3">
        <f>G120*H120</f>
        <v>150</v>
      </c>
      <c r="J120" s="3">
        <v>150</v>
      </c>
      <c r="K120" s="13" t="str">
        <f t="shared" si="2"/>
        <v>Senior Adult</v>
      </c>
      <c r="L120" s="13" t="str">
        <f t="shared" si="3"/>
        <v>Correct</v>
      </c>
    </row>
    <row r="121" spans="1:12" x14ac:dyDescent="0.35">
      <c r="A121">
        <v>120</v>
      </c>
      <c r="B121" s="5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 s="3">
        <v>50</v>
      </c>
      <c r="I121" s="3">
        <f>G121*H121</f>
        <v>50</v>
      </c>
      <c r="J121" s="3">
        <v>50</v>
      </c>
      <c r="K121" s="13" t="str">
        <f t="shared" si="2"/>
        <v>Senior Adult</v>
      </c>
      <c r="L121" s="13" t="str">
        <f t="shared" si="3"/>
        <v>Correct</v>
      </c>
    </row>
    <row r="122" spans="1:12" x14ac:dyDescent="0.35">
      <c r="A122">
        <v>121</v>
      </c>
      <c r="B122" s="5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 s="3">
        <v>50</v>
      </c>
      <c r="I122" s="3">
        <f>G122*H122</f>
        <v>200</v>
      </c>
      <c r="J122" s="3">
        <v>200</v>
      </c>
      <c r="K122" s="13" t="str">
        <f t="shared" si="2"/>
        <v>Adult</v>
      </c>
      <c r="L122" s="13" t="str">
        <f t="shared" si="3"/>
        <v>Correct</v>
      </c>
    </row>
    <row r="123" spans="1:12" x14ac:dyDescent="0.35">
      <c r="A123">
        <v>122</v>
      </c>
      <c r="B123" s="5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 s="3">
        <v>30</v>
      </c>
      <c r="I123" s="3">
        <f>G123*H123</f>
        <v>120</v>
      </c>
      <c r="J123" s="3">
        <v>120</v>
      </c>
      <c r="K123" s="13" t="str">
        <f t="shared" si="2"/>
        <v>Older Customer</v>
      </c>
      <c r="L123" s="13" t="str">
        <f t="shared" si="3"/>
        <v>Correct</v>
      </c>
    </row>
    <row r="124" spans="1:12" x14ac:dyDescent="0.35">
      <c r="A124">
        <v>123</v>
      </c>
      <c r="B124" s="5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 s="3">
        <v>30</v>
      </c>
      <c r="I124" s="3">
        <f>G124*H124</f>
        <v>60</v>
      </c>
      <c r="J124" s="3">
        <v>60</v>
      </c>
      <c r="K124" s="13" t="str">
        <f t="shared" si="2"/>
        <v>Adult</v>
      </c>
      <c r="L124" s="13" t="str">
        <f t="shared" si="3"/>
        <v>Correct</v>
      </c>
    </row>
    <row r="125" spans="1:12" x14ac:dyDescent="0.35">
      <c r="A125">
        <v>124</v>
      </c>
      <c r="B125" s="5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 s="3">
        <v>500</v>
      </c>
      <c r="I125" s="3">
        <f>G125*H125</f>
        <v>2000</v>
      </c>
      <c r="J125" s="3">
        <v>2000</v>
      </c>
      <c r="K125" s="13" t="str">
        <f t="shared" si="2"/>
        <v>Adult</v>
      </c>
      <c r="L125" s="13" t="str">
        <f t="shared" si="3"/>
        <v>Correct</v>
      </c>
    </row>
    <row r="126" spans="1:12" x14ac:dyDescent="0.35">
      <c r="A126">
        <v>125</v>
      </c>
      <c r="B126" s="5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 s="3">
        <v>50</v>
      </c>
      <c r="I126" s="3">
        <f>G126*H126</f>
        <v>100</v>
      </c>
      <c r="J126" s="3">
        <v>100</v>
      </c>
      <c r="K126" s="13" t="str">
        <f t="shared" si="2"/>
        <v>Senior Adult</v>
      </c>
      <c r="L126" s="13" t="str">
        <f t="shared" si="3"/>
        <v>Correct</v>
      </c>
    </row>
    <row r="127" spans="1:12" x14ac:dyDescent="0.35">
      <c r="A127">
        <v>126</v>
      </c>
      <c r="B127" s="5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 s="3">
        <v>30</v>
      </c>
      <c r="I127" s="3">
        <f>G127*H127</f>
        <v>90</v>
      </c>
      <c r="J127" s="3">
        <v>90</v>
      </c>
      <c r="K127" s="13" t="str">
        <f t="shared" si="2"/>
        <v>Adult</v>
      </c>
      <c r="L127" s="13" t="str">
        <f t="shared" si="3"/>
        <v>Correct</v>
      </c>
    </row>
    <row r="128" spans="1:12" x14ac:dyDescent="0.35">
      <c r="A128">
        <v>127</v>
      </c>
      <c r="B128" s="5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 s="3">
        <v>25</v>
      </c>
      <c r="I128" s="3">
        <f>G128*H128</f>
        <v>50</v>
      </c>
      <c r="J128" s="3">
        <v>50</v>
      </c>
      <c r="K128" s="13" t="str">
        <f t="shared" si="2"/>
        <v>Adult</v>
      </c>
      <c r="L128" s="13" t="str">
        <f t="shared" si="3"/>
        <v>Correct</v>
      </c>
    </row>
    <row r="129" spans="1:12" x14ac:dyDescent="0.35">
      <c r="A129">
        <v>128</v>
      </c>
      <c r="B129" s="5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 s="3">
        <v>500</v>
      </c>
      <c r="I129" s="3">
        <f>G129*H129</f>
        <v>500</v>
      </c>
      <c r="J129" s="3">
        <v>500</v>
      </c>
      <c r="K129" s="13" t="str">
        <f t="shared" si="2"/>
        <v>Young Adult</v>
      </c>
      <c r="L129" s="13" t="str">
        <f t="shared" si="3"/>
        <v>Correct</v>
      </c>
    </row>
    <row r="130" spans="1:12" x14ac:dyDescent="0.35">
      <c r="A130">
        <v>129</v>
      </c>
      <c r="B130" s="5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 s="3">
        <v>300</v>
      </c>
      <c r="I130" s="3">
        <f>G130*H130</f>
        <v>600</v>
      </c>
      <c r="J130" s="3">
        <v>600</v>
      </c>
      <c r="K130" s="13" t="str">
        <f t="shared" ref="K130:K193" si="4">IF(E130&lt;=25,"Young Adult",IF(E130&lt;=40,"Adult",IF(E130&lt;=60,"Senior Adult","Older Customer")))</f>
        <v>Young Adult</v>
      </c>
      <c r="L130" s="13" t="str">
        <f t="shared" ref="L130:L193" si="5">IF(J130=I130,"Correct","Check")</f>
        <v>Correct</v>
      </c>
    </row>
    <row r="131" spans="1:12" x14ac:dyDescent="0.35">
      <c r="A131">
        <v>130</v>
      </c>
      <c r="B131" s="5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 s="3">
        <v>500</v>
      </c>
      <c r="I131" s="3">
        <f>G131*H131</f>
        <v>500</v>
      </c>
      <c r="J131" s="3">
        <v>500</v>
      </c>
      <c r="K131" s="13" t="str">
        <f t="shared" si="4"/>
        <v>Senior Adult</v>
      </c>
      <c r="L131" s="13" t="str">
        <f t="shared" si="5"/>
        <v>Correct</v>
      </c>
    </row>
    <row r="132" spans="1:12" x14ac:dyDescent="0.35">
      <c r="A132">
        <v>131</v>
      </c>
      <c r="B132" s="5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 s="3">
        <v>300</v>
      </c>
      <c r="I132" s="3">
        <f>G132*H132</f>
        <v>600</v>
      </c>
      <c r="J132" s="3">
        <v>600</v>
      </c>
      <c r="K132" s="13" t="str">
        <f t="shared" si="4"/>
        <v>Young Adult</v>
      </c>
      <c r="L132" s="13" t="str">
        <f t="shared" si="5"/>
        <v>Correct</v>
      </c>
    </row>
    <row r="133" spans="1:12" x14ac:dyDescent="0.35">
      <c r="A133">
        <v>132</v>
      </c>
      <c r="B133" s="5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 s="3">
        <v>50</v>
      </c>
      <c r="I133" s="3">
        <f>G133*H133</f>
        <v>200</v>
      </c>
      <c r="J133" s="3">
        <v>200</v>
      </c>
      <c r="K133" s="13" t="str">
        <f t="shared" si="4"/>
        <v>Senior Adult</v>
      </c>
      <c r="L133" s="13" t="str">
        <f t="shared" si="5"/>
        <v>Correct</v>
      </c>
    </row>
    <row r="134" spans="1:12" x14ac:dyDescent="0.35">
      <c r="A134">
        <v>133</v>
      </c>
      <c r="B134" s="5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 s="3">
        <v>300</v>
      </c>
      <c r="I134" s="3">
        <f>G134*H134</f>
        <v>900</v>
      </c>
      <c r="J134" s="3">
        <v>900</v>
      </c>
      <c r="K134" s="13" t="str">
        <f t="shared" si="4"/>
        <v>Young Adult</v>
      </c>
      <c r="L134" s="13" t="str">
        <f t="shared" si="5"/>
        <v>Correct</v>
      </c>
    </row>
    <row r="135" spans="1:12" x14ac:dyDescent="0.35">
      <c r="A135">
        <v>134</v>
      </c>
      <c r="B135" s="5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 s="3">
        <v>50</v>
      </c>
      <c r="I135" s="3">
        <f>G135*H135</f>
        <v>50</v>
      </c>
      <c r="J135" s="3">
        <v>50</v>
      </c>
      <c r="K135" s="13" t="str">
        <f t="shared" si="4"/>
        <v>Senior Adult</v>
      </c>
      <c r="L135" s="13" t="str">
        <f t="shared" si="5"/>
        <v>Correct</v>
      </c>
    </row>
    <row r="136" spans="1:12" x14ac:dyDescent="0.35">
      <c r="A136">
        <v>135</v>
      </c>
      <c r="B136" s="5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 s="3">
        <v>25</v>
      </c>
      <c r="I136" s="3">
        <f>G136*H136</f>
        <v>50</v>
      </c>
      <c r="J136" s="3">
        <v>50</v>
      </c>
      <c r="K136" s="13" t="str">
        <f t="shared" si="4"/>
        <v>Young Adult</v>
      </c>
      <c r="L136" s="13" t="str">
        <f t="shared" si="5"/>
        <v>Correct</v>
      </c>
    </row>
    <row r="137" spans="1:12" x14ac:dyDescent="0.35">
      <c r="A137">
        <v>136</v>
      </c>
      <c r="B137" s="5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 s="3">
        <v>300</v>
      </c>
      <c r="I137" s="3">
        <f>G137*H137</f>
        <v>600</v>
      </c>
      <c r="J137" s="3">
        <v>600</v>
      </c>
      <c r="K137" s="13" t="str">
        <f t="shared" si="4"/>
        <v>Senior Adult</v>
      </c>
      <c r="L137" s="13" t="str">
        <f t="shared" si="5"/>
        <v>Correct</v>
      </c>
    </row>
    <row r="138" spans="1:12" x14ac:dyDescent="0.35">
      <c r="A138">
        <v>137</v>
      </c>
      <c r="B138" s="5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 s="3">
        <v>500</v>
      </c>
      <c r="I138" s="3">
        <f>G138*H138</f>
        <v>1000</v>
      </c>
      <c r="J138" s="3">
        <v>1000</v>
      </c>
      <c r="K138" s="13" t="str">
        <f t="shared" si="4"/>
        <v>Senior Adult</v>
      </c>
      <c r="L138" s="13" t="str">
        <f t="shared" si="5"/>
        <v>Correct</v>
      </c>
    </row>
    <row r="139" spans="1:12" x14ac:dyDescent="0.35">
      <c r="A139">
        <v>138</v>
      </c>
      <c r="B139" s="5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 s="3">
        <v>50</v>
      </c>
      <c r="I139" s="3">
        <f>G139*H139</f>
        <v>200</v>
      </c>
      <c r="J139" s="3">
        <v>200</v>
      </c>
      <c r="K139" s="13" t="str">
        <f t="shared" si="4"/>
        <v>Senior Adult</v>
      </c>
      <c r="L139" s="13" t="str">
        <f t="shared" si="5"/>
        <v>Correct</v>
      </c>
    </row>
    <row r="140" spans="1:12" x14ac:dyDescent="0.35">
      <c r="A140">
        <v>139</v>
      </c>
      <c r="B140" s="5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 s="3">
        <v>500</v>
      </c>
      <c r="I140" s="3">
        <f>G140*H140</f>
        <v>2000</v>
      </c>
      <c r="J140" s="3">
        <v>2000</v>
      </c>
      <c r="K140" s="13" t="str">
        <f t="shared" si="4"/>
        <v>Adult</v>
      </c>
      <c r="L140" s="13" t="str">
        <f t="shared" si="5"/>
        <v>Correct</v>
      </c>
    </row>
    <row r="141" spans="1:12" x14ac:dyDescent="0.35">
      <c r="A141">
        <v>140</v>
      </c>
      <c r="B141" s="5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 s="3">
        <v>30</v>
      </c>
      <c r="I141" s="3">
        <f>G141*H141</f>
        <v>30</v>
      </c>
      <c r="J141" s="3">
        <v>30</v>
      </c>
      <c r="K141" s="13" t="str">
        <f t="shared" si="4"/>
        <v>Adult</v>
      </c>
      <c r="L141" s="13" t="str">
        <f t="shared" si="5"/>
        <v>Correct</v>
      </c>
    </row>
    <row r="142" spans="1:12" x14ac:dyDescent="0.35">
      <c r="A142">
        <v>141</v>
      </c>
      <c r="B142" s="5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 s="3">
        <v>50</v>
      </c>
      <c r="I142" s="3">
        <f>G142*H142</f>
        <v>50</v>
      </c>
      <c r="J142" s="3">
        <v>50</v>
      </c>
      <c r="K142" s="13" t="str">
        <f t="shared" si="4"/>
        <v>Young Adult</v>
      </c>
      <c r="L142" s="13" t="str">
        <f t="shared" si="5"/>
        <v>Correct</v>
      </c>
    </row>
    <row r="143" spans="1:12" x14ac:dyDescent="0.35">
      <c r="A143">
        <v>142</v>
      </c>
      <c r="B143" s="5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 s="3">
        <v>300</v>
      </c>
      <c r="I143" s="3">
        <f>G143*H143</f>
        <v>1200</v>
      </c>
      <c r="J143" s="3">
        <v>1200</v>
      </c>
      <c r="K143" s="13" t="str">
        <f t="shared" si="4"/>
        <v>Adult</v>
      </c>
      <c r="L143" s="13" t="str">
        <f t="shared" si="5"/>
        <v>Correct</v>
      </c>
    </row>
    <row r="144" spans="1:12" x14ac:dyDescent="0.35">
      <c r="A144">
        <v>143</v>
      </c>
      <c r="B144" s="5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 s="3">
        <v>50</v>
      </c>
      <c r="I144" s="3">
        <f>G144*H144</f>
        <v>50</v>
      </c>
      <c r="J144" s="3">
        <v>50</v>
      </c>
      <c r="K144" s="13" t="str">
        <f t="shared" si="4"/>
        <v>Senior Adult</v>
      </c>
      <c r="L144" s="13" t="str">
        <f t="shared" si="5"/>
        <v>Correct</v>
      </c>
    </row>
    <row r="145" spans="1:12" x14ac:dyDescent="0.35">
      <c r="A145">
        <v>144</v>
      </c>
      <c r="B145" s="5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 s="3">
        <v>500</v>
      </c>
      <c r="I145" s="3">
        <f>G145*H145</f>
        <v>1500</v>
      </c>
      <c r="J145" s="3">
        <v>1500</v>
      </c>
      <c r="K145" s="13" t="str">
        <f t="shared" si="4"/>
        <v>Senior Adult</v>
      </c>
      <c r="L145" s="13" t="str">
        <f t="shared" si="5"/>
        <v>Correct</v>
      </c>
    </row>
    <row r="146" spans="1:12" x14ac:dyDescent="0.35">
      <c r="A146">
        <v>145</v>
      </c>
      <c r="B146" s="5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 s="3">
        <v>25</v>
      </c>
      <c r="I146" s="3">
        <f>G146*H146</f>
        <v>75</v>
      </c>
      <c r="J146" s="3">
        <v>75</v>
      </c>
      <c r="K146" s="13" t="str">
        <f t="shared" si="4"/>
        <v>Adult</v>
      </c>
      <c r="L146" s="13" t="str">
        <f t="shared" si="5"/>
        <v>Correct</v>
      </c>
    </row>
    <row r="147" spans="1:12" x14ac:dyDescent="0.35">
      <c r="A147">
        <v>146</v>
      </c>
      <c r="B147" s="5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 s="3">
        <v>50</v>
      </c>
      <c r="I147" s="3">
        <f>G147*H147</f>
        <v>200</v>
      </c>
      <c r="J147" s="3">
        <v>200</v>
      </c>
      <c r="K147" s="13" t="str">
        <f t="shared" si="4"/>
        <v>Adult</v>
      </c>
      <c r="L147" s="13" t="str">
        <f t="shared" si="5"/>
        <v>Correct</v>
      </c>
    </row>
    <row r="148" spans="1:12" x14ac:dyDescent="0.35">
      <c r="A148">
        <v>147</v>
      </c>
      <c r="B148" s="5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 s="3">
        <v>300</v>
      </c>
      <c r="I148" s="3">
        <f>G148*H148</f>
        <v>300</v>
      </c>
      <c r="J148" s="3">
        <v>300</v>
      </c>
      <c r="K148" s="13" t="str">
        <f t="shared" si="4"/>
        <v>Young Adult</v>
      </c>
      <c r="L148" s="13" t="str">
        <f t="shared" si="5"/>
        <v>Correct</v>
      </c>
    </row>
    <row r="149" spans="1:12" x14ac:dyDescent="0.35">
      <c r="A149">
        <v>148</v>
      </c>
      <c r="B149" s="5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 s="3">
        <v>30</v>
      </c>
      <c r="I149" s="3">
        <f>G149*H149</f>
        <v>60</v>
      </c>
      <c r="J149" s="3">
        <v>60</v>
      </c>
      <c r="K149" s="13" t="str">
        <f t="shared" si="4"/>
        <v>Young Adult</v>
      </c>
      <c r="L149" s="13" t="str">
        <f t="shared" si="5"/>
        <v>Correct</v>
      </c>
    </row>
    <row r="150" spans="1:12" x14ac:dyDescent="0.35">
      <c r="A150">
        <v>149</v>
      </c>
      <c r="B150" s="5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 s="3">
        <v>25</v>
      </c>
      <c r="I150" s="3">
        <f>G150*H150</f>
        <v>75</v>
      </c>
      <c r="J150" s="3">
        <v>75</v>
      </c>
      <c r="K150" s="13" t="str">
        <f t="shared" si="4"/>
        <v>Young Adult</v>
      </c>
      <c r="L150" s="13" t="str">
        <f t="shared" si="5"/>
        <v>Correct</v>
      </c>
    </row>
    <row r="151" spans="1:12" x14ac:dyDescent="0.35">
      <c r="A151">
        <v>150</v>
      </c>
      <c r="B151" s="5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 s="3">
        <v>30</v>
      </c>
      <c r="I151" s="3">
        <f>G151*H151</f>
        <v>120</v>
      </c>
      <c r="J151" s="3">
        <v>120</v>
      </c>
      <c r="K151" s="13" t="str">
        <f t="shared" si="4"/>
        <v>Senior Adult</v>
      </c>
      <c r="L151" s="13" t="str">
        <f t="shared" si="5"/>
        <v>Correct</v>
      </c>
    </row>
    <row r="152" spans="1:12" x14ac:dyDescent="0.35">
      <c r="A152">
        <v>151</v>
      </c>
      <c r="B152" s="5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 s="3">
        <v>50</v>
      </c>
      <c r="I152" s="3">
        <f>G152*H152</f>
        <v>50</v>
      </c>
      <c r="J152" s="3">
        <v>50</v>
      </c>
      <c r="K152" s="13" t="str">
        <f t="shared" si="4"/>
        <v>Adult</v>
      </c>
      <c r="L152" s="13" t="str">
        <f t="shared" si="5"/>
        <v>Correct</v>
      </c>
    </row>
    <row r="153" spans="1:12" x14ac:dyDescent="0.35">
      <c r="A153">
        <v>152</v>
      </c>
      <c r="B153" s="5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 s="3">
        <v>500</v>
      </c>
      <c r="I153" s="3">
        <f>G153*H153</f>
        <v>2000</v>
      </c>
      <c r="J153" s="3">
        <v>2000</v>
      </c>
      <c r="K153" s="13" t="str">
        <f t="shared" si="4"/>
        <v>Senior Adult</v>
      </c>
      <c r="L153" s="13" t="str">
        <f t="shared" si="5"/>
        <v>Correct</v>
      </c>
    </row>
    <row r="154" spans="1:12" x14ac:dyDescent="0.35">
      <c r="A154">
        <v>153</v>
      </c>
      <c r="B154" s="5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 s="3">
        <v>500</v>
      </c>
      <c r="I154" s="3">
        <f>G154*H154</f>
        <v>1000</v>
      </c>
      <c r="J154" s="3">
        <v>1000</v>
      </c>
      <c r="K154" s="13" t="str">
        <f t="shared" si="4"/>
        <v>Older Customer</v>
      </c>
      <c r="L154" s="13" t="str">
        <f t="shared" si="5"/>
        <v>Correct</v>
      </c>
    </row>
    <row r="155" spans="1:12" x14ac:dyDescent="0.35">
      <c r="A155">
        <v>154</v>
      </c>
      <c r="B155" s="5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 s="3">
        <v>300</v>
      </c>
      <c r="I155" s="3">
        <f>G155*H155</f>
        <v>900</v>
      </c>
      <c r="J155" s="3">
        <v>900</v>
      </c>
      <c r="K155" s="13" t="str">
        <f t="shared" si="4"/>
        <v>Senior Adult</v>
      </c>
      <c r="L155" s="13" t="str">
        <f t="shared" si="5"/>
        <v>Correct</v>
      </c>
    </row>
    <row r="156" spans="1:12" x14ac:dyDescent="0.35">
      <c r="A156">
        <v>155</v>
      </c>
      <c r="B156" s="5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 s="3">
        <v>500</v>
      </c>
      <c r="I156" s="3">
        <f>G156*H156</f>
        <v>2000</v>
      </c>
      <c r="J156" s="3">
        <v>2000</v>
      </c>
      <c r="K156" s="13" t="str">
        <f t="shared" si="4"/>
        <v>Adult</v>
      </c>
      <c r="L156" s="13" t="str">
        <f t="shared" si="5"/>
        <v>Correct</v>
      </c>
    </row>
    <row r="157" spans="1:12" x14ac:dyDescent="0.35">
      <c r="A157">
        <v>156</v>
      </c>
      <c r="B157" s="5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 s="3">
        <v>25</v>
      </c>
      <c r="I157" s="3">
        <f>G157*H157</f>
        <v>100</v>
      </c>
      <c r="J157" s="3">
        <v>100</v>
      </c>
      <c r="K157" s="13" t="str">
        <f t="shared" si="4"/>
        <v>Senior Adult</v>
      </c>
      <c r="L157" s="13" t="str">
        <f t="shared" si="5"/>
        <v>Correct</v>
      </c>
    </row>
    <row r="158" spans="1:12" x14ac:dyDescent="0.35">
      <c r="A158">
        <v>157</v>
      </c>
      <c r="B158" s="5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 s="3">
        <v>500</v>
      </c>
      <c r="I158" s="3">
        <f>G158*H158</f>
        <v>2000</v>
      </c>
      <c r="J158" s="3">
        <v>2000</v>
      </c>
      <c r="K158" s="13" t="str">
        <f t="shared" si="4"/>
        <v>Older Customer</v>
      </c>
      <c r="L158" s="13" t="str">
        <f t="shared" si="5"/>
        <v>Correct</v>
      </c>
    </row>
    <row r="159" spans="1:12" x14ac:dyDescent="0.35">
      <c r="A159">
        <v>158</v>
      </c>
      <c r="B159" s="5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 s="3">
        <v>300</v>
      </c>
      <c r="I159" s="3">
        <f>G159*H159</f>
        <v>600</v>
      </c>
      <c r="J159" s="3">
        <v>600</v>
      </c>
      <c r="K159" s="13" t="str">
        <f t="shared" si="4"/>
        <v>Senior Adult</v>
      </c>
      <c r="L159" s="13" t="str">
        <f t="shared" si="5"/>
        <v>Correct</v>
      </c>
    </row>
    <row r="160" spans="1:12" x14ac:dyDescent="0.35">
      <c r="A160">
        <v>159</v>
      </c>
      <c r="B160" s="5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 s="3">
        <v>50</v>
      </c>
      <c r="I160" s="3">
        <f>G160*H160</f>
        <v>200</v>
      </c>
      <c r="J160" s="3">
        <v>200</v>
      </c>
      <c r="K160" s="13" t="str">
        <f t="shared" si="4"/>
        <v>Adult</v>
      </c>
      <c r="L160" s="13" t="str">
        <f t="shared" si="5"/>
        <v>Correct</v>
      </c>
    </row>
    <row r="161" spans="1:12" x14ac:dyDescent="0.35">
      <c r="A161">
        <v>160</v>
      </c>
      <c r="B161" s="5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 s="3">
        <v>50</v>
      </c>
      <c r="I161" s="3">
        <f>G161*H161</f>
        <v>100</v>
      </c>
      <c r="J161" s="3">
        <v>100</v>
      </c>
      <c r="K161" s="13" t="str">
        <f t="shared" si="4"/>
        <v>Senior Adult</v>
      </c>
      <c r="L161" s="13" t="str">
        <f t="shared" si="5"/>
        <v>Correct</v>
      </c>
    </row>
    <row r="162" spans="1:12" x14ac:dyDescent="0.35">
      <c r="A162">
        <v>161</v>
      </c>
      <c r="B162" s="5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 s="3">
        <v>500</v>
      </c>
      <c r="I162" s="3">
        <f>G162*H162</f>
        <v>1000</v>
      </c>
      <c r="J162" s="3">
        <v>1000</v>
      </c>
      <c r="K162" s="13" t="str">
        <f t="shared" si="4"/>
        <v>Older Customer</v>
      </c>
      <c r="L162" s="13" t="str">
        <f t="shared" si="5"/>
        <v>Correct</v>
      </c>
    </row>
    <row r="163" spans="1:12" x14ac:dyDescent="0.35">
      <c r="A163">
        <v>162</v>
      </c>
      <c r="B163" s="5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 s="3">
        <v>30</v>
      </c>
      <c r="I163" s="3">
        <f>G163*H163</f>
        <v>60</v>
      </c>
      <c r="J163" s="3">
        <v>60</v>
      </c>
      <c r="K163" s="13" t="str">
        <f t="shared" si="4"/>
        <v>Adult</v>
      </c>
      <c r="L163" s="13" t="str">
        <f t="shared" si="5"/>
        <v>Correct</v>
      </c>
    </row>
    <row r="164" spans="1:12" x14ac:dyDescent="0.35">
      <c r="A164">
        <v>163</v>
      </c>
      <c r="B164" s="5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 s="3">
        <v>50</v>
      </c>
      <c r="I164" s="3">
        <f>G164*H164</f>
        <v>150</v>
      </c>
      <c r="J164" s="3">
        <v>150</v>
      </c>
      <c r="K164" s="13" t="str">
        <f t="shared" si="4"/>
        <v>Older Customer</v>
      </c>
      <c r="L164" s="13" t="str">
        <f t="shared" si="5"/>
        <v>Correct</v>
      </c>
    </row>
    <row r="165" spans="1:12" x14ac:dyDescent="0.35">
      <c r="A165">
        <v>164</v>
      </c>
      <c r="B165" s="5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 s="3">
        <v>500</v>
      </c>
      <c r="I165" s="3">
        <f>G165*H165</f>
        <v>1500</v>
      </c>
      <c r="J165" s="3">
        <v>1500</v>
      </c>
      <c r="K165" s="13" t="str">
        <f t="shared" si="4"/>
        <v>Senior Adult</v>
      </c>
      <c r="L165" s="13" t="str">
        <f t="shared" si="5"/>
        <v>Correct</v>
      </c>
    </row>
    <row r="166" spans="1:12" x14ac:dyDescent="0.35">
      <c r="A166">
        <v>165</v>
      </c>
      <c r="B166" s="5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 s="3">
        <v>300</v>
      </c>
      <c r="I166" s="3">
        <f>G166*H166</f>
        <v>1200</v>
      </c>
      <c r="J166" s="3">
        <v>1200</v>
      </c>
      <c r="K166" s="13" t="str">
        <f t="shared" si="4"/>
        <v>Senior Adult</v>
      </c>
      <c r="L166" s="13" t="str">
        <f t="shared" si="5"/>
        <v>Correct</v>
      </c>
    </row>
    <row r="167" spans="1:12" x14ac:dyDescent="0.35">
      <c r="A167">
        <v>166</v>
      </c>
      <c r="B167" s="5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 s="3">
        <v>500</v>
      </c>
      <c r="I167" s="3">
        <f>G167*H167</f>
        <v>2000</v>
      </c>
      <c r="J167" s="3">
        <v>2000</v>
      </c>
      <c r="K167" s="13" t="str">
        <f t="shared" si="4"/>
        <v>Adult</v>
      </c>
      <c r="L167" s="13" t="str">
        <f t="shared" si="5"/>
        <v>Correct</v>
      </c>
    </row>
    <row r="168" spans="1:12" x14ac:dyDescent="0.35">
      <c r="A168">
        <v>167</v>
      </c>
      <c r="B168" s="5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 s="3">
        <v>50</v>
      </c>
      <c r="I168" s="3">
        <f>G168*H168</f>
        <v>150</v>
      </c>
      <c r="J168" s="3">
        <v>150</v>
      </c>
      <c r="K168" s="13" t="str">
        <f t="shared" si="4"/>
        <v>Senior Adult</v>
      </c>
      <c r="L168" s="13" t="str">
        <f t="shared" si="5"/>
        <v>Correct</v>
      </c>
    </row>
    <row r="169" spans="1:12" x14ac:dyDescent="0.35">
      <c r="A169">
        <v>168</v>
      </c>
      <c r="B169" s="5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 s="3">
        <v>300</v>
      </c>
      <c r="I169" s="3">
        <f>G169*H169</f>
        <v>300</v>
      </c>
      <c r="J169" s="3">
        <v>300</v>
      </c>
      <c r="K169" s="13" t="str">
        <f t="shared" si="4"/>
        <v>Senior Adult</v>
      </c>
      <c r="L169" s="13" t="str">
        <f t="shared" si="5"/>
        <v>Correct</v>
      </c>
    </row>
    <row r="170" spans="1:12" x14ac:dyDescent="0.35">
      <c r="A170">
        <v>169</v>
      </c>
      <c r="B170" s="5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 s="3">
        <v>500</v>
      </c>
      <c r="I170" s="3">
        <f>G170*H170</f>
        <v>1500</v>
      </c>
      <c r="J170" s="3">
        <v>1500</v>
      </c>
      <c r="K170" s="13" t="str">
        <f t="shared" si="4"/>
        <v>Young Adult</v>
      </c>
      <c r="L170" s="13" t="str">
        <f t="shared" si="5"/>
        <v>Correct</v>
      </c>
    </row>
    <row r="171" spans="1:12" x14ac:dyDescent="0.35">
      <c r="A171">
        <v>170</v>
      </c>
      <c r="B171" s="5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 s="3">
        <v>25</v>
      </c>
      <c r="I171" s="3">
        <f>G171*H171</f>
        <v>50</v>
      </c>
      <c r="J171" s="3">
        <v>50</v>
      </c>
      <c r="K171" s="13" t="str">
        <f t="shared" si="4"/>
        <v>Young Adult</v>
      </c>
      <c r="L171" s="13" t="str">
        <f t="shared" si="5"/>
        <v>Correct</v>
      </c>
    </row>
    <row r="172" spans="1:12" x14ac:dyDescent="0.35">
      <c r="A172">
        <v>171</v>
      </c>
      <c r="B172" s="5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 s="3">
        <v>300</v>
      </c>
      <c r="I172" s="3">
        <f>G172*H172</f>
        <v>900</v>
      </c>
      <c r="J172" s="3">
        <v>900</v>
      </c>
      <c r="K172" s="13" t="str">
        <f t="shared" si="4"/>
        <v>Senior Adult</v>
      </c>
      <c r="L172" s="13" t="str">
        <f t="shared" si="5"/>
        <v>Correct</v>
      </c>
    </row>
    <row r="173" spans="1:12" x14ac:dyDescent="0.35">
      <c r="A173">
        <v>172</v>
      </c>
      <c r="B173" s="5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 s="3">
        <v>25</v>
      </c>
      <c r="I173" s="3">
        <f>G173*H173</f>
        <v>50</v>
      </c>
      <c r="J173" s="3">
        <v>50</v>
      </c>
      <c r="K173" s="13" t="str">
        <f t="shared" si="4"/>
        <v>Adult</v>
      </c>
      <c r="L173" s="13" t="str">
        <f t="shared" si="5"/>
        <v>Correct</v>
      </c>
    </row>
    <row r="174" spans="1:12" x14ac:dyDescent="0.35">
      <c r="A174">
        <v>173</v>
      </c>
      <c r="B174" s="5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 s="3">
        <v>30</v>
      </c>
      <c r="I174" s="3">
        <f>G174*H174</f>
        <v>120</v>
      </c>
      <c r="J174" s="3">
        <v>120</v>
      </c>
      <c r="K174" s="13" t="str">
        <f t="shared" si="4"/>
        <v>Older Customer</v>
      </c>
      <c r="L174" s="13" t="str">
        <f t="shared" si="5"/>
        <v>Correct</v>
      </c>
    </row>
    <row r="175" spans="1:12" x14ac:dyDescent="0.35">
      <c r="A175">
        <v>174</v>
      </c>
      <c r="B175" s="5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 s="3">
        <v>300</v>
      </c>
      <c r="I175" s="3">
        <f>G175*H175</f>
        <v>300</v>
      </c>
      <c r="J175" s="3">
        <v>300</v>
      </c>
      <c r="K175" s="13" t="str">
        <f t="shared" si="4"/>
        <v>Adult</v>
      </c>
      <c r="L175" s="13" t="str">
        <f t="shared" si="5"/>
        <v>Correct</v>
      </c>
    </row>
    <row r="176" spans="1:12" x14ac:dyDescent="0.35">
      <c r="A176">
        <v>175</v>
      </c>
      <c r="B176" s="5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 s="3">
        <v>25</v>
      </c>
      <c r="I176" s="3">
        <f>G176*H176</f>
        <v>100</v>
      </c>
      <c r="J176" s="3">
        <v>100</v>
      </c>
      <c r="K176" s="13" t="str">
        <f t="shared" si="4"/>
        <v>Adult</v>
      </c>
      <c r="L176" s="13" t="str">
        <f t="shared" si="5"/>
        <v>Correct</v>
      </c>
    </row>
    <row r="177" spans="1:12" x14ac:dyDescent="0.35">
      <c r="A177">
        <v>176</v>
      </c>
      <c r="B177" s="5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 s="3">
        <v>50</v>
      </c>
      <c r="I177" s="3">
        <f>G177*H177</f>
        <v>100</v>
      </c>
      <c r="J177" s="3">
        <v>100</v>
      </c>
      <c r="K177" s="13" t="str">
        <f t="shared" si="4"/>
        <v>Senior Adult</v>
      </c>
      <c r="L177" s="13" t="str">
        <f t="shared" si="5"/>
        <v>Correct</v>
      </c>
    </row>
    <row r="178" spans="1:12" x14ac:dyDescent="0.35">
      <c r="A178">
        <v>177</v>
      </c>
      <c r="B178" s="5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 s="3">
        <v>50</v>
      </c>
      <c r="I178" s="3">
        <f>G178*H178</f>
        <v>100</v>
      </c>
      <c r="J178" s="3">
        <v>100</v>
      </c>
      <c r="K178" s="13" t="str">
        <f t="shared" si="4"/>
        <v>Senior Adult</v>
      </c>
      <c r="L178" s="13" t="str">
        <f t="shared" si="5"/>
        <v>Correct</v>
      </c>
    </row>
    <row r="179" spans="1:12" x14ac:dyDescent="0.35">
      <c r="A179">
        <v>178</v>
      </c>
      <c r="B179" s="5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 s="3">
        <v>30</v>
      </c>
      <c r="I179" s="3">
        <f>G179*H179</f>
        <v>60</v>
      </c>
      <c r="J179" s="3">
        <v>60</v>
      </c>
      <c r="K179" s="13" t="str">
        <f t="shared" si="4"/>
        <v>Adult</v>
      </c>
      <c r="L179" s="13" t="str">
        <f t="shared" si="5"/>
        <v>Correct</v>
      </c>
    </row>
    <row r="180" spans="1:12" x14ac:dyDescent="0.35">
      <c r="A180">
        <v>179</v>
      </c>
      <c r="B180" s="5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 s="3">
        <v>300</v>
      </c>
      <c r="I180" s="3">
        <f>G180*H180</f>
        <v>300</v>
      </c>
      <c r="J180" s="3">
        <v>300</v>
      </c>
      <c r="K180" s="13" t="str">
        <f t="shared" si="4"/>
        <v>Adult</v>
      </c>
      <c r="L180" s="13" t="str">
        <f t="shared" si="5"/>
        <v>Correct</v>
      </c>
    </row>
    <row r="181" spans="1:12" x14ac:dyDescent="0.35">
      <c r="A181">
        <v>180</v>
      </c>
      <c r="B181" s="5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 s="3">
        <v>300</v>
      </c>
      <c r="I181" s="3">
        <f>G181*H181</f>
        <v>900</v>
      </c>
      <c r="J181" s="3">
        <v>900</v>
      </c>
      <c r="K181" s="13" t="str">
        <f t="shared" si="4"/>
        <v>Senior Adult</v>
      </c>
      <c r="L181" s="13" t="str">
        <f t="shared" si="5"/>
        <v>Correct</v>
      </c>
    </row>
    <row r="182" spans="1:12" x14ac:dyDescent="0.35">
      <c r="A182">
        <v>181</v>
      </c>
      <c r="B182" s="5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 s="3">
        <v>300</v>
      </c>
      <c r="I182" s="3">
        <f>G182*H182</f>
        <v>1200</v>
      </c>
      <c r="J182" s="3">
        <v>1200</v>
      </c>
      <c r="K182" s="13" t="str">
        <f t="shared" si="4"/>
        <v>Young Adult</v>
      </c>
      <c r="L182" s="13" t="str">
        <f t="shared" si="5"/>
        <v>Correct</v>
      </c>
    </row>
    <row r="183" spans="1:12" x14ac:dyDescent="0.35">
      <c r="A183">
        <v>182</v>
      </c>
      <c r="B183" s="5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 s="3">
        <v>30</v>
      </c>
      <c r="I183" s="3">
        <f>G183*H183</f>
        <v>120</v>
      </c>
      <c r="J183" s="3">
        <v>120</v>
      </c>
      <c r="K183" s="13" t="str">
        <f t="shared" si="4"/>
        <v>Older Customer</v>
      </c>
      <c r="L183" s="13" t="str">
        <f t="shared" si="5"/>
        <v>Correct</v>
      </c>
    </row>
    <row r="184" spans="1:12" x14ac:dyDescent="0.35">
      <c r="A184">
        <v>183</v>
      </c>
      <c r="B184" s="5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 s="3">
        <v>300</v>
      </c>
      <c r="I184" s="3">
        <f>G184*H184</f>
        <v>900</v>
      </c>
      <c r="J184" s="3">
        <v>900</v>
      </c>
      <c r="K184" s="13" t="str">
        <f t="shared" si="4"/>
        <v>Senior Adult</v>
      </c>
      <c r="L184" s="13" t="str">
        <f t="shared" si="5"/>
        <v>Correct</v>
      </c>
    </row>
    <row r="185" spans="1:12" x14ac:dyDescent="0.35">
      <c r="A185">
        <v>184</v>
      </c>
      <c r="B185" s="5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 s="3">
        <v>50</v>
      </c>
      <c r="I185" s="3">
        <f>G185*H185</f>
        <v>200</v>
      </c>
      <c r="J185" s="3">
        <v>200</v>
      </c>
      <c r="K185" s="13" t="str">
        <f t="shared" si="4"/>
        <v>Adult</v>
      </c>
      <c r="L185" s="13" t="str">
        <f t="shared" si="5"/>
        <v>Correct</v>
      </c>
    </row>
    <row r="186" spans="1:12" x14ac:dyDescent="0.35">
      <c r="A186">
        <v>185</v>
      </c>
      <c r="B186" s="5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 s="3">
        <v>25</v>
      </c>
      <c r="I186" s="3">
        <f>G186*H186</f>
        <v>25</v>
      </c>
      <c r="J186" s="3">
        <v>25</v>
      </c>
      <c r="K186" s="13" t="str">
        <f t="shared" si="4"/>
        <v>Young Adult</v>
      </c>
      <c r="L186" s="13" t="str">
        <f t="shared" si="5"/>
        <v>Correct</v>
      </c>
    </row>
    <row r="187" spans="1:12" x14ac:dyDescent="0.35">
      <c r="A187">
        <v>186</v>
      </c>
      <c r="B187" s="5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 s="3">
        <v>50</v>
      </c>
      <c r="I187" s="3">
        <f>G187*H187</f>
        <v>200</v>
      </c>
      <c r="J187" s="3">
        <v>200</v>
      </c>
      <c r="K187" s="13" t="str">
        <f t="shared" si="4"/>
        <v>Young Adult</v>
      </c>
      <c r="L187" s="13" t="str">
        <f t="shared" si="5"/>
        <v>Correct</v>
      </c>
    </row>
    <row r="188" spans="1:12" x14ac:dyDescent="0.35">
      <c r="A188">
        <v>187</v>
      </c>
      <c r="B188" s="5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 s="3">
        <v>50</v>
      </c>
      <c r="I188" s="3">
        <f>G188*H188</f>
        <v>100</v>
      </c>
      <c r="J188" s="3">
        <v>100</v>
      </c>
      <c r="K188" s="13" t="str">
        <f t="shared" si="4"/>
        <v>Older Customer</v>
      </c>
      <c r="L188" s="13" t="str">
        <f t="shared" si="5"/>
        <v>Correct</v>
      </c>
    </row>
    <row r="189" spans="1:12" x14ac:dyDescent="0.35">
      <c r="A189">
        <v>188</v>
      </c>
      <c r="B189" s="5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 s="3">
        <v>25</v>
      </c>
      <c r="I189" s="3">
        <f>G189*H189</f>
        <v>75</v>
      </c>
      <c r="J189" s="3">
        <v>75</v>
      </c>
      <c r="K189" s="13" t="str">
        <f t="shared" si="4"/>
        <v>Adult</v>
      </c>
      <c r="L189" s="13" t="str">
        <f t="shared" si="5"/>
        <v>Correct</v>
      </c>
    </row>
    <row r="190" spans="1:12" x14ac:dyDescent="0.35">
      <c r="A190">
        <v>189</v>
      </c>
      <c r="B190" s="5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 s="3">
        <v>50</v>
      </c>
      <c r="I190" s="3">
        <f>G190*H190</f>
        <v>50</v>
      </c>
      <c r="J190" s="3">
        <v>50</v>
      </c>
      <c r="K190" s="13" t="str">
        <f t="shared" si="4"/>
        <v>Older Customer</v>
      </c>
      <c r="L190" s="13" t="str">
        <f t="shared" si="5"/>
        <v>Correct</v>
      </c>
    </row>
    <row r="191" spans="1:12" x14ac:dyDescent="0.35">
      <c r="A191">
        <v>190</v>
      </c>
      <c r="B191" s="5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 s="3">
        <v>30</v>
      </c>
      <c r="I191" s="3">
        <f>G191*H191</f>
        <v>90</v>
      </c>
      <c r="J191" s="3">
        <v>90</v>
      </c>
      <c r="K191" s="13" t="str">
        <f t="shared" si="4"/>
        <v>Senior Adult</v>
      </c>
      <c r="L191" s="13" t="str">
        <f t="shared" si="5"/>
        <v>Correct</v>
      </c>
    </row>
    <row r="192" spans="1:12" x14ac:dyDescent="0.35">
      <c r="A192">
        <v>191</v>
      </c>
      <c r="B192" s="5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 s="3">
        <v>25</v>
      </c>
      <c r="I192" s="3">
        <f>G192*H192</f>
        <v>25</v>
      </c>
      <c r="J192" s="3">
        <v>25</v>
      </c>
      <c r="K192" s="13" t="str">
        <f t="shared" si="4"/>
        <v>Older Customer</v>
      </c>
      <c r="L192" s="13" t="str">
        <f t="shared" si="5"/>
        <v>Correct</v>
      </c>
    </row>
    <row r="193" spans="1:12" x14ac:dyDescent="0.35">
      <c r="A193">
        <v>192</v>
      </c>
      <c r="B193" s="5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 s="3">
        <v>50</v>
      </c>
      <c r="I193" s="3">
        <f>G193*H193</f>
        <v>100</v>
      </c>
      <c r="J193" s="3">
        <v>100</v>
      </c>
      <c r="K193" s="13" t="str">
        <f t="shared" si="4"/>
        <v>Older Customer</v>
      </c>
      <c r="L193" s="13" t="str">
        <f t="shared" si="5"/>
        <v>Correct</v>
      </c>
    </row>
    <row r="194" spans="1:12" x14ac:dyDescent="0.35">
      <c r="A194">
        <v>193</v>
      </c>
      <c r="B194" s="5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 s="3">
        <v>500</v>
      </c>
      <c r="I194" s="3">
        <f>G194*H194</f>
        <v>1500</v>
      </c>
      <c r="J194" s="3">
        <v>1500</v>
      </c>
      <c r="K194" s="13" t="str">
        <f t="shared" ref="K194:K257" si="6">IF(E194&lt;=25,"Young Adult",IF(E194&lt;=40,"Adult",IF(E194&lt;=60,"Senior Adult","Older Customer")))</f>
        <v>Adult</v>
      </c>
      <c r="L194" s="13" t="str">
        <f t="shared" ref="L194:L257" si="7">IF(J194=I194,"Correct","Check")</f>
        <v>Correct</v>
      </c>
    </row>
    <row r="195" spans="1:12" x14ac:dyDescent="0.35">
      <c r="A195">
        <v>194</v>
      </c>
      <c r="B195" s="5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 s="3">
        <v>50</v>
      </c>
      <c r="I195" s="3">
        <f>G195*H195</f>
        <v>200</v>
      </c>
      <c r="J195" s="3">
        <v>200</v>
      </c>
      <c r="K195" s="13" t="str">
        <f t="shared" si="6"/>
        <v>Senior Adult</v>
      </c>
      <c r="L195" s="13" t="str">
        <f t="shared" si="7"/>
        <v>Correct</v>
      </c>
    </row>
    <row r="196" spans="1:12" x14ac:dyDescent="0.35">
      <c r="A196">
        <v>195</v>
      </c>
      <c r="B196" s="5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 s="3">
        <v>30</v>
      </c>
      <c r="I196" s="3">
        <f>G196*H196</f>
        <v>30</v>
      </c>
      <c r="J196" s="3">
        <v>30</v>
      </c>
      <c r="K196" s="13" t="str">
        <f t="shared" si="6"/>
        <v>Senior Adult</v>
      </c>
      <c r="L196" s="13" t="str">
        <f t="shared" si="7"/>
        <v>Correct</v>
      </c>
    </row>
    <row r="197" spans="1:12" x14ac:dyDescent="0.35">
      <c r="A197">
        <v>196</v>
      </c>
      <c r="B197" s="5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 s="3">
        <v>300</v>
      </c>
      <c r="I197" s="3">
        <f>G197*H197</f>
        <v>900</v>
      </c>
      <c r="J197" s="3">
        <v>900</v>
      </c>
      <c r="K197" s="13" t="str">
        <f t="shared" si="6"/>
        <v>Adult</v>
      </c>
      <c r="L197" s="13" t="str">
        <f t="shared" si="7"/>
        <v>Correct</v>
      </c>
    </row>
    <row r="198" spans="1:12" x14ac:dyDescent="0.35">
      <c r="A198">
        <v>197</v>
      </c>
      <c r="B198" s="5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 s="3">
        <v>50</v>
      </c>
      <c r="I198" s="3">
        <f>G198*H198</f>
        <v>200</v>
      </c>
      <c r="J198" s="3">
        <v>200</v>
      </c>
      <c r="K198" s="13" t="str">
        <f t="shared" si="6"/>
        <v>Senior Adult</v>
      </c>
      <c r="L198" s="13" t="str">
        <f t="shared" si="7"/>
        <v>Correct</v>
      </c>
    </row>
    <row r="199" spans="1:12" x14ac:dyDescent="0.35">
      <c r="A199">
        <v>198</v>
      </c>
      <c r="B199" s="5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 s="3">
        <v>300</v>
      </c>
      <c r="I199" s="3">
        <f>G199*H199</f>
        <v>900</v>
      </c>
      <c r="J199" s="3">
        <v>900</v>
      </c>
      <c r="K199" s="13" t="str">
        <f t="shared" si="6"/>
        <v>Senior Adult</v>
      </c>
      <c r="L199" s="13" t="str">
        <f t="shared" si="7"/>
        <v>Correct</v>
      </c>
    </row>
    <row r="200" spans="1:12" x14ac:dyDescent="0.35">
      <c r="A200">
        <v>199</v>
      </c>
      <c r="B200" s="5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 s="3">
        <v>500</v>
      </c>
      <c r="I200" s="3">
        <f>G200*H200</f>
        <v>1500</v>
      </c>
      <c r="J200" s="3">
        <v>1500</v>
      </c>
      <c r="K200" s="13" t="str">
        <f t="shared" si="6"/>
        <v>Senior Adult</v>
      </c>
      <c r="L200" s="13" t="str">
        <f t="shared" si="7"/>
        <v>Correct</v>
      </c>
    </row>
    <row r="201" spans="1:12" x14ac:dyDescent="0.35">
      <c r="A201">
        <v>200</v>
      </c>
      <c r="B201" s="5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 s="3">
        <v>50</v>
      </c>
      <c r="I201" s="3">
        <f>G201*H201</f>
        <v>150</v>
      </c>
      <c r="J201" s="3">
        <v>150</v>
      </c>
      <c r="K201" s="13" t="str">
        <f t="shared" si="6"/>
        <v>Adult</v>
      </c>
      <c r="L201" s="13" t="str">
        <f t="shared" si="7"/>
        <v>Correct</v>
      </c>
    </row>
    <row r="202" spans="1:12" x14ac:dyDescent="0.35">
      <c r="A202">
        <v>201</v>
      </c>
      <c r="B202" s="5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 s="3">
        <v>25</v>
      </c>
      <c r="I202" s="3">
        <f>G202*H202</f>
        <v>25</v>
      </c>
      <c r="J202" s="3">
        <v>25</v>
      </c>
      <c r="K202" s="13" t="str">
        <f t="shared" si="6"/>
        <v>Senior Adult</v>
      </c>
      <c r="L202" s="13" t="str">
        <f t="shared" si="7"/>
        <v>Correct</v>
      </c>
    </row>
    <row r="203" spans="1:12" x14ac:dyDescent="0.35">
      <c r="A203">
        <v>202</v>
      </c>
      <c r="B203" s="5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 s="3">
        <v>300</v>
      </c>
      <c r="I203" s="3">
        <f>G203*H203</f>
        <v>1200</v>
      </c>
      <c r="J203" s="3">
        <v>1200</v>
      </c>
      <c r="K203" s="13" t="str">
        <f t="shared" si="6"/>
        <v>Adult</v>
      </c>
      <c r="L203" s="13" t="str">
        <f t="shared" si="7"/>
        <v>Correct</v>
      </c>
    </row>
    <row r="204" spans="1:12" x14ac:dyDescent="0.35">
      <c r="A204">
        <v>203</v>
      </c>
      <c r="B204" s="5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 s="3">
        <v>500</v>
      </c>
      <c r="I204" s="3">
        <f>G204*H204</f>
        <v>1000</v>
      </c>
      <c r="J204" s="3">
        <v>1000</v>
      </c>
      <c r="K204" s="13" t="str">
        <f t="shared" si="6"/>
        <v>Senior Adult</v>
      </c>
      <c r="L204" s="13" t="str">
        <f t="shared" si="7"/>
        <v>Correct</v>
      </c>
    </row>
    <row r="205" spans="1:12" x14ac:dyDescent="0.35">
      <c r="A205">
        <v>204</v>
      </c>
      <c r="B205" s="5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 s="3">
        <v>25</v>
      </c>
      <c r="I205" s="3">
        <f>G205*H205</f>
        <v>25</v>
      </c>
      <c r="J205" s="3">
        <v>25</v>
      </c>
      <c r="K205" s="13" t="str">
        <f t="shared" si="6"/>
        <v>Adult</v>
      </c>
      <c r="L205" s="13" t="str">
        <f t="shared" si="7"/>
        <v>Correct</v>
      </c>
    </row>
    <row r="206" spans="1:12" x14ac:dyDescent="0.35">
      <c r="A206">
        <v>205</v>
      </c>
      <c r="B206" s="5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 s="3">
        <v>25</v>
      </c>
      <c r="I206" s="3">
        <f>G206*H206</f>
        <v>25</v>
      </c>
      <c r="J206" s="3">
        <v>25</v>
      </c>
      <c r="K206" s="13" t="str">
        <f t="shared" si="6"/>
        <v>Senior Adult</v>
      </c>
      <c r="L206" s="13" t="str">
        <f t="shared" si="7"/>
        <v>Correct</v>
      </c>
    </row>
    <row r="207" spans="1:12" x14ac:dyDescent="0.35">
      <c r="A207">
        <v>206</v>
      </c>
      <c r="B207" s="5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 s="3">
        <v>25</v>
      </c>
      <c r="I207" s="3">
        <f>G207*H207</f>
        <v>25</v>
      </c>
      <c r="J207" s="3">
        <v>25</v>
      </c>
      <c r="K207" s="13" t="str">
        <f t="shared" si="6"/>
        <v>Older Customer</v>
      </c>
      <c r="L207" s="13" t="str">
        <f t="shared" si="7"/>
        <v>Correct</v>
      </c>
    </row>
    <row r="208" spans="1:12" x14ac:dyDescent="0.35">
      <c r="A208">
        <v>207</v>
      </c>
      <c r="B208" s="5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 s="3">
        <v>25</v>
      </c>
      <c r="I208" s="3">
        <f>G208*H208</f>
        <v>50</v>
      </c>
      <c r="J208" s="3">
        <v>50</v>
      </c>
      <c r="K208" s="13" t="str">
        <f t="shared" si="6"/>
        <v>Senior Adult</v>
      </c>
      <c r="L208" s="13" t="str">
        <f t="shared" si="7"/>
        <v>Correct</v>
      </c>
    </row>
    <row r="209" spans="1:12" x14ac:dyDescent="0.35">
      <c r="A209">
        <v>208</v>
      </c>
      <c r="B209" s="5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 s="3">
        <v>50</v>
      </c>
      <c r="I209" s="3">
        <f>G209*H209</f>
        <v>200</v>
      </c>
      <c r="J209" s="3">
        <v>200</v>
      </c>
      <c r="K209" s="13" t="str">
        <f t="shared" si="6"/>
        <v>Adult</v>
      </c>
      <c r="L209" s="13" t="str">
        <f t="shared" si="7"/>
        <v>Correct</v>
      </c>
    </row>
    <row r="210" spans="1:12" x14ac:dyDescent="0.35">
      <c r="A210">
        <v>209</v>
      </c>
      <c r="B210" s="5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 s="3">
        <v>50</v>
      </c>
      <c r="I210" s="3">
        <f>G210*H210</f>
        <v>200</v>
      </c>
      <c r="J210" s="3">
        <v>200</v>
      </c>
      <c r="K210" s="13" t="str">
        <f t="shared" si="6"/>
        <v>Adult</v>
      </c>
      <c r="L210" s="13" t="str">
        <f t="shared" si="7"/>
        <v>Correct</v>
      </c>
    </row>
    <row r="211" spans="1:12" x14ac:dyDescent="0.35">
      <c r="A211">
        <v>210</v>
      </c>
      <c r="B211" s="5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 s="3">
        <v>50</v>
      </c>
      <c r="I211" s="3">
        <f>G211*H211</f>
        <v>200</v>
      </c>
      <c r="J211" s="3">
        <v>200</v>
      </c>
      <c r="K211" s="13" t="str">
        <f t="shared" si="6"/>
        <v>Adult</v>
      </c>
      <c r="L211" s="13" t="str">
        <f t="shared" si="7"/>
        <v>Correct</v>
      </c>
    </row>
    <row r="212" spans="1:12" x14ac:dyDescent="0.35">
      <c r="A212">
        <v>211</v>
      </c>
      <c r="B212" s="5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 s="3">
        <v>500</v>
      </c>
      <c r="I212" s="3">
        <f>G212*H212</f>
        <v>1500</v>
      </c>
      <c r="J212" s="3">
        <v>1500</v>
      </c>
      <c r="K212" s="13" t="str">
        <f t="shared" si="6"/>
        <v>Senior Adult</v>
      </c>
      <c r="L212" s="13" t="str">
        <f t="shared" si="7"/>
        <v>Correct</v>
      </c>
    </row>
    <row r="213" spans="1:12" x14ac:dyDescent="0.35">
      <c r="A213">
        <v>212</v>
      </c>
      <c r="B213" s="5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 s="3">
        <v>500</v>
      </c>
      <c r="I213" s="3">
        <f>G213*H213</f>
        <v>1500</v>
      </c>
      <c r="J213" s="3">
        <v>1500</v>
      </c>
      <c r="K213" s="13" t="str">
        <f t="shared" si="6"/>
        <v>Young Adult</v>
      </c>
      <c r="L213" s="13" t="str">
        <f t="shared" si="7"/>
        <v>Correct</v>
      </c>
    </row>
    <row r="214" spans="1:12" x14ac:dyDescent="0.35">
      <c r="A214">
        <v>213</v>
      </c>
      <c r="B214" s="5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 s="3">
        <v>500</v>
      </c>
      <c r="I214" s="3">
        <f>G214*H214</f>
        <v>1500</v>
      </c>
      <c r="J214" s="3">
        <v>1500</v>
      </c>
      <c r="K214" s="13" t="str">
        <f t="shared" si="6"/>
        <v>Adult</v>
      </c>
      <c r="L214" s="13" t="str">
        <f t="shared" si="7"/>
        <v>Correct</v>
      </c>
    </row>
    <row r="215" spans="1:12" x14ac:dyDescent="0.35">
      <c r="A215">
        <v>214</v>
      </c>
      <c r="B215" s="5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 s="3">
        <v>30</v>
      </c>
      <c r="I215" s="3">
        <f>G215*H215</f>
        <v>60</v>
      </c>
      <c r="J215" s="3">
        <v>60</v>
      </c>
      <c r="K215" s="13" t="str">
        <f t="shared" si="6"/>
        <v>Young Adult</v>
      </c>
      <c r="L215" s="13" t="str">
        <f t="shared" si="7"/>
        <v>Correct</v>
      </c>
    </row>
    <row r="216" spans="1:12" x14ac:dyDescent="0.35">
      <c r="A216">
        <v>215</v>
      </c>
      <c r="B216" s="5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 s="3">
        <v>500</v>
      </c>
      <c r="I216" s="3">
        <f>G216*H216</f>
        <v>1500</v>
      </c>
      <c r="J216" s="3">
        <v>1500</v>
      </c>
      <c r="K216" s="13" t="str">
        <f t="shared" si="6"/>
        <v>Senior Adult</v>
      </c>
      <c r="L216" s="13" t="str">
        <f t="shared" si="7"/>
        <v>Correct</v>
      </c>
    </row>
    <row r="217" spans="1:12" x14ac:dyDescent="0.35">
      <c r="A217">
        <v>216</v>
      </c>
      <c r="B217" s="5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 s="3">
        <v>50</v>
      </c>
      <c r="I217" s="3">
        <f>G217*H217</f>
        <v>100</v>
      </c>
      <c r="J217" s="3">
        <v>100</v>
      </c>
      <c r="K217" s="13" t="str">
        <f t="shared" si="6"/>
        <v>Older Customer</v>
      </c>
      <c r="L217" s="13" t="str">
        <f t="shared" si="7"/>
        <v>Correct</v>
      </c>
    </row>
    <row r="218" spans="1:12" x14ac:dyDescent="0.35">
      <c r="A218">
        <v>217</v>
      </c>
      <c r="B218" s="5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 s="3">
        <v>50</v>
      </c>
      <c r="I218" s="3">
        <f>G218*H218</f>
        <v>200</v>
      </c>
      <c r="J218" s="3">
        <v>200</v>
      </c>
      <c r="K218" s="13" t="str">
        <f t="shared" si="6"/>
        <v>Adult</v>
      </c>
      <c r="L218" s="13" t="str">
        <f t="shared" si="7"/>
        <v>Correct</v>
      </c>
    </row>
    <row r="219" spans="1:12" x14ac:dyDescent="0.35">
      <c r="A219">
        <v>218</v>
      </c>
      <c r="B219" s="5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 s="3">
        <v>30</v>
      </c>
      <c r="I219" s="3">
        <f>G219*H219</f>
        <v>90</v>
      </c>
      <c r="J219" s="3">
        <v>90</v>
      </c>
      <c r="K219" s="13" t="str">
        <f t="shared" si="6"/>
        <v>Older Customer</v>
      </c>
      <c r="L219" s="13" t="str">
        <f t="shared" si="7"/>
        <v>Correct</v>
      </c>
    </row>
    <row r="220" spans="1:12" x14ac:dyDescent="0.35">
      <c r="A220">
        <v>219</v>
      </c>
      <c r="B220" s="5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 s="3">
        <v>30</v>
      </c>
      <c r="I220" s="3">
        <f>G220*H220</f>
        <v>90</v>
      </c>
      <c r="J220" s="3">
        <v>90</v>
      </c>
      <c r="K220" s="13" t="str">
        <f t="shared" si="6"/>
        <v>Senior Adult</v>
      </c>
      <c r="L220" s="13" t="str">
        <f t="shared" si="7"/>
        <v>Correct</v>
      </c>
    </row>
    <row r="221" spans="1:12" x14ac:dyDescent="0.35">
      <c r="A221">
        <v>220</v>
      </c>
      <c r="B221" s="5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 s="3">
        <v>500</v>
      </c>
      <c r="I221" s="3">
        <f>G221*H221</f>
        <v>500</v>
      </c>
      <c r="J221" s="3">
        <v>500</v>
      </c>
      <c r="K221" s="13" t="str">
        <f t="shared" si="6"/>
        <v>Older Customer</v>
      </c>
      <c r="L221" s="13" t="str">
        <f t="shared" si="7"/>
        <v>Correct</v>
      </c>
    </row>
    <row r="222" spans="1:12" x14ac:dyDescent="0.35">
      <c r="A222">
        <v>221</v>
      </c>
      <c r="B222" s="5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 s="3">
        <v>300</v>
      </c>
      <c r="I222" s="3">
        <f>G222*H222</f>
        <v>600</v>
      </c>
      <c r="J222" s="3">
        <v>600</v>
      </c>
      <c r="K222" s="13" t="str">
        <f t="shared" si="6"/>
        <v>Adult</v>
      </c>
      <c r="L222" s="13" t="str">
        <f t="shared" si="7"/>
        <v>Correct</v>
      </c>
    </row>
    <row r="223" spans="1:12" x14ac:dyDescent="0.35">
      <c r="A223">
        <v>222</v>
      </c>
      <c r="B223" s="5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 s="3">
        <v>30</v>
      </c>
      <c r="I223" s="3">
        <f>G223*H223</f>
        <v>120</v>
      </c>
      <c r="J223" s="3">
        <v>120</v>
      </c>
      <c r="K223" s="13" t="str">
        <f t="shared" si="6"/>
        <v>Senior Adult</v>
      </c>
      <c r="L223" s="13" t="str">
        <f t="shared" si="7"/>
        <v>Correct</v>
      </c>
    </row>
    <row r="224" spans="1:12" x14ac:dyDescent="0.35">
      <c r="A224">
        <v>223</v>
      </c>
      <c r="B224" s="5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 s="3">
        <v>25</v>
      </c>
      <c r="I224" s="3">
        <f>G224*H224</f>
        <v>25</v>
      </c>
      <c r="J224" s="3">
        <v>25</v>
      </c>
      <c r="K224" s="13" t="str">
        <f t="shared" si="6"/>
        <v>Older Customer</v>
      </c>
      <c r="L224" s="13" t="str">
        <f t="shared" si="7"/>
        <v>Correct</v>
      </c>
    </row>
    <row r="225" spans="1:12" x14ac:dyDescent="0.35">
      <c r="A225">
        <v>224</v>
      </c>
      <c r="B225" s="5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 s="3">
        <v>50</v>
      </c>
      <c r="I225" s="3">
        <f>G225*H225</f>
        <v>50</v>
      </c>
      <c r="J225" s="3">
        <v>50</v>
      </c>
      <c r="K225" s="13" t="str">
        <f t="shared" si="6"/>
        <v>Young Adult</v>
      </c>
      <c r="L225" s="13" t="str">
        <f t="shared" si="7"/>
        <v>Correct</v>
      </c>
    </row>
    <row r="226" spans="1:12" x14ac:dyDescent="0.35">
      <c r="A226">
        <v>225</v>
      </c>
      <c r="B226" s="5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 s="3">
        <v>25</v>
      </c>
      <c r="I226" s="3">
        <f>G226*H226</f>
        <v>100</v>
      </c>
      <c r="J226" s="3">
        <v>100</v>
      </c>
      <c r="K226" s="13" t="str">
        <f t="shared" si="6"/>
        <v>Senior Adult</v>
      </c>
      <c r="L226" s="13" t="str">
        <f t="shared" si="7"/>
        <v>Correct</v>
      </c>
    </row>
    <row r="227" spans="1:12" x14ac:dyDescent="0.35">
      <c r="A227">
        <v>226</v>
      </c>
      <c r="B227" s="5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 s="3">
        <v>50</v>
      </c>
      <c r="I227" s="3">
        <f>G227*H227</f>
        <v>50</v>
      </c>
      <c r="J227" s="3">
        <v>50</v>
      </c>
      <c r="K227" s="13" t="str">
        <f t="shared" si="6"/>
        <v>Older Customer</v>
      </c>
      <c r="L227" s="13" t="str">
        <f t="shared" si="7"/>
        <v>Correct</v>
      </c>
    </row>
    <row r="228" spans="1:12" x14ac:dyDescent="0.35">
      <c r="A228">
        <v>227</v>
      </c>
      <c r="B228" s="5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 s="3">
        <v>50</v>
      </c>
      <c r="I228" s="3">
        <f>G228*H228</f>
        <v>100</v>
      </c>
      <c r="J228" s="3">
        <v>100</v>
      </c>
      <c r="K228" s="13" t="str">
        <f t="shared" si="6"/>
        <v>Adult</v>
      </c>
      <c r="L228" s="13" t="str">
        <f t="shared" si="7"/>
        <v>Correct</v>
      </c>
    </row>
    <row r="229" spans="1:12" x14ac:dyDescent="0.35">
      <c r="A229">
        <v>228</v>
      </c>
      <c r="B229" s="5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 s="3">
        <v>30</v>
      </c>
      <c r="I229" s="3">
        <f>G229*H229</f>
        <v>60</v>
      </c>
      <c r="J229" s="3">
        <v>60</v>
      </c>
      <c r="K229" s="13" t="str">
        <f t="shared" si="6"/>
        <v>Senior Adult</v>
      </c>
      <c r="L229" s="13" t="str">
        <f t="shared" si="7"/>
        <v>Correct</v>
      </c>
    </row>
    <row r="230" spans="1:12" x14ac:dyDescent="0.35">
      <c r="A230">
        <v>229</v>
      </c>
      <c r="B230" s="5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 s="3">
        <v>30</v>
      </c>
      <c r="I230" s="3">
        <f>G230*H230</f>
        <v>90</v>
      </c>
      <c r="J230" s="3">
        <v>90</v>
      </c>
      <c r="K230" s="13" t="str">
        <f t="shared" si="6"/>
        <v>Senior Adult</v>
      </c>
      <c r="L230" s="13" t="str">
        <f t="shared" si="7"/>
        <v>Correct</v>
      </c>
    </row>
    <row r="231" spans="1:12" x14ac:dyDescent="0.35">
      <c r="A231">
        <v>230</v>
      </c>
      <c r="B231" s="5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 s="3">
        <v>25</v>
      </c>
      <c r="I231" s="3">
        <f>G231*H231</f>
        <v>25</v>
      </c>
      <c r="J231" s="3">
        <v>25</v>
      </c>
      <c r="K231" s="13" t="str">
        <f t="shared" si="6"/>
        <v>Senior Adult</v>
      </c>
      <c r="L231" s="13" t="str">
        <f t="shared" si="7"/>
        <v>Correct</v>
      </c>
    </row>
    <row r="232" spans="1:12" x14ac:dyDescent="0.35">
      <c r="A232">
        <v>231</v>
      </c>
      <c r="B232" s="5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 s="3">
        <v>50</v>
      </c>
      <c r="I232" s="3">
        <f>G232*H232</f>
        <v>150</v>
      </c>
      <c r="J232" s="3">
        <v>150</v>
      </c>
      <c r="K232" s="13" t="str">
        <f t="shared" si="6"/>
        <v>Young Adult</v>
      </c>
      <c r="L232" s="13" t="str">
        <f t="shared" si="7"/>
        <v>Correct</v>
      </c>
    </row>
    <row r="233" spans="1:12" x14ac:dyDescent="0.35">
      <c r="A233">
        <v>232</v>
      </c>
      <c r="B233" s="5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 s="3">
        <v>25</v>
      </c>
      <c r="I233" s="3">
        <f>G233*H233</f>
        <v>25</v>
      </c>
      <c r="J233" s="3">
        <v>25</v>
      </c>
      <c r="K233" s="13" t="str">
        <f t="shared" si="6"/>
        <v>Senior Adult</v>
      </c>
      <c r="L233" s="13" t="str">
        <f t="shared" si="7"/>
        <v>Correct</v>
      </c>
    </row>
    <row r="234" spans="1:12" x14ac:dyDescent="0.35">
      <c r="A234">
        <v>233</v>
      </c>
      <c r="B234" s="5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 s="3">
        <v>300</v>
      </c>
      <c r="I234" s="3">
        <f>G234*H234</f>
        <v>600</v>
      </c>
      <c r="J234" s="3">
        <v>600</v>
      </c>
      <c r="K234" s="13" t="str">
        <f t="shared" si="6"/>
        <v>Senior Adult</v>
      </c>
      <c r="L234" s="13" t="str">
        <f t="shared" si="7"/>
        <v>Correct</v>
      </c>
    </row>
    <row r="235" spans="1:12" x14ac:dyDescent="0.35">
      <c r="A235">
        <v>234</v>
      </c>
      <c r="B235" s="5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 s="3">
        <v>25</v>
      </c>
      <c r="I235" s="3">
        <f>G235*H235</f>
        <v>50</v>
      </c>
      <c r="J235" s="3">
        <v>50</v>
      </c>
      <c r="K235" s="13" t="str">
        <f t="shared" si="6"/>
        <v>Older Customer</v>
      </c>
      <c r="L235" s="13" t="str">
        <f t="shared" si="7"/>
        <v>Correct</v>
      </c>
    </row>
    <row r="236" spans="1:12" x14ac:dyDescent="0.35">
      <c r="A236">
        <v>235</v>
      </c>
      <c r="B236" s="5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 s="3">
        <v>500</v>
      </c>
      <c r="I236" s="3">
        <f>G236*H236</f>
        <v>1000</v>
      </c>
      <c r="J236" s="3">
        <v>1000</v>
      </c>
      <c r="K236" s="13" t="str">
        <f t="shared" si="6"/>
        <v>Young Adult</v>
      </c>
      <c r="L236" s="13" t="str">
        <f t="shared" si="7"/>
        <v>Correct</v>
      </c>
    </row>
    <row r="237" spans="1:12" x14ac:dyDescent="0.35">
      <c r="A237">
        <v>236</v>
      </c>
      <c r="B237" s="5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 s="3">
        <v>25</v>
      </c>
      <c r="I237" s="3">
        <f>G237*H237</f>
        <v>25</v>
      </c>
      <c r="J237" s="3">
        <v>25</v>
      </c>
      <c r="K237" s="13" t="str">
        <f t="shared" si="6"/>
        <v>Senior Adult</v>
      </c>
      <c r="L237" s="13" t="str">
        <f t="shared" si="7"/>
        <v>Correct</v>
      </c>
    </row>
    <row r="238" spans="1:12" x14ac:dyDescent="0.35">
      <c r="A238">
        <v>237</v>
      </c>
      <c r="B238" s="5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 s="3">
        <v>500</v>
      </c>
      <c r="I238" s="3">
        <f>G238*H238</f>
        <v>1000</v>
      </c>
      <c r="J238" s="3">
        <v>1000</v>
      </c>
      <c r="K238" s="13" t="str">
        <f t="shared" si="6"/>
        <v>Senior Adult</v>
      </c>
      <c r="L238" s="13" t="str">
        <f t="shared" si="7"/>
        <v>Correct</v>
      </c>
    </row>
    <row r="239" spans="1:12" x14ac:dyDescent="0.35">
      <c r="A239">
        <v>238</v>
      </c>
      <c r="B239" s="5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 s="3">
        <v>500</v>
      </c>
      <c r="I239" s="3">
        <f>G239*H239</f>
        <v>500</v>
      </c>
      <c r="J239" s="3">
        <v>500</v>
      </c>
      <c r="K239" s="13" t="str">
        <f t="shared" si="6"/>
        <v>Adult</v>
      </c>
      <c r="L239" s="13" t="str">
        <f t="shared" si="7"/>
        <v>Correct</v>
      </c>
    </row>
    <row r="240" spans="1:12" x14ac:dyDescent="0.35">
      <c r="A240">
        <v>239</v>
      </c>
      <c r="B240" s="5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 s="3">
        <v>500</v>
      </c>
      <c r="I240" s="3">
        <f>G240*H240</f>
        <v>1500</v>
      </c>
      <c r="J240" s="3">
        <v>1500</v>
      </c>
      <c r="K240" s="13" t="str">
        <f t="shared" si="6"/>
        <v>Adult</v>
      </c>
      <c r="L240" s="13" t="str">
        <f t="shared" si="7"/>
        <v>Correct</v>
      </c>
    </row>
    <row r="241" spans="1:12" x14ac:dyDescent="0.35">
      <c r="A241">
        <v>240</v>
      </c>
      <c r="B241" s="5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 s="3">
        <v>300</v>
      </c>
      <c r="I241" s="3">
        <f>G241*H241</f>
        <v>300</v>
      </c>
      <c r="J241" s="3">
        <v>300</v>
      </c>
      <c r="K241" s="13" t="str">
        <f t="shared" si="6"/>
        <v>Young Adult</v>
      </c>
      <c r="L241" s="13" t="str">
        <f t="shared" si="7"/>
        <v>Correct</v>
      </c>
    </row>
    <row r="242" spans="1:12" x14ac:dyDescent="0.35">
      <c r="A242">
        <v>241</v>
      </c>
      <c r="B242" s="5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 s="3">
        <v>25</v>
      </c>
      <c r="I242" s="3">
        <f>G242*H242</f>
        <v>75</v>
      </c>
      <c r="J242" s="3">
        <v>75</v>
      </c>
      <c r="K242" s="13" t="str">
        <f t="shared" si="6"/>
        <v>Young Adult</v>
      </c>
      <c r="L242" s="13" t="str">
        <f t="shared" si="7"/>
        <v>Correct</v>
      </c>
    </row>
    <row r="243" spans="1:12" x14ac:dyDescent="0.35">
      <c r="A243">
        <v>242</v>
      </c>
      <c r="B243" s="5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 s="3">
        <v>25</v>
      </c>
      <c r="I243" s="3">
        <f>G243*H243</f>
        <v>25</v>
      </c>
      <c r="J243" s="3">
        <v>25</v>
      </c>
      <c r="K243" s="13" t="str">
        <f t="shared" si="6"/>
        <v>Young Adult</v>
      </c>
      <c r="L243" s="13" t="str">
        <f t="shared" si="7"/>
        <v>Correct</v>
      </c>
    </row>
    <row r="244" spans="1:12" x14ac:dyDescent="0.35">
      <c r="A244">
        <v>243</v>
      </c>
      <c r="B244" s="5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 s="3">
        <v>300</v>
      </c>
      <c r="I244" s="3">
        <f>G244*H244</f>
        <v>900</v>
      </c>
      <c r="J244" s="3">
        <v>900</v>
      </c>
      <c r="K244" s="13" t="str">
        <f t="shared" si="6"/>
        <v>Senior Adult</v>
      </c>
      <c r="L244" s="13" t="str">
        <f t="shared" si="7"/>
        <v>Correct</v>
      </c>
    </row>
    <row r="245" spans="1:12" x14ac:dyDescent="0.35">
      <c r="A245">
        <v>244</v>
      </c>
      <c r="B245" s="5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 s="3">
        <v>50</v>
      </c>
      <c r="I245" s="3">
        <f>G245*H245</f>
        <v>100</v>
      </c>
      <c r="J245" s="3">
        <v>100</v>
      </c>
      <c r="K245" s="13" t="str">
        <f t="shared" si="6"/>
        <v>Adult</v>
      </c>
      <c r="L245" s="13" t="str">
        <f t="shared" si="7"/>
        <v>Correct</v>
      </c>
    </row>
    <row r="246" spans="1:12" x14ac:dyDescent="0.35">
      <c r="A246">
        <v>245</v>
      </c>
      <c r="B246" s="5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 s="3">
        <v>30</v>
      </c>
      <c r="I246" s="3">
        <f>G246*H246</f>
        <v>90</v>
      </c>
      <c r="J246" s="3">
        <v>90</v>
      </c>
      <c r="K246" s="13" t="str">
        <f t="shared" si="6"/>
        <v>Senior Adult</v>
      </c>
      <c r="L246" s="13" t="str">
        <f t="shared" si="7"/>
        <v>Correct</v>
      </c>
    </row>
    <row r="247" spans="1:12" x14ac:dyDescent="0.35">
      <c r="A247">
        <v>246</v>
      </c>
      <c r="B247" s="5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 s="3">
        <v>25</v>
      </c>
      <c r="I247" s="3">
        <f>G247*H247</f>
        <v>50</v>
      </c>
      <c r="J247" s="3">
        <v>50</v>
      </c>
      <c r="K247" s="13" t="str">
        <f t="shared" si="6"/>
        <v>Senior Adult</v>
      </c>
      <c r="L247" s="13" t="str">
        <f t="shared" si="7"/>
        <v>Correct</v>
      </c>
    </row>
    <row r="248" spans="1:12" x14ac:dyDescent="0.35">
      <c r="A248">
        <v>247</v>
      </c>
      <c r="B248" s="5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 s="3">
        <v>30</v>
      </c>
      <c r="I248" s="3">
        <f>G248*H248</f>
        <v>60</v>
      </c>
      <c r="J248" s="3">
        <v>60</v>
      </c>
      <c r="K248" s="13" t="str">
        <f t="shared" si="6"/>
        <v>Senior Adult</v>
      </c>
      <c r="L248" s="13" t="str">
        <f t="shared" si="7"/>
        <v>Correct</v>
      </c>
    </row>
    <row r="249" spans="1:12" x14ac:dyDescent="0.35">
      <c r="A249">
        <v>248</v>
      </c>
      <c r="B249" s="5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 s="3">
        <v>300</v>
      </c>
      <c r="I249" s="3">
        <f>G249*H249</f>
        <v>900</v>
      </c>
      <c r="J249" s="3">
        <v>900</v>
      </c>
      <c r="K249" s="13" t="str">
        <f t="shared" si="6"/>
        <v>Adult</v>
      </c>
      <c r="L249" s="13" t="str">
        <f t="shared" si="7"/>
        <v>Correct</v>
      </c>
    </row>
    <row r="250" spans="1:12" x14ac:dyDescent="0.35">
      <c r="A250">
        <v>249</v>
      </c>
      <c r="B250" s="5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 s="3">
        <v>50</v>
      </c>
      <c r="I250" s="3">
        <f>G250*H250</f>
        <v>50</v>
      </c>
      <c r="J250" s="3">
        <v>50</v>
      </c>
      <c r="K250" s="13" t="str">
        <f t="shared" si="6"/>
        <v>Young Adult</v>
      </c>
      <c r="L250" s="13" t="str">
        <f t="shared" si="7"/>
        <v>Correct</v>
      </c>
    </row>
    <row r="251" spans="1:12" x14ac:dyDescent="0.35">
      <c r="A251">
        <v>250</v>
      </c>
      <c r="B251" s="5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 s="3">
        <v>50</v>
      </c>
      <c r="I251" s="3">
        <f>G251*H251</f>
        <v>50</v>
      </c>
      <c r="J251" s="3">
        <v>50</v>
      </c>
      <c r="K251" s="13" t="str">
        <f t="shared" si="6"/>
        <v>Senior Adult</v>
      </c>
      <c r="L251" s="13" t="str">
        <f t="shared" si="7"/>
        <v>Correct</v>
      </c>
    </row>
    <row r="252" spans="1:12" x14ac:dyDescent="0.35">
      <c r="A252">
        <v>251</v>
      </c>
      <c r="B252" s="5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 s="3">
        <v>50</v>
      </c>
      <c r="I252" s="3">
        <f>G252*H252</f>
        <v>200</v>
      </c>
      <c r="J252" s="3">
        <v>200</v>
      </c>
      <c r="K252" s="13" t="str">
        <f t="shared" si="6"/>
        <v>Senior Adult</v>
      </c>
      <c r="L252" s="13" t="str">
        <f t="shared" si="7"/>
        <v>Correct</v>
      </c>
    </row>
    <row r="253" spans="1:12" x14ac:dyDescent="0.35">
      <c r="A253">
        <v>252</v>
      </c>
      <c r="B253" s="5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 s="3">
        <v>300</v>
      </c>
      <c r="I253" s="3">
        <f>G253*H253</f>
        <v>300</v>
      </c>
      <c r="J253" s="3">
        <v>300</v>
      </c>
      <c r="K253" s="13" t="str">
        <f t="shared" si="6"/>
        <v>Senior Adult</v>
      </c>
      <c r="L253" s="13" t="str">
        <f t="shared" si="7"/>
        <v>Correct</v>
      </c>
    </row>
    <row r="254" spans="1:12" x14ac:dyDescent="0.35">
      <c r="A254">
        <v>253</v>
      </c>
      <c r="B254" s="5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 s="3">
        <v>500</v>
      </c>
      <c r="I254" s="3">
        <f>G254*H254</f>
        <v>2000</v>
      </c>
      <c r="J254" s="3">
        <v>2000</v>
      </c>
      <c r="K254" s="13" t="str">
        <f t="shared" si="6"/>
        <v>Senior Adult</v>
      </c>
      <c r="L254" s="13" t="str">
        <f t="shared" si="7"/>
        <v>Correct</v>
      </c>
    </row>
    <row r="255" spans="1:12" x14ac:dyDescent="0.35">
      <c r="A255">
        <v>254</v>
      </c>
      <c r="B255" s="5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 s="3">
        <v>500</v>
      </c>
      <c r="I255" s="3">
        <f>G255*H255</f>
        <v>500</v>
      </c>
      <c r="J255" s="3">
        <v>500</v>
      </c>
      <c r="K255" s="13" t="str">
        <f t="shared" si="6"/>
        <v>Senior Adult</v>
      </c>
      <c r="L255" s="13" t="str">
        <f t="shared" si="7"/>
        <v>Correct</v>
      </c>
    </row>
    <row r="256" spans="1:12" x14ac:dyDescent="0.35">
      <c r="A256">
        <v>255</v>
      </c>
      <c r="B256" s="5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 s="3">
        <v>30</v>
      </c>
      <c r="I256" s="3">
        <f>G256*H256</f>
        <v>30</v>
      </c>
      <c r="J256" s="3">
        <v>30</v>
      </c>
      <c r="K256" s="13" t="str">
        <f t="shared" si="6"/>
        <v>Senior Adult</v>
      </c>
      <c r="L256" s="13" t="str">
        <f t="shared" si="7"/>
        <v>Correct</v>
      </c>
    </row>
    <row r="257" spans="1:12" x14ac:dyDescent="0.35">
      <c r="A257">
        <v>256</v>
      </c>
      <c r="B257" s="5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 s="3">
        <v>500</v>
      </c>
      <c r="I257" s="3">
        <f>G257*H257</f>
        <v>1000</v>
      </c>
      <c r="J257" s="3">
        <v>1000</v>
      </c>
      <c r="K257" s="13" t="str">
        <f t="shared" si="6"/>
        <v>Young Adult</v>
      </c>
      <c r="L257" s="13" t="str">
        <f t="shared" si="7"/>
        <v>Correct</v>
      </c>
    </row>
    <row r="258" spans="1:12" x14ac:dyDescent="0.35">
      <c r="A258">
        <v>257</v>
      </c>
      <c r="B258" s="5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 s="3">
        <v>500</v>
      </c>
      <c r="I258" s="3">
        <f>G258*H258</f>
        <v>2000</v>
      </c>
      <c r="J258" s="3">
        <v>2000</v>
      </c>
      <c r="K258" s="13" t="str">
        <f t="shared" ref="K258:K321" si="8">IF(E258&lt;=25,"Young Adult",IF(E258&lt;=40,"Adult",IF(E258&lt;=60,"Senior Adult","Older Customer")))</f>
        <v>Young Adult</v>
      </c>
      <c r="L258" s="13" t="str">
        <f t="shared" ref="L258:L321" si="9">IF(J258=I258,"Correct","Check")</f>
        <v>Correct</v>
      </c>
    </row>
    <row r="259" spans="1:12" x14ac:dyDescent="0.35">
      <c r="A259">
        <v>258</v>
      </c>
      <c r="B259" s="5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 s="3">
        <v>50</v>
      </c>
      <c r="I259" s="3">
        <f>G259*H259</f>
        <v>50</v>
      </c>
      <c r="J259" s="3">
        <v>50</v>
      </c>
      <c r="K259" s="13" t="str">
        <f t="shared" si="8"/>
        <v>Adult</v>
      </c>
      <c r="L259" s="13" t="str">
        <f t="shared" si="9"/>
        <v>Correct</v>
      </c>
    </row>
    <row r="260" spans="1:12" x14ac:dyDescent="0.35">
      <c r="A260">
        <v>259</v>
      </c>
      <c r="B260" s="5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 s="3">
        <v>50</v>
      </c>
      <c r="I260" s="3">
        <f>G260*H260</f>
        <v>200</v>
      </c>
      <c r="J260" s="3">
        <v>200</v>
      </c>
      <c r="K260" s="13" t="str">
        <f t="shared" si="8"/>
        <v>Senior Adult</v>
      </c>
      <c r="L260" s="13" t="str">
        <f t="shared" si="9"/>
        <v>Correct</v>
      </c>
    </row>
    <row r="261" spans="1:12" x14ac:dyDescent="0.35">
      <c r="A261">
        <v>260</v>
      </c>
      <c r="B261" s="5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 s="3">
        <v>30</v>
      </c>
      <c r="I261" s="3">
        <f>G261*H261</f>
        <v>60</v>
      </c>
      <c r="J261" s="3">
        <v>60</v>
      </c>
      <c r="K261" s="13" t="str">
        <f t="shared" si="8"/>
        <v>Adult</v>
      </c>
      <c r="L261" s="13" t="str">
        <f t="shared" si="9"/>
        <v>Correct</v>
      </c>
    </row>
    <row r="262" spans="1:12" x14ac:dyDescent="0.35">
      <c r="A262">
        <v>261</v>
      </c>
      <c r="B262" s="5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 s="3">
        <v>25</v>
      </c>
      <c r="I262" s="3">
        <f>G262*H262</f>
        <v>50</v>
      </c>
      <c r="J262" s="3">
        <v>50</v>
      </c>
      <c r="K262" s="13" t="str">
        <f t="shared" si="8"/>
        <v>Young Adult</v>
      </c>
      <c r="L262" s="13" t="str">
        <f t="shared" si="9"/>
        <v>Correct</v>
      </c>
    </row>
    <row r="263" spans="1:12" x14ac:dyDescent="0.35">
      <c r="A263">
        <v>262</v>
      </c>
      <c r="B263" s="5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 s="3">
        <v>30</v>
      </c>
      <c r="I263" s="3">
        <f>G263*H263</f>
        <v>120</v>
      </c>
      <c r="J263" s="3">
        <v>120</v>
      </c>
      <c r="K263" s="13" t="str">
        <f t="shared" si="8"/>
        <v>Adult</v>
      </c>
      <c r="L263" s="13" t="str">
        <f t="shared" si="9"/>
        <v>Correct</v>
      </c>
    </row>
    <row r="264" spans="1:12" x14ac:dyDescent="0.35">
      <c r="A264">
        <v>263</v>
      </c>
      <c r="B264" s="5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 s="3">
        <v>30</v>
      </c>
      <c r="I264" s="3">
        <f>G264*H264</f>
        <v>60</v>
      </c>
      <c r="J264" s="3">
        <v>60</v>
      </c>
      <c r="K264" s="13" t="str">
        <f t="shared" si="8"/>
        <v>Young Adult</v>
      </c>
      <c r="L264" s="13" t="str">
        <f t="shared" si="9"/>
        <v>Correct</v>
      </c>
    </row>
    <row r="265" spans="1:12" x14ac:dyDescent="0.35">
      <c r="A265">
        <v>264</v>
      </c>
      <c r="B265" s="5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 s="3">
        <v>300</v>
      </c>
      <c r="I265" s="3">
        <f>G265*H265</f>
        <v>900</v>
      </c>
      <c r="J265" s="3">
        <v>900</v>
      </c>
      <c r="K265" s="13" t="str">
        <f t="shared" si="8"/>
        <v>Senior Adult</v>
      </c>
      <c r="L265" s="13" t="str">
        <f t="shared" si="9"/>
        <v>Correct</v>
      </c>
    </row>
    <row r="266" spans="1:12" x14ac:dyDescent="0.35">
      <c r="A266">
        <v>265</v>
      </c>
      <c r="B266" s="5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 s="3">
        <v>300</v>
      </c>
      <c r="I266" s="3">
        <f>G266*H266</f>
        <v>900</v>
      </c>
      <c r="J266" s="3">
        <v>900</v>
      </c>
      <c r="K266" s="13" t="str">
        <f t="shared" si="8"/>
        <v>Senior Adult</v>
      </c>
      <c r="L266" s="13" t="str">
        <f t="shared" si="9"/>
        <v>Correct</v>
      </c>
    </row>
    <row r="267" spans="1:12" x14ac:dyDescent="0.35">
      <c r="A267">
        <v>266</v>
      </c>
      <c r="B267" s="5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 s="3">
        <v>30</v>
      </c>
      <c r="I267" s="3">
        <f>G267*H267</f>
        <v>60</v>
      </c>
      <c r="J267" s="3">
        <v>60</v>
      </c>
      <c r="K267" s="13" t="str">
        <f t="shared" si="8"/>
        <v>Young Adult</v>
      </c>
      <c r="L267" s="13" t="str">
        <f t="shared" si="9"/>
        <v>Correct</v>
      </c>
    </row>
    <row r="268" spans="1:12" x14ac:dyDescent="0.35">
      <c r="A268">
        <v>267</v>
      </c>
      <c r="B268" s="5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 s="3">
        <v>30</v>
      </c>
      <c r="I268" s="3">
        <f>G268*H268</f>
        <v>90</v>
      </c>
      <c r="J268" s="3">
        <v>90</v>
      </c>
      <c r="K268" s="13" t="str">
        <f t="shared" si="8"/>
        <v>Adult</v>
      </c>
      <c r="L268" s="13" t="str">
        <f t="shared" si="9"/>
        <v>Correct</v>
      </c>
    </row>
    <row r="269" spans="1:12" x14ac:dyDescent="0.35">
      <c r="A269">
        <v>268</v>
      </c>
      <c r="B269" s="5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 s="3">
        <v>30</v>
      </c>
      <c r="I269" s="3">
        <f>G269*H269</f>
        <v>30</v>
      </c>
      <c r="J269" s="3">
        <v>30</v>
      </c>
      <c r="K269" s="13" t="str">
        <f t="shared" si="8"/>
        <v>Adult</v>
      </c>
      <c r="L269" s="13" t="str">
        <f t="shared" si="9"/>
        <v>Correct</v>
      </c>
    </row>
    <row r="270" spans="1:12" x14ac:dyDescent="0.35">
      <c r="A270">
        <v>269</v>
      </c>
      <c r="B270" s="5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 s="3">
        <v>500</v>
      </c>
      <c r="I270" s="3">
        <f>G270*H270</f>
        <v>2000</v>
      </c>
      <c r="J270" s="3">
        <v>2000</v>
      </c>
      <c r="K270" s="13" t="str">
        <f t="shared" si="8"/>
        <v>Young Adult</v>
      </c>
      <c r="L270" s="13" t="str">
        <f t="shared" si="9"/>
        <v>Correct</v>
      </c>
    </row>
    <row r="271" spans="1:12" x14ac:dyDescent="0.35">
      <c r="A271">
        <v>270</v>
      </c>
      <c r="B271" s="5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 s="3">
        <v>300</v>
      </c>
      <c r="I271" s="3">
        <f>G271*H271</f>
        <v>300</v>
      </c>
      <c r="J271" s="3">
        <v>300</v>
      </c>
      <c r="K271" s="13" t="str">
        <f t="shared" si="8"/>
        <v>Senior Adult</v>
      </c>
      <c r="L271" s="13" t="str">
        <f t="shared" si="9"/>
        <v>Correct</v>
      </c>
    </row>
    <row r="272" spans="1:12" x14ac:dyDescent="0.35">
      <c r="A272">
        <v>271</v>
      </c>
      <c r="B272" s="5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 s="3">
        <v>30</v>
      </c>
      <c r="I272" s="3">
        <f>G272*H272</f>
        <v>120</v>
      </c>
      <c r="J272" s="3">
        <v>120</v>
      </c>
      <c r="K272" s="13" t="str">
        <f t="shared" si="8"/>
        <v>Older Customer</v>
      </c>
      <c r="L272" s="13" t="str">
        <f t="shared" si="9"/>
        <v>Correct</v>
      </c>
    </row>
    <row r="273" spans="1:12" x14ac:dyDescent="0.35">
      <c r="A273">
        <v>272</v>
      </c>
      <c r="B273" s="5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 s="3">
        <v>50</v>
      </c>
      <c r="I273" s="3">
        <f>G273*H273</f>
        <v>100</v>
      </c>
      <c r="J273" s="3">
        <v>100</v>
      </c>
      <c r="K273" s="13" t="str">
        <f t="shared" si="8"/>
        <v>Older Customer</v>
      </c>
      <c r="L273" s="13" t="str">
        <f t="shared" si="9"/>
        <v>Correct</v>
      </c>
    </row>
    <row r="274" spans="1:12" x14ac:dyDescent="0.35">
      <c r="A274">
        <v>273</v>
      </c>
      <c r="B274" s="5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 s="3">
        <v>50</v>
      </c>
      <c r="I274" s="3">
        <f>G274*H274</f>
        <v>50</v>
      </c>
      <c r="J274" s="3">
        <v>50</v>
      </c>
      <c r="K274" s="13" t="str">
        <f t="shared" si="8"/>
        <v>Young Adult</v>
      </c>
      <c r="L274" s="13" t="str">
        <f t="shared" si="9"/>
        <v>Correct</v>
      </c>
    </row>
    <row r="275" spans="1:12" x14ac:dyDescent="0.35">
      <c r="A275">
        <v>274</v>
      </c>
      <c r="B275" s="5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 s="3">
        <v>500</v>
      </c>
      <c r="I275" s="3">
        <f>G275*H275</f>
        <v>1000</v>
      </c>
      <c r="J275" s="3">
        <v>1000</v>
      </c>
      <c r="K275" s="13" t="str">
        <f t="shared" si="8"/>
        <v>Young Adult</v>
      </c>
      <c r="L275" s="13" t="str">
        <f t="shared" si="9"/>
        <v>Correct</v>
      </c>
    </row>
    <row r="276" spans="1:12" x14ac:dyDescent="0.35">
      <c r="A276">
        <v>275</v>
      </c>
      <c r="B276" s="5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 s="3">
        <v>500</v>
      </c>
      <c r="I276" s="3">
        <f>G276*H276</f>
        <v>1000</v>
      </c>
      <c r="J276" s="3">
        <v>1000</v>
      </c>
      <c r="K276" s="13" t="str">
        <f t="shared" si="8"/>
        <v>Senior Adult</v>
      </c>
      <c r="L276" s="13" t="str">
        <f t="shared" si="9"/>
        <v>Correct</v>
      </c>
    </row>
    <row r="277" spans="1:12" x14ac:dyDescent="0.35">
      <c r="A277">
        <v>276</v>
      </c>
      <c r="B277" s="5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 s="3">
        <v>25</v>
      </c>
      <c r="I277" s="3">
        <f>G277*H277</f>
        <v>100</v>
      </c>
      <c r="J277" s="3">
        <v>100</v>
      </c>
      <c r="K277" s="13" t="str">
        <f t="shared" si="8"/>
        <v>Young Adult</v>
      </c>
      <c r="L277" s="13" t="str">
        <f t="shared" si="9"/>
        <v>Correct</v>
      </c>
    </row>
    <row r="278" spans="1:12" x14ac:dyDescent="0.35">
      <c r="A278">
        <v>277</v>
      </c>
      <c r="B278" s="5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 s="3">
        <v>25</v>
      </c>
      <c r="I278" s="3">
        <f>G278*H278</f>
        <v>100</v>
      </c>
      <c r="J278" s="3">
        <v>100</v>
      </c>
      <c r="K278" s="13" t="str">
        <f t="shared" si="8"/>
        <v>Adult</v>
      </c>
      <c r="L278" s="13" t="str">
        <f t="shared" si="9"/>
        <v>Correct</v>
      </c>
    </row>
    <row r="279" spans="1:12" x14ac:dyDescent="0.35">
      <c r="A279">
        <v>278</v>
      </c>
      <c r="B279" s="5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 s="3">
        <v>25</v>
      </c>
      <c r="I279" s="3">
        <f>G279*H279</f>
        <v>100</v>
      </c>
      <c r="J279" s="3">
        <v>100</v>
      </c>
      <c r="K279" s="13" t="str">
        <f t="shared" si="8"/>
        <v>Adult</v>
      </c>
      <c r="L279" s="13" t="str">
        <f t="shared" si="9"/>
        <v>Correct</v>
      </c>
    </row>
    <row r="280" spans="1:12" x14ac:dyDescent="0.35">
      <c r="A280">
        <v>279</v>
      </c>
      <c r="B280" s="5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 s="3">
        <v>500</v>
      </c>
      <c r="I280" s="3">
        <f>G280*H280</f>
        <v>500</v>
      </c>
      <c r="J280" s="3">
        <v>500</v>
      </c>
      <c r="K280" s="13" t="str">
        <f t="shared" si="8"/>
        <v>Senior Adult</v>
      </c>
      <c r="L280" s="13" t="str">
        <f t="shared" si="9"/>
        <v>Correct</v>
      </c>
    </row>
    <row r="281" spans="1:12" x14ac:dyDescent="0.35">
      <c r="A281">
        <v>280</v>
      </c>
      <c r="B281" s="5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 s="3">
        <v>500</v>
      </c>
      <c r="I281" s="3">
        <f>G281*H281</f>
        <v>1500</v>
      </c>
      <c r="J281" s="3">
        <v>1500</v>
      </c>
      <c r="K281" s="13" t="str">
        <f t="shared" si="8"/>
        <v>Adult</v>
      </c>
      <c r="L281" s="13" t="str">
        <f t="shared" si="9"/>
        <v>Correct</v>
      </c>
    </row>
    <row r="282" spans="1:12" x14ac:dyDescent="0.35">
      <c r="A282">
        <v>281</v>
      </c>
      <c r="B282" s="5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 s="3">
        <v>500</v>
      </c>
      <c r="I282" s="3">
        <f>G282*H282</f>
        <v>2000</v>
      </c>
      <c r="J282" s="3">
        <v>2000</v>
      </c>
      <c r="K282" s="13" t="str">
        <f t="shared" si="8"/>
        <v>Adult</v>
      </c>
      <c r="L282" s="13" t="str">
        <f t="shared" si="9"/>
        <v>Correct</v>
      </c>
    </row>
    <row r="283" spans="1:12" x14ac:dyDescent="0.35">
      <c r="A283">
        <v>282</v>
      </c>
      <c r="B283" s="5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 s="3">
        <v>50</v>
      </c>
      <c r="I283" s="3">
        <f>G283*H283</f>
        <v>200</v>
      </c>
      <c r="J283" s="3">
        <v>200</v>
      </c>
      <c r="K283" s="13" t="str">
        <f t="shared" si="8"/>
        <v>Older Customer</v>
      </c>
      <c r="L283" s="13" t="str">
        <f t="shared" si="9"/>
        <v>Correct</v>
      </c>
    </row>
    <row r="284" spans="1:12" x14ac:dyDescent="0.35">
      <c r="A284">
        <v>283</v>
      </c>
      <c r="B284" s="5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 s="3">
        <v>500</v>
      </c>
      <c r="I284" s="3">
        <f>G284*H284</f>
        <v>500</v>
      </c>
      <c r="J284" s="3">
        <v>500</v>
      </c>
      <c r="K284" s="13" t="str">
        <f t="shared" si="8"/>
        <v>Young Adult</v>
      </c>
      <c r="L284" s="13" t="str">
        <f t="shared" si="9"/>
        <v>Correct</v>
      </c>
    </row>
    <row r="285" spans="1:12" x14ac:dyDescent="0.35">
      <c r="A285">
        <v>284</v>
      </c>
      <c r="B285" s="5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 s="3">
        <v>50</v>
      </c>
      <c r="I285" s="3">
        <f>G285*H285</f>
        <v>200</v>
      </c>
      <c r="J285" s="3">
        <v>200</v>
      </c>
      <c r="K285" s="13" t="str">
        <f t="shared" si="8"/>
        <v>Senior Adult</v>
      </c>
      <c r="L285" s="13" t="str">
        <f t="shared" si="9"/>
        <v>Correct</v>
      </c>
    </row>
    <row r="286" spans="1:12" x14ac:dyDescent="0.35">
      <c r="A286">
        <v>285</v>
      </c>
      <c r="B286" s="5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 s="3">
        <v>25</v>
      </c>
      <c r="I286" s="3">
        <f>G286*H286</f>
        <v>25</v>
      </c>
      <c r="J286" s="3">
        <v>25</v>
      </c>
      <c r="K286" s="13" t="str">
        <f t="shared" si="8"/>
        <v>Adult</v>
      </c>
      <c r="L286" s="13" t="str">
        <f t="shared" si="9"/>
        <v>Correct</v>
      </c>
    </row>
    <row r="287" spans="1:12" x14ac:dyDescent="0.35">
      <c r="A287">
        <v>286</v>
      </c>
      <c r="B287" s="5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 s="3">
        <v>25</v>
      </c>
      <c r="I287" s="3">
        <f>G287*H287</f>
        <v>50</v>
      </c>
      <c r="J287" s="3">
        <v>50</v>
      </c>
      <c r="K287" s="13" t="str">
        <f t="shared" si="8"/>
        <v>Senior Adult</v>
      </c>
      <c r="L287" s="13" t="str">
        <f t="shared" si="9"/>
        <v>Correct</v>
      </c>
    </row>
    <row r="288" spans="1:12" x14ac:dyDescent="0.35">
      <c r="A288">
        <v>287</v>
      </c>
      <c r="B288" s="5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 s="3">
        <v>25</v>
      </c>
      <c r="I288" s="3">
        <f>G288*H288</f>
        <v>100</v>
      </c>
      <c r="J288" s="3">
        <v>100</v>
      </c>
      <c r="K288" s="13" t="str">
        <f t="shared" si="8"/>
        <v>Senior Adult</v>
      </c>
      <c r="L288" s="13" t="str">
        <f t="shared" si="9"/>
        <v>Correct</v>
      </c>
    </row>
    <row r="289" spans="1:12" x14ac:dyDescent="0.35">
      <c r="A289">
        <v>288</v>
      </c>
      <c r="B289" s="5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 s="3">
        <v>30</v>
      </c>
      <c r="I289" s="3">
        <f>G289*H289</f>
        <v>120</v>
      </c>
      <c r="J289" s="3">
        <v>120</v>
      </c>
      <c r="K289" s="13" t="str">
        <f t="shared" si="8"/>
        <v>Adult</v>
      </c>
      <c r="L289" s="13" t="str">
        <f t="shared" si="9"/>
        <v>Correct</v>
      </c>
    </row>
    <row r="290" spans="1:12" x14ac:dyDescent="0.35">
      <c r="A290">
        <v>289</v>
      </c>
      <c r="B290" s="5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 s="3">
        <v>30</v>
      </c>
      <c r="I290" s="3">
        <f>G290*H290</f>
        <v>60</v>
      </c>
      <c r="J290" s="3">
        <v>60</v>
      </c>
      <c r="K290" s="13" t="str">
        <f t="shared" si="8"/>
        <v>Senior Adult</v>
      </c>
      <c r="L290" s="13" t="str">
        <f t="shared" si="9"/>
        <v>Correct</v>
      </c>
    </row>
    <row r="291" spans="1:12" x14ac:dyDescent="0.35">
      <c r="A291">
        <v>290</v>
      </c>
      <c r="B291" s="5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 s="3">
        <v>300</v>
      </c>
      <c r="I291" s="3">
        <f>G291*H291</f>
        <v>600</v>
      </c>
      <c r="J291" s="3">
        <v>600</v>
      </c>
      <c r="K291" s="13" t="str">
        <f t="shared" si="8"/>
        <v>Adult</v>
      </c>
      <c r="L291" s="13" t="str">
        <f t="shared" si="9"/>
        <v>Correct</v>
      </c>
    </row>
    <row r="292" spans="1:12" x14ac:dyDescent="0.35">
      <c r="A292">
        <v>291</v>
      </c>
      <c r="B292" s="5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 s="3">
        <v>300</v>
      </c>
      <c r="I292" s="3">
        <f>G292*H292</f>
        <v>600</v>
      </c>
      <c r="J292" s="3">
        <v>600</v>
      </c>
      <c r="K292" s="13" t="str">
        <f t="shared" si="8"/>
        <v>Senior Adult</v>
      </c>
      <c r="L292" s="13" t="str">
        <f t="shared" si="9"/>
        <v>Correct</v>
      </c>
    </row>
    <row r="293" spans="1:12" x14ac:dyDescent="0.35">
      <c r="A293">
        <v>292</v>
      </c>
      <c r="B293" s="5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 s="3">
        <v>300</v>
      </c>
      <c r="I293" s="3">
        <f>G293*H293</f>
        <v>1200</v>
      </c>
      <c r="J293" s="3">
        <v>1200</v>
      </c>
      <c r="K293" s="13" t="str">
        <f t="shared" si="8"/>
        <v>Young Adult</v>
      </c>
      <c r="L293" s="13" t="str">
        <f t="shared" si="9"/>
        <v>Correct</v>
      </c>
    </row>
    <row r="294" spans="1:12" x14ac:dyDescent="0.35">
      <c r="A294">
        <v>293</v>
      </c>
      <c r="B294" s="5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 s="3">
        <v>30</v>
      </c>
      <c r="I294" s="3">
        <f>G294*H294</f>
        <v>90</v>
      </c>
      <c r="J294" s="3">
        <v>90</v>
      </c>
      <c r="K294" s="13" t="str">
        <f t="shared" si="8"/>
        <v>Senior Adult</v>
      </c>
      <c r="L294" s="13" t="str">
        <f t="shared" si="9"/>
        <v>Correct</v>
      </c>
    </row>
    <row r="295" spans="1:12" x14ac:dyDescent="0.35">
      <c r="A295">
        <v>294</v>
      </c>
      <c r="B295" s="5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 s="3">
        <v>30</v>
      </c>
      <c r="I295" s="3">
        <f>G295*H295</f>
        <v>90</v>
      </c>
      <c r="J295" s="3">
        <v>90</v>
      </c>
      <c r="K295" s="13" t="str">
        <f t="shared" si="8"/>
        <v>Young Adult</v>
      </c>
      <c r="L295" s="13" t="str">
        <f t="shared" si="9"/>
        <v>Correct</v>
      </c>
    </row>
    <row r="296" spans="1:12" x14ac:dyDescent="0.35">
      <c r="A296">
        <v>295</v>
      </c>
      <c r="B296" s="5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 s="3">
        <v>300</v>
      </c>
      <c r="I296" s="3">
        <f>G296*H296</f>
        <v>900</v>
      </c>
      <c r="J296" s="3">
        <v>900</v>
      </c>
      <c r="K296" s="13" t="str">
        <f t="shared" si="8"/>
        <v>Adult</v>
      </c>
      <c r="L296" s="13" t="str">
        <f t="shared" si="9"/>
        <v>Correct</v>
      </c>
    </row>
    <row r="297" spans="1:12" x14ac:dyDescent="0.35">
      <c r="A297">
        <v>296</v>
      </c>
      <c r="B297" s="5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 s="3">
        <v>300</v>
      </c>
      <c r="I297" s="3">
        <f>G297*H297</f>
        <v>1200</v>
      </c>
      <c r="J297" s="3">
        <v>1200</v>
      </c>
      <c r="K297" s="13" t="str">
        <f t="shared" si="8"/>
        <v>Young Adult</v>
      </c>
      <c r="L297" s="13" t="str">
        <f t="shared" si="9"/>
        <v>Correct</v>
      </c>
    </row>
    <row r="298" spans="1:12" x14ac:dyDescent="0.35">
      <c r="A298">
        <v>297</v>
      </c>
      <c r="B298" s="5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 s="3">
        <v>500</v>
      </c>
      <c r="I298" s="3">
        <f>G298*H298</f>
        <v>1000</v>
      </c>
      <c r="J298" s="3">
        <v>1000</v>
      </c>
      <c r="K298" s="13" t="str">
        <f t="shared" si="8"/>
        <v>Adult</v>
      </c>
      <c r="L298" s="13" t="str">
        <f t="shared" si="9"/>
        <v>Correct</v>
      </c>
    </row>
    <row r="299" spans="1:12" x14ac:dyDescent="0.35">
      <c r="A299">
        <v>298</v>
      </c>
      <c r="B299" s="5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 s="3">
        <v>300</v>
      </c>
      <c r="I299" s="3">
        <f>G299*H299</f>
        <v>1200</v>
      </c>
      <c r="J299" s="3">
        <v>1200</v>
      </c>
      <c r="K299" s="13" t="str">
        <f t="shared" si="8"/>
        <v>Adult</v>
      </c>
      <c r="L299" s="13" t="str">
        <f t="shared" si="9"/>
        <v>Correct</v>
      </c>
    </row>
    <row r="300" spans="1:12" x14ac:dyDescent="0.35">
      <c r="A300">
        <v>299</v>
      </c>
      <c r="B300" s="5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 s="3">
        <v>500</v>
      </c>
      <c r="I300" s="3">
        <f>G300*H300</f>
        <v>1000</v>
      </c>
      <c r="J300" s="3">
        <v>1000</v>
      </c>
      <c r="K300" s="13" t="str">
        <f t="shared" si="8"/>
        <v>Older Customer</v>
      </c>
      <c r="L300" s="13" t="str">
        <f t="shared" si="9"/>
        <v>Correct</v>
      </c>
    </row>
    <row r="301" spans="1:12" x14ac:dyDescent="0.35">
      <c r="A301">
        <v>300</v>
      </c>
      <c r="B301" s="5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 s="3">
        <v>50</v>
      </c>
      <c r="I301" s="3">
        <f>G301*H301</f>
        <v>200</v>
      </c>
      <c r="J301" s="3">
        <v>200</v>
      </c>
      <c r="K301" s="13" t="str">
        <f t="shared" si="8"/>
        <v>Young Adult</v>
      </c>
      <c r="L301" s="13" t="str">
        <f t="shared" si="9"/>
        <v>Correct</v>
      </c>
    </row>
    <row r="302" spans="1:12" x14ac:dyDescent="0.35">
      <c r="A302">
        <v>301</v>
      </c>
      <c r="B302" s="5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 s="3">
        <v>30</v>
      </c>
      <c r="I302" s="3">
        <f>G302*H302</f>
        <v>120</v>
      </c>
      <c r="J302" s="3">
        <v>120</v>
      </c>
      <c r="K302" s="13" t="str">
        <f t="shared" si="8"/>
        <v>Adult</v>
      </c>
      <c r="L302" s="13" t="str">
        <f t="shared" si="9"/>
        <v>Correct</v>
      </c>
    </row>
    <row r="303" spans="1:12" x14ac:dyDescent="0.35">
      <c r="A303">
        <v>302</v>
      </c>
      <c r="B303" s="5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 s="3">
        <v>300</v>
      </c>
      <c r="I303" s="3">
        <f>G303*H303</f>
        <v>600</v>
      </c>
      <c r="J303" s="3">
        <v>600</v>
      </c>
      <c r="K303" s="13" t="str">
        <f t="shared" si="8"/>
        <v>Senior Adult</v>
      </c>
      <c r="L303" s="13" t="str">
        <f t="shared" si="9"/>
        <v>Correct</v>
      </c>
    </row>
    <row r="304" spans="1:12" x14ac:dyDescent="0.35">
      <c r="A304">
        <v>303</v>
      </c>
      <c r="B304" s="5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 s="3">
        <v>30</v>
      </c>
      <c r="I304" s="3">
        <f>G304*H304</f>
        <v>90</v>
      </c>
      <c r="J304" s="3">
        <v>90</v>
      </c>
      <c r="K304" s="13" t="str">
        <f t="shared" si="8"/>
        <v>Young Adult</v>
      </c>
      <c r="L304" s="13" t="str">
        <f t="shared" si="9"/>
        <v>Correct</v>
      </c>
    </row>
    <row r="305" spans="1:12" x14ac:dyDescent="0.35">
      <c r="A305">
        <v>304</v>
      </c>
      <c r="B305" s="5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 s="3">
        <v>30</v>
      </c>
      <c r="I305" s="3">
        <f>G305*H305</f>
        <v>60</v>
      </c>
      <c r="J305" s="3">
        <v>60</v>
      </c>
      <c r="K305" s="13" t="str">
        <f t="shared" si="8"/>
        <v>Adult</v>
      </c>
      <c r="L305" s="13" t="str">
        <f t="shared" si="9"/>
        <v>Correct</v>
      </c>
    </row>
    <row r="306" spans="1:12" x14ac:dyDescent="0.35">
      <c r="A306">
        <v>305</v>
      </c>
      <c r="B306" s="5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 s="3">
        <v>30</v>
      </c>
      <c r="I306" s="3">
        <f>G306*H306</f>
        <v>30</v>
      </c>
      <c r="J306" s="3">
        <v>30</v>
      </c>
      <c r="K306" s="13" t="str">
        <f t="shared" si="8"/>
        <v>Young Adult</v>
      </c>
      <c r="L306" s="13" t="str">
        <f t="shared" si="9"/>
        <v>Correct</v>
      </c>
    </row>
    <row r="307" spans="1:12" x14ac:dyDescent="0.35">
      <c r="A307">
        <v>306</v>
      </c>
      <c r="B307" s="5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 s="3">
        <v>50</v>
      </c>
      <c r="I307" s="3">
        <f>G307*H307</f>
        <v>50</v>
      </c>
      <c r="J307" s="3">
        <v>50</v>
      </c>
      <c r="K307" s="13" t="str">
        <f t="shared" si="8"/>
        <v>Senior Adult</v>
      </c>
      <c r="L307" s="13" t="str">
        <f t="shared" si="9"/>
        <v>Correct</v>
      </c>
    </row>
    <row r="308" spans="1:12" x14ac:dyDescent="0.35">
      <c r="A308">
        <v>307</v>
      </c>
      <c r="B308" s="5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 s="3">
        <v>25</v>
      </c>
      <c r="I308" s="3">
        <f>G308*H308</f>
        <v>50</v>
      </c>
      <c r="J308" s="3">
        <v>50</v>
      </c>
      <c r="K308" s="13" t="str">
        <f t="shared" si="8"/>
        <v>Adult</v>
      </c>
      <c r="L308" s="13" t="str">
        <f t="shared" si="9"/>
        <v>Correct</v>
      </c>
    </row>
    <row r="309" spans="1:12" x14ac:dyDescent="0.35">
      <c r="A309">
        <v>308</v>
      </c>
      <c r="B309" s="5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 s="3">
        <v>300</v>
      </c>
      <c r="I309" s="3">
        <f>G309*H309</f>
        <v>1200</v>
      </c>
      <c r="J309" s="3">
        <v>1200</v>
      </c>
      <c r="K309" s="13" t="str">
        <f t="shared" si="8"/>
        <v>Adult</v>
      </c>
      <c r="L309" s="13" t="str">
        <f t="shared" si="9"/>
        <v>Correct</v>
      </c>
    </row>
    <row r="310" spans="1:12" x14ac:dyDescent="0.35">
      <c r="A310">
        <v>309</v>
      </c>
      <c r="B310" s="5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 s="3">
        <v>25</v>
      </c>
      <c r="I310" s="3">
        <f>G310*H310</f>
        <v>25</v>
      </c>
      <c r="J310" s="3">
        <v>25</v>
      </c>
      <c r="K310" s="13" t="str">
        <f t="shared" si="8"/>
        <v>Adult</v>
      </c>
      <c r="L310" s="13" t="str">
        <f t="shared" si="9"/>
        <v>Correct</v>
      </c>
    </row>
    <row r="311" spans="1:12" x14ac:dyDescent="0.35">
      <c r="A311">
        <v>310</v>
      </c>
      <c r="B311" s="5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 s="3">
        <v>25</v>
      </c>
      <c r="I311" s="3">
        <f>G311*H311</f>
        <v>25</v>
      </c>
      <c r="J311" s="3">
        <v>25</v>
      </c>
      <c r="K311" s="13" t="str">
        <f t="shared" si="8"/>
        <v>Adult</v>
      </c>
      <c r="L311" s="13" t="str">
        <f t="shared" si="9"/>
        <v>Correct</v>
      </c>
    </row>
    <row r="312" spans="1:12" x14ac:dyDescent="0.35">
      <c r="A312">
        <v>311</v>
      </c>
      <c r="B312" s="5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 s="3">
        <v>25</v>
      </c>
      <c r="I312" s="3">
        <f>G312*H312</f>
        <v>100</v>
      </c>
      <c r="J312" s="3">
        <v>100</v>
      </c>
      <c r="K312" s="13" t="str">
        <f t="shared" si="8"/>
        <v>Adult</v>
      </c>
      <c r="L312" s="13" t="str">
        <f t="shared" si="9"/>
        <v>Correct</v>
      </c>
    </row>
    <row r="313" spans="1:12" x14ac:dyDescent="0.35">
      <c r="A313">
        <v>312</v>
      </c>
      <c r="B313" s="5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 s="3">
        <v>30</v>
      </c>
      <c r="I313" s="3">
        <f>G313*H313</f>
        <v>120</v>
      </c>
      <c r="J313" s="3">
        <v>120</v>
      </c>
      <c r="K313" s="13" t="str">
        <f t="shared" si="8"/>
        <v>Senior Adult</v>
      </c>
      <c r="L313" s="13" t="str">
        <f t="shared" si="9"/>
        <v>Correct</v>
      </c>
    </row>
    <row r="314" spans="1:12" x14ac:dyDescent="0.35">
      <c r="A314">
        <v>313</v>
      </c>
      <c r="B314" s="5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 s="3">
        <v>500</v>
      </c>
      <c r="I314" s="3">
        <f>G314*H314</f>
        <v>1500</v>
      </c>
      <c r="J314" s="3">
        <v>1500</v>
      </c>
      <c r="K314" s="13" t="str">
        <f t="shared" si="8"/>
        <v>Senior Adult</v>
      </c>
      <c r="L314" s="13" t="str">
        <f t="shared" si="9"/>
        <v>Correct</v>
      </c>
    </row>
    <row r="315" spans="1:12" x14ac:dyDescent="0.35">
      <c r="A315">
        <v>314</v>
      </c>
      <c r="B315" s="5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 s="3">
        <v>30</v>
      </c>
      <c r="I315" s="3">
        <f>G315*H315</f>
        <v>120</v>
      </c>
      <c r="J315" s="3">
        <v>120</v>
      </c>
      <c r="K315" s="13" t="str">
        <f t="shared" si="8"/>
        <v>Senior Adult</v>
      </c>
      <c r="L315" s="13" t="str">
        <f t="shared" si="9"/>
        <v>Correct</v>
      </c>
    </row>
    <row r="316" spans="1:12" x14ac:dyDescent="0.35">
      <c r="A316">
        <v>315</v>
      </c>
      <c r="B316" s="5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 s="3">
        <v>30</v>
      </c>
      <c r="I316" s="3">
        <f>G316*H316</f>
        <v>60</v>
      </c>
      <c r="J316" s="3">
        <v>60</v>
      </c>
      <c r="K316" s="13" t="str">
        <f t="shared" si="8"/>
        <v>Senior Adult</v>
      </c>
      <c r="L316" s="13" t="str">
        <f t="shared" si="9"/>
        <v>Correct</v>
      </c>
    </row>
    <row r="317" spans="1:12" x14ac:dyDescent="0.35">
      <c r="A317">
        <v>316</v>
      </c>
      <c r="B317" s="5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 s="3">
        <v>25</v>
      </c>
      <c r="I317" s="3">
        <f>G317*H317</f>
        <v>50</v>
      </c>
      <c r="J317" s="3">
        <v>50</v>
      </c>
      <c r="K317" s="13" t="str">
        <f t="shared" si="8"/>
        <v>Senior Adult</v>
      </c>
      <c r="L317" s="13" t="str">
        <f t="shared" si="9"/>
        <v>Correct</v>
      </c>
    </row>
    <row r="318" spans="1:12" x14ac:dyDescent="0.35">
      <c r="A318">
        <v>317</v>
      </c>
      <c r="B318" s="5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 s="3">
        <v>30</v>
      </c>
      <c r="I318" s="3">
        <f>G318*H318</f>
        <v>90</v>
      </c>
      <c r="J318" s="3">
        <v>90</v>
      </c>
      <c r="K318" s="13" t="str">
        <f t="shared" si="8"/>
        <v>Young Adult</v>
      </c>
      <c r="L318" s="13" t="str">
        <f t="shared" si="9"/>
        <v>Correct</v>
      </c>
    </row>
    <row r="319" spans="1:12" x14ac:dyDescent="0.35">
      <c r="A319">
        <v>318</v>
      </c>
      <c r="B319" s="5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 s="3">
        <v>25</v>
      </c>
      <c r="I319" s="3">
        <f>G319*H319</f>
        <v>25</v>
      </c>
      <c r="J319" s="3">
        <v>25</v>
      </c>
      <c r="K319" s="13" t="str">
        <f t="shared" si="8"/>
        <v>Older Customer</v>
      </c>
      <c r="L319" s="13" t="str">
        <f t="shared" si="9"/>
        <v>Correct</v>
      </c>
    </row>
    <row r="320" spans="1:12" x14ac:dyDescent="0.35">
      <c r="A320">
        <v>319</v>
      </c>
      <c r="B320" s="5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 s="3">
        <v>500</v>
      </c>
      <c r="I320" s="3">
        <f>G320*H320</f>
        <v>500</v>
      </c>
      <c r="J320" s="3">
        <v>500</v>
      </c>
      <c r="K320" s="13" t="str">
        <f t="shared" si="8"/>
        <v>Adult</v>
      </c>
      <c r="L320" s="13" t="str">
        <f t="shared" si="9"/>
        <v>Correct</v>
      </c>
    </row>
    <row r="321" spans="1:12" x14ac:dyDescent="0.35">
      <c r="A321">
        <v>320</v>
      </c>
      <c r="B321" s="5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 s="3">
        <v>300</v>
      </c>
      <c r="I321" s="3">
        <f>G321*H321</f>
        <v>1200</v>
      </c>
      <c r="J321" s="3">
        <v>1200</v>
      </c>
      <c r="K321" s="13" t="str">
        <f t="shared" si="8"/>
        <v>Adult</v>
      </c>
      <c r="L321" s="13" t="str">
        <f t="shared" si="9"/>
        <v>Correct</v>
      </c>
    </row>
    <row r="322" spans="1:12" x14ac:dyDescent="0.35">
      <c r="A322">
        <v>321</v>
      </c>
      <c r="B322" s="5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 s="3">
        <v>25</v>
      </c>
      <c r="I322" s="3">
        <f>G322*H322</f>
        <v>50</v>
      </c>
      <c r="J322" s="3">
        <v>50</v>
      </c>
      <c r="K322" s="13" t="str">
        <f t="shared" ref="K322:K385" si="10">IF(E322&lt;=25,"Young Adult",IF(E322&lt;=40,"Adult",IF(E322&lt;=60,"Senior Adult","Older Customer")))</f>
        <v>Adult</v>
      </c>
      <c r="L322" s="13" t="str">
        <f t="shared" ref="L322:L385" si="11">IF(J322=I322,"Correct","Check")</f>
        <v>Correct</v>
      </c>
    </row>
    <row r="323" spans="1:12" x14ac:dyDescent="0.35">
      <c r="A323">
        <v>322</v>
      </c>
      <c r="B323" s="5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 s="3">
        <v>500</v>
      </c>
      <c r="I323" s="3">
        <f>G323*H323</f>
        <v>500</v>
      </c>
      <c r="J323" s="3">
        <v>500</v>
      </c>
      <c r="K323" s="13" t="str">
        <f t="shared" si="10"/>
        <v>Senior Adult</v>
      </c>
      <c r="L323" s="13" t="str">
        <f t="shared" si="11"/>
        <v>Correct</v>
      </c>
    </row>
    <row r="324" spans="1:12" x14ac:dyDescent="0.35">
      <c r="A324">
        <v>323</v>
      </c>
      <c r="B324" s="5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 s="3">
        <v>300</v>
      </c>
      <c r="I324" s="3">
        <f>G324*H324</f>
        <v>900</v>
      </c>
      <c r="J324" s="3">
        <v>900</v>
      </c>
      <c r="K324" s="13" t="str">
        <f t="shared" si="10"/>
        <v>Adult</v>
      </c>
      <c r="L324" s="13" t="str">
        <f t="shared" si="11"/>
        <v>Correct</v>
      </c>
    </row>
    <row r="325" spans="1:12" x14ac:dyDescent="0.35">
      <c r="A325">
        <v>324</v>
      </c>
      <c r="B325" s="5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 s="3">
        <v>50</v>
      </c>
      <c r="I325" s="3">
        <f>G325*H325</f>
        <v>150</v>
      </c>
      <c r="J325" s="3">
        <v>150</v>
      </c>
      <c r="K325" s="13" t="str">
        <f t="shared" si="10"/>
        <v>Senior Adult</v>
      </c>
      <c r="L325" s="13" t="str">
        <f t="shared" si="11"/>
        <v>Correct</v>
      </c>
    </row>
    <row r="326" spans="1:12" x14ac:dyDescent="0.35">
      <c r="A326">
        <v>325</v>
      </c>
      <c r="B326" s="5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 s="3">
        <v>25</v>
      </c>
      <c r="I326" s="3">
        <f>G326*H326</f>
        <v>50</v>
      </c>
      <c r="J326" s="3">
        <v>50</v>
      </c>
      <c r="K326" s="13" t="str">
        <f t="shared" si="10"/>
        <v>Senior Adult</v>
      </c>
      <c r="L326" s="13" t="str">
        <f t="shared" si="11"/>
        <v>Correct</v>
      </c>
    </row>
    <row r="327" spans="1:12" x14ac:dyDescent="0.35">
      <c r="A327">
        <v>326</v>
      </c>
      <c r="B327" s="5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 s="3">
        <v>25</v>
      </c>
      <c r="I327" s="3">
        <f>G327*H327</f>
        <v>75</v>
      </c>
      <c r="J327" s="3">
        <v>75</v>
      </c>
      <c r="K327" s="13" t="str">
        <f t="shared" si="10"/>
        <v>Young Adult</v>
      </c>
      <c r="L327" s="13" t="str">
        <f t="shared" si="11"/>
        <v>Correct</v>
      </c>
    </row>
    <row r="328" spans="1:12" x14ac:dyDescent="0.35">
      <c r="A328">
        <v>327</v>
      </c>
      <c r="B328" s="5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 s="3">
        <v>50</v>
      </c>
      <c r="I328" s="3">
        <f>G328*H328</f>
        <v>150</v>
      </c>
      <c r="J328" s="3">
        <v>150</v>
      </c>
      <c r="K328" s="13" t="str">
        <f t="shared" si="10"/>
        <v>Senior Adult</v>
      </c>
      <c r="L328" s="13" t="str">
        <f t="shared" si="11"/>
        <v>Correct</v>
      </c>
    </row>
    <row r="329" spans="1:12" x14ac:dyDescent="0.35">
      <c r="A329">
        <v>328</v>
      </c>
      <c r="B329" s="5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 s="3">
        <v>50</v>
      </c>
      <c r="I329" s="3">
        <f>G329*H329</f>
        <v>100</v>
      </c>
      <c r="J329" s="3">
        <v>100</v>
      </c>
      <c r="K329" s="13" t="str">
        <f t="shared" si="10"/>
        <v>Adult</v>
      </c>
      <c r="L329" s="13" t="str">
        <f t="shared" si="11"/>
        <v>Correct</v>
      </c>
    </row>
    <row r="330" spans="1:12" x14ac:dyDescent="0.35">
      <c r="A330">
        <v>329</v>
      </c>
      <c r="B330" s="5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 s="3">
        <v>25</v>
      </c>
      <c r="I330" s="3">
        <f>G330*H330</f>
        <v>100</v>
      </c>
      <c r="J330" s="3">
        <v>100</v>
      </c>
      <c r="K330" s="13" t="str">
        <f t="shared" si="10"/>
        <v>Senior Adult</v>
      </c>
      <c r="L330" s="13" t="str">
        <f t="shared" si="11"/>
        <v>Correct</v>
      </c>
    </row>
    <row r="331" spans="1:12" x14ac:dyDescent="0.35">
      <c r="A331">
        <v>330</v>
      </c>
      <c r="B331" s="5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 s="3">
        <v>50</v>
      </c>
      <c r="I331" s="3">
        <f>G331*H331</f>
        <v>200</v>
      </c>
      <c r="J331" s="3">
        <v>200</v>
      </c>
      <c r="K331" s="13" t="str">
        <f t="shared" si="10"/>
        <v>Young Adult</v>
      </c>
      <c r="L331" s="13" t="str">
        <f t="shared" si="11"/>
        <v>Correct</v>
      </c>
    </row>
    <row r="332" spans="1:12" x14ac:dyDescent="0.35">
      <c r="A332">
        <v>331</v>
      </c>
      <c r="B332" s="5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 s="3">
        <v>30</v>
      </c>
      <c r="I332" s="3">
        <f>G332*H332</f>
        <v>90</v>
      </c>
      <c r="J332" s="3">
        <v>90</v>
      </c>
      <c r="K332" s="13" t="str">
        <f t="shared" si="10"/>
        <v>Adult</v>
      </c>
      <c r="L332" s="13" t="str">
        <f t="shared" si="11"/>
        <v>Correct</v>
      </c>
    </row>
    <row r="333" spans="1:12" x14ac:dyDescent="0.35">
      <c r="A333">
        <v>332</v>
      </c>
      <c r="B333" s="5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 s="3">
        <v>300</v>
      </c>
      <c r="I333" s="3">
        <f>G333*H333</f>
        <v>1200</v>
      </c>
      <c r="J333" s="3">
        <v>1200</v>
      </c>
      <c r="K333" s="13" t="str">
        <f t="shared" si="10"/>
        <v>Senior Adult</v>
      </c>
      <c r="L333" s="13" t="str">
        <f t="shared" si="11"/>
        <v>Correct</v>
      </c>
    </row>
    <row r="334" spans="1:12" x14ac:dyDescent="0.35">
      <c r="A334">
        <v>333</v>
      </c>
      <c r="B334" s="5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 s="3">
        <v>300</v>
      </c>
      <c r="I334" s="3">
        <f>G334*H334</f>
        <v>1200</v>
      </c>
      <c r="J334" s="3">
        <v>1200</v>
      </c>
      <c r="K334" s="13" t="str">
        <f t="shared" si="10"/>
        <v>Senior Adult</v>
      </c>
      <c r="L334" s="13" t="str">
        <f t="shared" si="11"/>
        <v>Correct</v>
      </c>
    </row>
    <row r="335" spans="1:12" x14ac:dyDescent="0.35">
      <c r="A335">
        <v>334</v>
      </c>
      <c r="B335" s="5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 s="3">
        <v>300</v>
      </c>
      <c r="I335" s="3">
        <f>G335*H335</f>
        <v>900</v>
      </c>
      <c r="J335" s="3">
        <v>900</v>
      </c>
      <c r="K335" s="13" t="str">
        <f t="shared" si="10"/>
        <v>Adult</v>
      </c>
      <c r="L335" s="13" t="str">
        <f t="shared" si="11"/>
        <v>Correct</v>
      </c>
    </row>
    <row r="336" spans="1:12" x14ac:dyDescent="0.35">
      <c r="A336">
        <v>335</v>
      </c>
      <c r="B336" s="5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 s="3">
        <v>30</v>
      </c>
      <c r="I336" s="3">
        <f>G336*H336</f>
        <v>120</v>
      </c>
      <c r="J336" s="3">
        <v>120</v>
      </c>
      <c r="K336" s="13" t="str">
        <f t="shared" si="10"/>
        <v>Senior Adult</v>
      </c>
      <c r="L336" s="13" t="str">
        <f t="shared" si="11"/>
        <v>Correct</v>
      </c>
    </row>
    <row r="337" spans="1:12" x14ac:dyDescent="0.35">
      <c r="A337">
        <v>336</v>
      </c>
      <c r="B337" s="5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 s="3">
        <v>50</v>
      </c>
      <c r="I337" s="3">
        <f>G337*H337</f>
        <v>150</v>
      </c>
      <c r="J337" s="3">
        <v>150</v>
      </c>
      <c r="K337" s="13" t="str">
        <f t="shared" si="10"/>
        <v>Senior Adult</v>
      </c>
      <c r="L337" s="13" t="str">
        <f t="shared" si="11"/>
        <v>Correct</v>
      </c>
    </row>
    <row r="338" spans="1:12" x14ac:dyDescent="0.35">
      <c r="A338">
        <v>337</v>
      </c>
      <c r="B338" s="5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 s="3">
        <v>500</v>
      </c>
      <c r="I338" s="3">
        <f>G338*H338</f>
        <v>500</v>
      </c>
      <c r="J338" s="3">
        <v>500</v>
      </c>
      <c r="K338" s="13" t="str">
        <f t="shared" si="10"/>
        <v>Adult</v>
      </c>
      <c r="L338" s="13" t="str">
        <f t="shared" si="11"/>
        <v>Correct</v>
      </c>
    </row>
    <row r="339" spans="1:12" x14ac:dyDescent="0.35">
      <c r="A339">
        <v>338</v>
      </c>
      <c r="B339" s="5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 s="3">
        <v>50</v>
      </c>
      <c r="I339" s="3">
        <f>G339*H339</f>
        <v>100</v>
      </c>
      <c r="J339" s="3">
        <v>100</v>
      </c>
      <c r="K339" s="13" t="str">
        <f t="shared" si="10"/>
        <v>Senior Adult</v>
      </c>
      <c r="L339" s="13" t="str">
        <f t="shared" si="11"/>
        <v>Correct</v>
      </c>
    </row>
    <row r="340" spans="1:12" x14ac:dyDescent="0.35">
      <c r="A340">
        <v>339</v>
      </c>
      <c r="B340" s="5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 s="3">
        <v>25</v>
      </c>
      <c r="I340" s="3">
        <f>G340*H340</f>
        <v>50</v>
      </c>
      <c r="J340" s="3">
        <v>50</v>
      </c>
      <c r="K340" s="13" t="str">
        <f t="shared" si="10"/>
        <v>Young Adult</v>
      </c>
      <c r="L340" s="13" t="str">
        <f t="shared" si="11"/>
        <v>Correct</v>
      </c>
    </row>
    <row r="341" spans="1:12" x14ac:dyDescent="0.35">
      <c r="A341">
        <v>340</v>
      </c>
      <c r="B341" s="5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 s="3">
        <v>300</v>
      </c>
      <c r="I341" s="3">
        <f>G341*H341</f>
        <v>1200</v>
      </c>
      <c r="J341" s="3">
        <v>1200</v>
      </c>
      <c r="K341" s="13" t="str">
        <f t="shared" si="10"/>
        <v>Adult</v>
      </c>
      <c r="L341" s="13" t="str">
        <f t="shared" si="11"/>
        <v>Correct</v>
      </c>
    </row>
    <row r="342" spans="1:12" x14ac:dyDescent="0.35">
      <c r="A342">
        <v>341</v>
      </c>
      <c r="B342" s="5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 s="3">
        <v>50</v>
      </c>
      <c r="I342" s="3">
        <f>G342*H342</f>
        <v>200</v>
      </c>
      <c r="J342" s="3">
        <v>200</v>
      </c>
      <c r="K342" s="13" t="str">
        <f t="shared" si="10"/>
        <v>Adult</v>
      </c>
      <c r="L342" s="13" t="str">
        <f t="shared" si="11"/>
        <v>Correct</v>
      </c>
    </row>
    <row r="343" spans="1:12" x14ac:dyDescent="0.35">
      <c r="A343">
        <v>342</v>
      </c>
      <c r="B343" s="5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 s="3">
        <v>500</v>
      </c>
      <c r="I343" s="3">
        <f>G343*H343</f>
        <v>2000</v>
      </c>
      <c r="J343" s="3">
        <v>2000</v>
      </c>
      <c r="K343" s="13" t="str">
        <f t="shared" si="10"/>
        <v>Senior Adult</v>
      </c>
      <c r="L343" s="13" t="str">
        <f t="shared" si="11"/>
        <v>Correct</v>
      </c>
    </row>
    <row r="344" spans="1:12" x14ac:dyDescent="0.35">
      <c r="A344">
        <v>343</v>
      </c>
      <c r="B344" s="5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 s="3">
        <v>25</v>
      </c>
      <c r="I344" s="3">
        <f>G344*H344</f>
        <v>50</v>
      </c>
      <c r="J344" s="3">
        <v>50</v>
      </c>
      <c r="K344" s="13" t="str">
        <f t="shared" si="10"/>
        <v>Young Adult</v>
      </c>
      <c r="L344" s="13" t="str">
        <f t="shared" si="11"/>
        <v>Correct</v>
      </c>
    </row>
    <row r="345" spans="1:12" x14ac:dyDescent="0.35">
      <c r="A345">
        <v>344</v>
      </c>
      <c r="B345" s="5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 s="3">
        <v>30</v>
      </c>
      <c r="I345" s="3">
        <f>G345*H345</f>
        <v>30</v>
      </c>
      <c r="J345" s="3">
        <v>30</v>
      </c>
      <c r="K345" s="13" t="str">
        <f t="shared" si="10"/>
        <v>Senior Adult</v>
      </c>
      <c r="L345" s="13" t="str">
        <f t="shared" si="11"/>
        <v>Correct</v>
      </c>
    </row>
    <row r="346" spans="1:12" x14ac:dyDescent="0.35">
      <c r="A346">
        <v>345</v>
      </c>
      <c r="B346" s="5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 s="3">
        <v>30</v>
      </c>
      <c r="I346" s="3">
        <f>G346*H346</f>
        <v>30</v>
      </c>
      <c r="J346" s="3">
        <v>30</v>
      </c>
      <c r="K346" s="13" t="str">
        <f t="shared" si="10"/>
        <v>Older Customer</v>
      </c>
      <c r="L346" s="13" t="str">
        <f t="shared" si="11"/>
        <v>Correct</v>
      </c>
    </row>
    <row r="347" spans="1:12" x14ac:dyDescent="0.35">
      <c r="A347">
        <v>346</v>
      </c>
      <c r="B347" s="5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 s="3">
        <v>500</v>
      </c>
      <c r="I347" s="3">
        <f>G347*H347</f>
        <v>1000</v>
      </c>
      <c r="J347" s="3">
        <v>1000</v>
      </c>
      <c r="K347" s="13" t="str">
        <f t="shared" si="10"/>
        <v>Senior Adult</v>
      </c>
      <c r="L347" s="13" t="str">
        <f t="shared" si="11"/>
        <v>Correct</v>
      </c>
    </row>
    <row r="348" spans="1:12" x14ac:dyDescent="0.35">
      <c r="A348">
        <v>347</v>
      </c>
      <c r="B348" s="5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 s="3">
        <v>25</v>
      </c>
      <c r="I348" s="3">
        <f>G348*H348</f>
        <v>25</v>
      </c>
      <c r="J348" s="3">
        <v>25</v>
      </c>
      <c r="K348" s="13" t="str">
        <f t="shared" si="10"/>
        <v>Senior Adult</v>
      </c>
      <c r="L348" s="13" t="str">
        <f t="shared" si="11"/>
        <v>Correct</v>
      </c>
    </row>
    <row r="349" spans="1:12" x14ac:dyDescent="0.35">
      <c r="A349">
        <v>348</v>
      </c>
      <c r="B349" s="5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 s="3">
        <v>300</v>
      </c>
      <c r="I349" s="3">
        <f>G349*H349</f>
        <v>600</v>
      </c>
      <c r="J349" s="3">
        <v>600</v>
      </c>
      <c r="K349" s="13" t="str">
        <f t="shared" si="10"/>
        <v>Adult</v>
      </c>
      <c r="L349" s="13" t="str">
        <f t="shared" si="11"/>
        <v>Correct</v>
      </c>
    </row>
    <row r="350" spans="1:12" x14ac:dyDescent="0.35">
      <c r="A350">
        <v>349</v>
      </c>
      <c r="B350" s="5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 s="3">
        <v>50</v>
      </c>
      <c r="I350" s="3">
        <f>G350*H350</f>
        <v>50</v>
      </c>
      <c r="J350" s="3">
        <v>50</v>
      </c>
      <c r="K350" s="13" t="str">
        <f t="shared" si="10"/>
        <v>Senior Adult</v>
      </c>
      <c r="L350" s="13" t="str">
        <f t="shared" si="11"/>
        <v>Correct</v>
      </c>
    </row>
    <row r="351" spans="1:12" x14ac:dyDescent="0.35">
      <c r="A351">
        <v>350</v>
      </c>
      <c r="B351" s="5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 s="3">
        <v>25</v>
      </c>
      <c r="I351" s="3">
        <f>G351*H351</f>
        <v>75</v>
      </c>
      <c r="J351" s="3">
        <v>75</v>
      </c>
      <c r="K351" s="13" t="str">
        <f t="shared" si="10"/>
        <v>Young Adult</v>
      </c>
      <c r="L351" s="13" t="str">
        <f t="shared" si="11"/>
        <v>Correct</v>
      </c>
    </row>
    <row r="352" spans="1:12" x14ac:dyDescent="0.35">
      <c r="A352">
        <v>351</v>
      </c>
      <c r="B352" s="5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 s="3">
        <v>30</v>
      </c>
      <c r="I352" s="3">
        <f>G352*H352</f>
        <v>90</v>
      </c>
      <c r="J352" s="3">
        <v>90</v>
      </c>
      <c r="K352" s="13" t="str">
        <f t="shared" si="10"/>
        <v>Senior Adult</v>
      </c>
      <c r="L352" s="13" t="str">
        <f t="shared" si="11"/>
        <v>Correct</v>
      </c>
    </row>
    <row r="353" spans="1:12" x14ac:dyDescent="0.35">
      <c r="A353">
        <v>352</v>
      </c>
      <c r="B353" s="5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 s="3">
        <v>500</v>
      </c>
      <c r="I353" s="3">
        <f>G353*H353</f>
        <v>1000</v>
      </c>
      <c r="J353" s="3">
        <v>1000</v>
      </c>
      <c r="K353" s="13" t="str">
        <f t="shared" si="10"/>
        <v>Senior Adult</v>
      </c>
      <c r="L353" s="13" t="str">
        <f t="shared" si="11"/>
        <v>Correct</v>
      </c>
    </row>
    <row r="354" spans="1:12" x14ac:dyDescent="0.35">
      <c r="A354">
        <v>353</v>
      </c>
      <c r="B354" s="5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 s="3">
        <v>500</v>
      </c>
      <c r="I354" s="3">
        <f>G354*H354</f>
        <v>500</v>
      </c>
      <c r="J354" s="3">
        <v>500</v>
      </c>
      <c r="K354" s="13" t="str">
        <f t="shared" si="10"/>
        <v>Adult</v>
      </c>
      <c r="L354" s="13" t="str">
        <f t="shared" si="11"/>
        <v>Correct</v>
      </c>
    </row>
    <row r="355" spans="1:12" x14ac:dyDescent="0.35">
      <c r="A355">
        <v>354</v>
      </c>
      <c r="B355" s="5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 s="3">
        <v>50</v>
      </c>
      <c r="I355" s="3">
        <f>G355*H355</f>
        <v>200</v>
      </c>
      <c r="J355" s="3">
        <v>200</v>
      </c>
      <c r="K355" s="13" t="str">
        <f t="shared" si="10"/>
        <v>Senior Adult</v>
      </c>
      <c r="L355" s="13" t="str">
        <f t="shared" si="11"/>
        <v>Correct</v>
      </c>
    </row>
    <row r="356" spans="1:12" x14ac:dyDescent="0.35">
      <c r="A356">
        <v>355</v>
      </c>
      <c r="B356" s="5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 s="3">
        <v>500</v>
      </c>
      <c r="I356" s="3">
        <f>G356*H356</f>
        <v>500</v>
      </c>
      <c r="J356" s="3">
        <v>500</v>
      </c>
      <c r="K356" s="13" t="str">
        <f t="shared" si="10"/>
        <v>Senior Adult</v>
      </c>
      <c r="L356" s="13" t="str">
        <f t="shared" si="11"/>
        <v>Correct</v>
      </c>
    </row>
    <row r="357" spans="1:12" x14ac:dyDescent="0.35">
      <c r="A357">
        <v>356</v>
      </c>
      <c r="B357" s="5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 s="3">
        <v>500</v>
      </c>
      <c r="I357" s="3">
        <f>G357*H357</f>
        <v>1500</v>
      </c>
      <c r="J357" s="3">
        <v>1500</v>
      </c>
      <c r="K357" s="13" t="str">
        <f t="shared" si="10"/>
        <v>Senior Adult</v>
      </c>
      <c r="L357" s="13" t="str">
        <f t="shared" si="11"/>
        <v>Correct</v>
      </c>
    </row>
    <row r="358" spans="1:12" x14ac:dyDescent="0.35">
      <c r="A358">
        <v>357</v>
      </c>
      <c r="B358" s="5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 s="3">
        <v>25</v>
      </c>
      <c r="I358" s="3">
        <f>G358*H358</f>
        <v>75</v>
      </c>
      <c r="J358" s="3">
        <v>75</v>
      </c>
      <c r="K358" s="13" t="str">
        <f t="shared" si="10"/>
        <v>Adult</v>
      </c>
      <c r="L358" s="13" t="str">
        <f t="shared" si="11"/>
        <v>Correct</v>
      </c>
    </row>
    <row r="359" spans="1:12" x14ac:dyDescent="0.35">
      <c r="A359">
        <v>358</v>
      </c>
      <c r="B359" s="5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 s="3">
        <v>300</v>
      </c>
      <c r="I359" s="3">
        <f>G359*H359</f>
        <v>300</v>
      </c>
      <c r="J359" s="3">
        <v>300</v>
      </c>
      <c r="K359" s="13" t="str">
        <f t="shared" si="10"/>
        <v>Adult</v>
      </c>
      <c r="L359" s="13" t="str">
        <f t="shared" si="11"/>
        <v>Correct</v>
      </c>
    </row>
    <row r="360" spans="1:12" x14ac:dyDescent="0.35">
      <c r="A360">
        <v>359</v>
      </c>
      <c r="B360" s="5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 s="3">
        <v>50</v>
      </c>
      <c r="I360" s="3">
        <f>G360*H360</f>
        <v>50</v>
      </c>
      <c r="J360" s="3">
        <v>50</v>
      </c>
      <c r="K360" s="13" t="str">
        <f t="shared" si="10"/>
        <v>Senior Adult</v>
      </c>
      <c r="L360" s="13" t="str">
        <f t="shared" si="11"/>
        <v>Correct</v>
      </c>
    </row>
    <row r="361" spans="1:12" x14ac:dyDescent="0.35">
      <c r="A361">
        <v>360</v>
      </c>
      <c r="B361" s="5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 s="3">
        <v>25</v>
      </c>
      <c r="I361" s="3">
        <f>G361*H361</f>
        <v>100</v>
      </c>
      <c r="J361" s="3">
        <v>100</v>
      </c>
      <c r="K361" s="13" t="str">
        <f t="shared" si="10"/>
        <v>Senior Adult</v>
      </c>
      <c r="L361" s="13" t="str">
        <f t="shared" si="11"/>
        <v>Correct</v>
      </c>
    </row>
    <row r="362" spans="1:12" x14ac:dyDescent="0.35">
      <c r="A362">
        <v>361</v>
      </c>
      <c r="B362" s="5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 s="3">
        <v>300</v>
      </c>
      <c r="I362" s="3">
        <f>G362*H362</f>
        <v>1200</v>
      </c>
      <c r="J362" s="3">
        <v>1200</v>
      </c>
      <c r="K362" s="13" t="str">
        <f t="shared" si="10"/>
        <v>Adult</v>
      </c>
      <c r="L362" s="13" t="str">
        <f t="shared" si="11"/>
        <v>Correct</v>
      </c>
    </row>
    <row r="363" spans="1:12" x14ac:dyDescent="0.35">
      <c r="A363">
        <v>362</v>
      </c>
      <c r="B363" s="5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 s="3">
        <v>25</v>
      </c>
      <c r="I363" s="3">
        <f>G363*H363</f>
        <v>25</v>
      </c>
      <c r="J363" s="3">
        <v>25</v>
      </c>
      <c r="K363" s="13" t="str">
        <f t="shared" si="10"/>
        <v>Senior Adult</v>
      </c>
      <c r="L363" s="13" t="str">
        <f t="shared" si="11"/>
        <v>Correct</v>
      </c>
    </row>
    <row r="364" spans="1:12" x14ac:dyDescent="0.35">
      <c r="A364">
        <v>363</v>
      </c>
      <c r="B364" s="5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 s="3">
        <v>25</v>
      </c>
      <c r="I364" s="3">
        <f>G364*H364</f>
        <v>25</v>
      </c>
      <c r="J364" s="3">
        <v>25</v>
      </c>
      <c r="K364" s="13" t="str">
        <f t="shared" si="10"/>
        <v>Older Customer</v>
      </c>
      <c r="L364" s="13" t="str">
        <f t="shared" si="11"/>
        <v>Correct</v>
      </c>
    </row>
    <row r="365" spans="1:12" x14ac:dyDescent="0.35">
      <c r="A365">
        <v>364</v>
      </c>
      <c r="B365" s="5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 s="3">
        <v>500</v>
      </c>
      <c r="I365" s="3">
        <f>G365*H365</f>
        <v>500</v>
      </c>
      <c r="J365" s="3">
        <v>500</v>
      </c>
      <c r="K365" s="13" t="str">
        <f t="shared" si="10"/>
        <v>Young Adult</v>
      </c>
      <c r="L365" s="13" t="str">
        <f t="shared" si="11"/>
        <v>Correct</v>
      </c>
    </row>
    <row r="366" spans="1:12" x14ac:dyDescent="0.35">
      <c r="A366">
        <v>365</v>
      </c>
      <c r="B366" s="5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 s="3">
        <v>300</v>
      </c>
      <c r="I366" s="3">
        <f>G366*H366</f>
        <v>300</v>
      </c>
      <c r="J366" s="3">
        <v>300</v>
      </c>
      <c r="K366" s="13" t="str">
        <f t="shared" si="10"/>
        <v>Adult</v>
      </c>
      <c r="L366" s="13" t="str">
        <f t="shared" si="11"/>
        <v>Correct</v>
      </c>
    </row>
    <row r="367" spans="1:12" x14ac:dyDescent="0.35">
      <c r="A367">
        <v>366</v>
      </c>
      <c r="B367" s="5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 s="3">
        <v>50</v>
      </c>
      <c r="I367" s="3">
        <f>G367*H367</f>
        <v>100</v>
      </c>
      <c r="J367" s="3">
        <v>100</v>
      </c>
      <c r="K367" s="13" t="str">
        <f t="shared" si="10"/>
        <v>Senior Adult</v>
      </c>
      <c r="L367" s="13" t="str">
        <f t="shared" si="11"/>
        <v>Correct</v>
      </c>
    </row>
    <row r="368" spans="1:12" x14ac:dyDescent="0.35">
      <c r="A368">
        <v>367</v>
      </c>
      <c r="B368" s="5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 s="3">
        <v>50</v>
      </c>
      <c r="I368" s="3">
        <f>G368*H368</f>
        <v>50</v>
      </c>
      <c r="J368" s="3">
        <v>50</v>
      </c>
      <c r="K368" s="13" t="str">
        <f t="shared" si="10"/>
        <v>Senior Adult</v>
      </c>
      <c r="L368" s="13" t="str">
        <f t="shared" si="11"/>
        <v>Correct</v>
      </c>
    </row>
    <row r="369" spans="1:12" x14ac:dyDescent="0.35">
      <c r="A369">
        <v>368</v>
      </c>
      <c r="B369" s="5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 s="3">
        <v>300</v>
      </c>
      <c r="I369" s="3">
        <f>G369*H369</f>
        <v>1200</v>
      </c>
      <c r="J369" s="3">
        <v>1200</v>
      </c>
      <c r="K369" s="13" t="str">
        <f t="shared" si="10"/>
        <v>Senior Adult</v>
      </c>
      <c r="L369" s="13" t="str">
        <f t="shared" si="11"/>
        <v>Correct</v>
      </c>
    </row>
    <row r="370" spans="1:12" x14ac:dyDescent="0.35">
      <c r="A370">
        <v>369</v>
      </c>
      <c r="B370" s="5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 s="3">
        <v>500</v>
      </c>
      <c r="I370" s="3">
        <f>G370*H370</f>
        <v>1500</v>
      </c>
      <c r="J370" s="3">
        <v>1500</v>
      </c>
      <c r="K370" s="13" t="str">
        <f t="shared" si="10"/>
        <v>Young Adult</v>
      </c>
      <c r="L370" s="13" t="str">
        <f t="shared" si="11"/>
        <v>Correct</v>
      </c>
    </row>
    <row r="371" spans="1:12" x14ac:dyDescent="0.35">
      <c r="A371">
        <v>370</v>
      </c>
      <c r="B371" s="5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 s="3">
        <v>30</v>
      </c>
      <c r="I371" s="3">
        <f>G371*H371</f>
        <v>60</v>
      </c>
      <c r="J371" s="3">
        <v>60</v>
      </c>
      <c r="K371" s="13" t="str">
        <f t="shared" si="10"/>
        <v>Young Adult</v>
      </c>
      <c r="L371" s="13" t="str">
        <f t="shared" si="11"/>
        <v>Correct</v>
      </c>
    </row>
    <row r="372" spans="1:12" x14ac:dyDescent="0.35">
      <c r="A372">
        <v>371</v>
      </c>
      <c r="B372" s="5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 s="3">
        <v>25</v>
      </c>
      <c r="I372" s="3">
        <f>G372*H372</f>
        <v>25</v>
      </c>
      <c r="J372" s="3">
        <v>25</v>
      </c>
      <c r="K372" s="13" t="str">
        <f t="shared" si="10"/>
        <v>Young Adult</v>
      </c>
      <c r="L372" s="13" t="str">
        <f t="shared" si="11"/>
        <v>Correct</v>
      </c>
    </row>
    <row r="373" spans="1:12" x14ac:dyDescent="0.35">
      <c r="A373">
        <v>372</v>
      </c>
      <c r="B373" s="5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 s="3">
        <v>500</v>
      </c>
      <c r="I373" s="3">
        <f>G373*H373</f>
        <v>1500</v>
      </c>
      <c r="J373" s="3">
        <v>1500</v>
      </c>
      <c r="K373" s="13" t="str">
        <f t="shared" si="10"/>
        <v>Young Adult</v>
      </c>
      <c r="L373" s="13" t="str">
        <f t="shared" si="11"/>
        <v>Correct</v>
      </c>
    </row>
    <row r="374" spans="1:12" x14ac:dyDescent="0.35">
      <c r="A374">
        <v>373</v>
      </c>
      <c r="B374" s="5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 s="3">
        <v>300</v>
      </c>
      <c r="I374" s="3">
        <f>G374*H374</f>
        <v>600</v>
      </c>
      <c r="J374" s="3">
        <v>600</v>
      </c>
      <c r="K374" s="13" t="str">
        <f t="shared" si="10"/>
        <v>Young Adult</v>
      </c>
      <c r="L374" s="13" t="str">
        <f t="shared" si="11"/>
        <v>Correct</v>
      </c>
    </row>
    <row r="375" spans="1:12" x14ac:dyDescent="0.35">
      <c r="A375">
        <v>374</v>
      </c>
      <c r="B375" s="5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 s="3">
        <v>25</v>
      </c>
      <c r="I375" s="3">
        <f>G375*H375</f>
        <v>75</v>
      </c>
      <c r="J375" s="3">
        <v>75</v>
      </c>
      <c r="K375" s="13" t="str">
        <f t="shared" si="10"/>
        <v>Senior Adult</v>
      </c>
      <c r="L375" s="13" t="str">
        <f t="shared" si="11"/>
        <v>Correct</v>
      </c>
    </row>
    <row r="376" spans="1:12" x14ac:dyDescent="0.35">
      <c r="A376">
        <v>375</v>
      </c>
      <c r="B376" s="5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 s="3">
        <v>50</v>
      </c>
      <c r="I376" s="3">
        <f>G376*H376</f>
        <v>50</v>
      </c>
      <c r="J376" s="3">
        <v>50</v>
      </c>
      <c r="K376" s="13" t="str">
        <f t="shared" si="10"/>
        <v>Adult</v>
      </c>
      <c r="L376" s="13" t="str">
        <f t="shared" si="11"/>
        <v>Correct</v>
      </c>
    </row>
    <row r="377" spans="1:12" x14ac:dyDescent="0.35">
      <c r="A377">
        <v>376</v>
      </c>
      <c r="B377" s="5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 s="3">
        <v>30</v>
      </c>
      <c r="I377" s="3">
        <f>G377*H377</f>
        <v>30</v>
      </c>
      <c r="J377" s="3">
        <v>30</v>
      </c>
      <c r="K377" s="13" t="str">
        <f t="shared" si="10"/>
        <v>Older Customer</v>
      </c>
      <c r="L377" s="13" t="str">
        <f t="shared" si="11"/>
        <v>Correct</v>
      </c>
    </row>
    <row r="378" spans="1:12" x14ac:dyDescent="0.35">
      <c r="A378">
        <v>377</v>
      </c>
      <c r="B378" s="5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 s="3">
        <v>50</v>
      </c>
      <c r="I378" s="3">
        <f>G378*H378</f>
        <v>200</v>
      </c>
      <c r="J378" s="3">
        <v>200</v>
      </c>
      <c r="K378" s="13" t="str">
        <f t="shared" si="10"/>
        <v>Senior Adult</v>
      </c>
      <c r="L378" s="13" t="str">
        <f t="shared" si="11"/>
        <v>Correct</v>
      </c>
    </row>
    <row r="379" spans="1:12" x14ac:dyDescent="0.35">
      <c r="A379">
        <v>378</v>
      </c>
      <c r="B379" s="5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 s="3">
        <v>300</v>
      </c>
      <c r="I379" s="3">
        <f>G379*H379</f>
        <v>300</v>
      </c>
      <c r="J379" s="3">
        <v>300</v>
      </c>
      <c r="K379" s="13" t="str">
        <f t="shared" si="10"/>
        <v>Senior Adult</v>
      </c>
      <c r="L379" s="13" t="str">
        <f t="shared" si="11"/>
        <v>Correct</v>
      </c>
    </row>
    <row r="380" spans="1:12" x14ac:dyDescent="0.35">
      <c r="A380">
        <v>379</v>
      </c>
      <c r="B380" s="5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 s="3">
        <v>25</v>
      </c>
      <c r="I380" s="3">
        <f>G380*H380</f>
        <v>25</v>
      </c>
      <c r="J380" s="3">
        <v>25</v>
      </c>
      <c r="K380" s="13" t="str">
        <f t="shared" si="10"/>
        <v>Senior Adult</v>
      </c>
      <c r="L380" s="13" t="str">
        <f t="shared" si="11"/>
        <v>Correct</v>
      </c>
    </row>
    <row r="381" spans="1:12" x14ac:dyDescent="0.35">
      <c r="A381">
        <v>380</v>
      </c>
      <c r="B381" s="5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 s="3">
        <v>300</v>
      </c>
      <c r="I381" s="3">
        <f>G381*H381</f>
        <v>600</v>
      </c>
      <c r="J381" s="3">
        <v>600</v>
      </c>
      <c r="K381" s="13" t="str">
        <f t="shared" si="10"/>
        <v>Senior Adult</v>
      </c>
      <c r="L381" s="13" t="str">
        <f t="shared" si="11"/>
        <v>Correct</v>
      </c>
    </row>
    <row r="382" spans="1:12" x14ac:dyDescent="0.35">
      <c r="A382">
        <v>381</v>
      </c>
      <c r="B382" s="5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 s="3">
        <v>25</v>
      </c>
      <c r="I382" s="3">
        <f>G382*H382</f>
        <v>100</v>
      </c>
      <c r="J382" s="3">
        <v>100</v>
      </c>
      <c r="K382" s="13" t="str">
        <f t="shared" si="10"/>
        <v>Senior Adult</v>
      </c>
      <c r="L382" s="13" t="str">
        <f t="shared" si="11"/>
        <v>Correct</v>
      </c>
    </row>
    <row r="383" spans="1:12" x14ac:dyDescent="0.35">
      <c r="A383">
        <v>382</v>
      </c>
      <c r="B383" s="5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 s="3">
        <v>500</v>
      </c>
      <c r="I383" s="3">
        <f>G383*H383</f>
        <v>1000</v>
      </c>
      <c r="J383" s="3">
        <v>1000</v>
      </c>
      <c r="K383" s="13" t="str">
        <f t="shared" si="10"/>
        <v>Senior Adult</v>
      </c>
      <c r="L383" s="13" t="str">
        <f t="shared" si="11"/>
        <v>Correct</v>
      </c>
    </row>
    <row r="384" spans="1:12" x14ac:dyDescent="0.35">
      <c r="A384">
        <v>383</v>
      </c>
      <c r="B384" s="5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 s="3">
        <v>30</v>
      </c>
      <c r="I384" s="3">
        <f>G384*H384</f>
        <v>90</v>
      </c>
      <c r="J384" s="3">
        <v>90</v>
      </c>
      <c r="K384" s="13" t="str">
        <f t="shared" si="10"/>
        <v>Senior Adult</v>
      </c>
      <c r="L384" s="13" t="str">
        <f t="shared" si="11"/>
        <v>Correct</v>
      </c>
    </row>
    <row r="385" spans="1:12" x14ac:dyDescent="0.35">
      <c r="A385">
        <v>384</v>
      </c>
      <c r="B385" s="5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 s="3">
        <v>500</v>
      </c>
      <c r="I385" s="3">
        <f>G385*H385</f>
        <v>500</v>
      </c>
      <c r="J385" s="3">
        <v>500</v>
      </c>
      <c r="K385" s="13" t="str">
        <f t="shared" si="10"/>
        <v>Senior Adult</v>
      </c>
      <c r="L385" s="13" t="str">
        <f t="shared" si="11"/>
        <v>Correct</v>
      </c>
    </row>
    <row r="386" spans="1:12" x14ac:dyDescent="0.35">
      <c r="A386">
        <v>385</v>
      </c>
      <c r="B386" s="5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 s="3">
        <v>500</v>
      </c>
      <c r="I386" s="3">
        <f>G386*H386</f>
        <v>1500</v>
      </c>
      <c r="J386" s="3">
        <v>1500</v>
      </c>
      <c r="K386" s="13" t="str">
        <f t="shared" ref="K386:K449" si="12">IF(E386&lt;=25,"Young Adult",IF(E386&lt;=40,"Adult",IF(E386&lt;=60,"Senior Adult","Older Customer")))</f>
        <v>Senior Adult</v>
      </c>
      <c r="L386" s="13" t="str">
        <f t="shared" ref="L386:L449" si="13">IF(J386=I386,"Correct","Check")</f>
        <v>Correct</v>
      </c>
    </row>
    <row r="387" spans="1:12" x14ac:dyDescent="0.35">
      <c r="A387">
        <v>386</v>
      </c>
      <c r="B387" s="5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 s="3">
        <v>300</v>
      </c>
      <c r="I387" s="3">
        <f>G387*H387</f>
        <v>600</v>
      </c>
      <c r="J387" s="3">
        <v>600</v>
      </c>
      <c r="K387" s="13" t="str">
        <f t="shared" si="12"/>
        <v>Senior Adult</v>
      </c>
      <c r="L387" s="13" t="str">
        <f t="shared" si="13"/>
        <v>Correct</v>
      </c>
    </row>
    <row r="388" spans="1:12" x14ac:dyDescent="0.35">
      <c r="A388">
        <v>387</v>
      </c>
      <c r="B388" s="5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 s="3">
        <v>30</v>
      </c>
      <c r="I388" s="3">
        <f>G388*H388</f>
        <v>30</v>
      </c>
      <c r="J388" s="3">
        <v>30</v>
      </c>
      <c r="K388" s="13" t="str">
        <f t="shared" si="12"/>
        <v>Senior Adult</v>
      </c>
      <c r="L388" s="13" t="str">
        <f t="shared" si="13"/>
        <v>Correct</v>
      </c>
    </row>
    <row r="389" spans="1:12" x14ac:dyDescent="0.35">
      <c r="A389">
        <v>388</v>
      </c>
      <c r="B389" s="5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 s="3">
        <v>25</v>
      </c>
      <c r="I389" s="3">
        <f>G389*H389</f>
        <v>25</v>
      </c>
      <c r="J389" s="3">
        <v>25</v>
      </c>
      <c r="K389" s="13" t="str">
        <f t="shared" si="12"/>
        <v>Senior Adult</v>
      </c>
      <c r="L389" s="13" t="str">
        <f t="shared" si="13"/>
        <v>Correct</v>
      </c>
    </row>
    <row r="390" spans="1:12" x14ac:dyDescent="0.35">
      <c r="A390">
        <v>389</v>
      </c>
      <c r="B390" s="5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 s="3">
        <v>25</v>
      </c>
      <c r="I390" s="3">
        <f>G390*H390</f>
        <v>50</v>
      </c>
      <c r="J390" s="3">
        <v>50</v>
      </c>
      <c r="K390" s="13" t="str">
        <f t="shared" si="12"/>
        <v>Young Adult</v>
      </c>
      <c r="L390" s="13" t="str">
        <f t="shared" si="13"/>
        <v>Correct</v>
      </c>
    </row>
    <row r="391" spans="1:12" x14ac:dyDescent="0.35">
      <c r="A391">
        <v>390</v>
      </c>
      <c r="B391" s="5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 s="3">
        <v>50</v>
      </c>
      <c r="I391" s="3">
        <f>G391*H391</f>
        <v>100</v>
      </c>
      <c r="J391" s="3">
        <v>100</v>
      </c>
      <c r="K391" s="13" t="str">
        <f t="shared" si="12"/>
        <v>Adult</v>
      </c>
      <c r="L391" s="13" t="str">
        <f t="shared" si="13"/>
        <v>Correct</v>
      </c>
    </row>
    <row r="392" spans="1:12" x14ac:dyDescent="0.35">
      <c r="A392">
        <v>391</v>
      </c>
      <c r="B392" s="5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 s="3">
        <v>25</v>
      </c>
      <c r="I392" s="3">
        <f>G392*H392</f>
        <v>50</v>
      </c>
      <c r="J392" s="3">
        <v>50</v>
      </c>
      <c r="K392" s="13" t="str">
        <f t="shared" si="12"/>
        <v>Young Adult</v>
      </c>
      <c r="L392" s="13" t="str">
        <f t="shared" si="13"/>
        <v>Correct</v>
      </c>
    </row>
    <row r="393" spans="1:12" x14ac:dyDescent="0.35">
      <c r="A393">
        <v>392</v>
      </c>
      <c r="B393" s="5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 s="3">
        <v>300</v>
      </c>
      <c r="I393" s="3">
        <f>G393*H393</f>
        <v>600</v>
      </c>
      <c r="J393" s="3">
        <v>600</v>
      </c>
      <c r="K393" s="13" t="str">
        <f t="shared" si="12"/>
        <v>Adult</v>
      </c>
      <c r="L393" s="13" t="str">
        <f t="shared" si="13"/>
        <v>Correct</v>
      </c>
    </row>
    <row r="394" spans="1:12" x14ac:dyDescent="0.35">
      <c r="A394">
        <v>393</v>
      </c>
      <c r="B394" s="5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 s="3">
        <v>500</v>
      </c>
      <c r="I394" s="3">
        <f>G394*H394</f>
        <v>1000</v>
      </c>
      <c r="J394" s="3">
        <v>1000</v>
      </c>
      <c r="K394" s="13" t="str">
        <f t="shared" si="12"/>
        <v>Young Adult</v>
      </c>
      <c r="L394" s="13" t="str">
        <f t="shared" si="13"/>
        <v>Correct</v>
      </c>
    </row>
    <row r="395" spans="1:12" x14ac:dyDescent="0.35">
      <c r="A395">
        <v>394</v>
      </c>
      <c r="B395" s="5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 s="3">
        <v>500</v>
      </c>
      <c r="I395" s="3">
        <f>G395*H395</f>
        <v>500</v>
      </c>
      <c r="J395" s="3">
        <v>500</v>
      </c>
      <c r="K395" s="13" t="str">
        <f t="shared" si="12"/>
        <v>Adult</v>
      </c>
      <c r="L395" s="13" t="str">
        <f t="shared" si="13"/>
        <v>Correct</v>
      </c>
    </row>
    <row r="396" spans="1:12" x14ac:dyDescent="0.35">
      <c r="A396">
        <v>395</v>
      </c>
      <c r="B396" s="5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 s="3">
        <v>500</v>
      </c>
      <c r="I396" s="3">
        <f>G396*H396</f>
        <v>1000</v>
      </c>
      <c r="J396" s="3">
        <v>1000</v>
      </c>
      <c r="K396" s="13" t="str">
        <f t="shared" si="12"/>
        <v>Senior Adult</v>
      </c>
      <c r="L396" s="13" t="str">
        <f t="shared" si="13"/>
        <v>Correct</v>
      </c>
    </row>
    <row r="397" spans="1:12" x14ac:dyDescent="0.35">
      <c r="A397">
        <v>396</v>
      </c>
      <c r="B397" s="5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 s="3">
        <v>30</v>
      </c>
      <c r="I397" s="3">
        <f>G397*H397</f>
        <v>30</v>
      </c>
      <c r="J397" s="3">
        <v>30</v>
      </c>
      <c r="K397" s="13" t="str">
        <f t="shared" si="12"/>
        <v>Senior Adult</v>
      </c>
      <c r="L397" s="13" t="str">
        <f t="shared" si="13"/>
        <v>Correct</v>
      </c>
    </row>
    <row r="398" spans="1:12" x14ac:dyDescent="0.35">
      <c r="A398">
        <v>397</v>
      </c>
      <c r="B398" s="5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 s="3">
        <v>25</v>
      </c>
      <c r="I398" s="3">
        <f>G398*H398</f>
        <v>25</v>
      </c>
      <c r="J398" s="3">
        <v>25</v>
      </c>
      <c r="K398" s="13" t="str">
        <f t="shared" si="12"/>
        <v>Adult</v>
      </c>
      <c r="L398" s="13" t="str">
        <f t="shared" si="13"/>
        <v>Correct</v>
      </c>
    </row>
    <row r="399" spans="1:12" x14ac:dyDescent="0.35">
      <c r="A399">
        <v>398</v>
      </c>
      <c r="B399" s="5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 s="3">
        <v>300</v>
      </c>
      <c r="I399" s="3">
        <f>G399*H399</f>
        <v>600</v>
      </c>
      <c r="J399" s="3">
        <v>600</v>
      </c>
      <c r="K399" s="13" t="str">
        <f t="shared" si="12"/>
        <v>Senior Adult</v>
      </c>
      <c r="L399" s="13" t="str">
        <f t="shared" si="13"/>
        <v>Correct</v>
      </c>
    </row>
    <row r="400" spans="1:12" x14ac:dyDescent="0.35">
      <c r="A400">
        <v>399</v>
      </c>
      <c r="B400" s="5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 s="3">
        <v>30</v>
      </c>
      <c r="I400" s="3">
        <f>G400*H400</f>
        <v>60</v>
      </c>
      <c r="J400" s="3">
        <v>60</v>
      </c>
      <c r="K400" s="13" t="str">
        <f t="shared" si="12"/>
        <v>Older Customer</v>
      </c>
      <c r="L400" s="13" t="str">
        <f t="shared" si="13"/>
        <v>Correct</v>
      </c>
    </row>
    <row r="401" spans="1:12" x14ac:dyDescent="0.35">
      <c r="A401">
        <v>400</v>
      </c>
      <c r="B401" s="5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 s="3">
        <v>50</v>
      </c>
      <c r="I401" s="3">
        <f>G401*H401</f>
        <v>200</v>
      </c>
      <c r="J401" s="3">
        <v>200</v>
      </c>
      <c r="K401" s="13" t="str">
        <f t="shared" si="12"/>
        <v>Senior Adult</v>
      </c>
      <c r="L401" s="13" t="str">
        <f t="shared" si="13"/>
        <v>Correct</v>
      </c>
    </row>
    <row r="402" spans="1:12" x14ac:dyDescent="0.35">
      <c r="A402">
        <v>401</v>
      </c>
      <c r="B402" s="5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 s="3">
        <v>300</v>
      </c>
      <c r="I402" s="3">
        <f>G402*H402</f>
        <v>300</v>
      </c>
      <c r="J402" s="3">
        <v>300</v>
      </c>
      <c r="K402" s="13" t="str">
        <f t="shared" si="12"/>
        <v>Older Customer</v>
      </c>
      <c r="L402" s="13" t="str">
        <f t="shared" si="13"/>
        <v>Correct</v>
      </c>
    </row>
    <row r="403" spans="1:12" x14ac:dyDescent="0.35">
      <c r="A403">
        <v>402</v>
      </c>
      <c r="B403" s="5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 s="3">
        <v>300</v>
      </c>
      <c r="I403" s="3">
        <f>G403*H403</f>
        <v>600</v>
      </c>
      <c r="J403" s="3">
        <v>600</v>
      </c>
      <c r="K403" s="13" t="str">
        <f t="shared" si="12"/>
        <v>Senior Adult</v>
      </c>
      <c r="L403" s="13" t="str">
        <f t="shared" si="13"/>
        <v>Correct</v>
      </c>
    </row>
    <row r="404" spans="1:12" x14ac:dyDescent="0.35">
      <c r="A404">
        <v>403</v>
      </c>
      <c r="B404" s="5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 s="3">
        <v>300</v>
      </c>
      <c r="I404" s="3">
        <f>G404*H404</f>
        <v>600</v>
      </c>
      <c r="J404" s="3">
        <v>600</v>
      </c>
      <c r="K404" s="13" t="str">
        <f t="shared" si="12"/>
        <v>Adult</v>
      </c>
      <c r="L404" s="13" t="str">
        <f t="shared" si="13"/>
        <v>Correct</v>
      </c>
    </row>
    <row r="405" spans="1:12" x14ac:dyDescent="0.35">
      <c r="A405">
        <v>404</v>
      </c>
      <c r="B405" s="5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 s="3">
        <v>500</v>
      </c>
      <c r="I405" s="3">
        <f>G405*H405</f>
        <v>1000</v>
      </c>
      <c r="J405" s="3">
        <v>1000</v>
      </c>
      <c r="K405" s="13" t="str">
        <f t="shared" si="12"/>
        <v>Senior Adult</v>
      </c>
      <c r="L405" s="13" t="str">
        <f t="shared" si="13"/>
        <v>Correct</v>
      </c>
    </row>
    <row r="406" spans="1:12" x14ac:dyDescent="0.35">
      <c r="A406">
        <v>405</v>
      </c>
      <c r="B406" s="5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 s="3">
        <v>300</v>
      </c>
      <c r="I406" s="3">
        <f>G406*H406</f>
        <v>1200</v>
      </c>
      <c r="J406" s="3">
        <v>1200</v>
      </c>
      <c r="K406" s="13" t="str">
        <f t="shared" si="12"/>
        <v>Young Adult</v>
      </c>
      <c r="L406" s="13" t="str">
        <f t="shared" si="13"/>
        <v>Correct</v>
      </c>
    </row>
    <row r="407" spans="1:12" x14ac:dyDescent="0.35">
      <c r="A407">
        <v>406</v>
      </c>
      <c r="B407" s="5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 s="3">
        <v>25</v>
      </c>
      <c r="I407" s="3">
        <f>G407*H407</f>
        <v>100</v>
      </c>
      <c r="J407" s="3">
        <v>100</v>
      </c>
      <c r="K407" s="13" t="str">
        <f t="shared" si="12"/>
        <v>Young Adult</v>
      </c>
      <c r="L407" s="13" t="str">
        <f t="shared" si="13"/>
        <v>Correct</v>
      </c>
    </row>
    <row r="408" spans="1:12" x14ac:dyDescent="0.35">
      <c r="A408">
        <v>407</v>
      </c>
      <c r="B408" s="5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 s="3">
        <v>300</v>
      </c>
      <c r="I408" s="3">
        <f>G408*H408</f>
        <v>900</v>
      </c>
      <c r="J408" s="3">
        <v>900</v>
      </c>
      <c r="K408" s="13" t="str">
        <f t="shared" si="12"/>
        <v>Senior Adult</v>
      </c>
      <c r="L408" s="13" t="str">
        <f t="shared" si="13"/>
        <v>Correct</v>
      </c>
    </row>
    <row r="409" spans="1:12" x14ac:dyDescent="0.35">
      <c r="A409">
        <v>408</v>
      </c>
      <c r="B409" s="5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 s="3">
        <v>500</v>
      </c>
      <c r="I409" s="3">
        <f>G409*H409</f>
        <v>500</v>
      </c>
      <c r="J409" s="3">
        <v>500</v>
      </c>
      <c r="K409" s="13" t="str">
        <f t="shared" si="12"/>
        <v>Older Customer</v>
      </c>
      <c r="L409" s="13" t="str">
        <f t="shared" si="13"/>
        <v>Correct</v>
      </c>
    </row>
    <row r="410" spans="1:12" x14ac:dyDescent="0.35">
      <c r="A410">
        <v>409</v>
      </c>
      <c r="B410" s="5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 s="3">
        <v>300</v>
      </c>
      <c r="I410" s="3">
        <f>G410*H410</f>
        <v>900</v>
      </c>
      <c r="J410" s="3">
        <v>900</v>
      </c>
      <c r="K410" s="13" t="str">
        <f t="shared" si="12"/>
        <v>Young Adult</v>
      </c>
      <c r="L410" s="13" t="str">
        <f t="shared" si="13"/>
        <v>Correct</v>
      </c>
    </row>
    <row r="411" spans="1:12" x14ac:dyDescent="0.35">
      <c r="A411">
        <v>410</v>
      </c>
      <c r="B411" s="5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 s="3">
        <v>50</v>
      </c>
      <c r="I411" s="3">
        <f>G411*H411</f>
        <v>100</v>
      </c>
      <c r="J411" s="3">
        <v>100</v>
      </c>
      <c r="K411" s="13" t="str">
        <f t="shared" si="12"/>
        <v>Adult</v>
      </c>
      <c r="L411" s="13" t="str">
        <f t="shared" si="13"/>
        <v>Correct</v>
      </c>
    </row>
    <row r="412" spans="1:12" x14ac:dyDescent="0.35">
      <c r="A412">
        <v>411</v>
      </c>
      <c r="B412" s="5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 s="3">
        <v>50</v>
      </c>
      <c r="I412" s="3">
        <f>G412*H412</f>
        <v>200</v>
      </c>
      <c r="J412" s="3">
        <v>200</v>
      </c>
      <c r="K412" s="13" t="str">
        <f t="shared" si="12"/>
        <v>Older Customer</v>
      </c>
      <c r="L412" s="13" t="str">
        <f t="shared" si="13"/>
        <v>Correct</v>
      </c>
    </row>
    <row r="413" spans="1:12" x14ac:dyDescent="0.35">
      <c r="A413">
        <v>412</v>
      </c>
      <c r="B413" s="5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 s="3">
        <v>500</v>
      </c>
      <c r="I413" s="3">
        <f>G413*H413</f>
        <v>2000</v>
      </c>
      <c r="J413" s="3">
        <v>2000</v>
      </c>
      <c r="K413" s="13" t="str">
        <f t="shared" si="12"/>
        <v>Young Adult</v>
      </c>
      <c r="L413" s="13" t="str">
        <f t="shared" si="13"/>
        <v>Correct</v>
      </c>
    </row>
    <row r="414" spans="1:12" x14ac:dyDescent="0.35">
      <c r="A414">
        <v>413</v>
      </c>
      <c r="B414" s="5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 s="3">
        <v>25</v>
      </c>
      <c r="I414" s="3">
        <f>G414*H414</f>
        <v>75</v>
      </c>
      <c r="J414" s="3">
        <v>75</v>
      </c>
      <c r="K414" s="13" t="str">
        <f t="shared" si="12"/>
        <v>Senior Adult</v>
      </c>
      <c r="L414" s="13" t="str">
        <f t="shared" si="13"/>
        <v>Correct</v>
      </c>
    </row>
    <row r="415" spans="1:12" x14ac:dyDescent="0.35">
      <c r="A415">
        <v>414</v>
      </c>
      <c r="B415" s="5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 s="3">
        <v>25</v>
      </c>
      <c r="I415" s="3">
        <f>G415*H415</f>
        <v>100</v>
      </c>
      <c r="J415" s="3">
        <v>100</v>
      </c>
      <c r="K415" s="13" t="str">
        <f t="shared" si="12"/>
        <v>Senior Adult</v>
      </c>
      <c r="L415" s="13" t="str">
        <f t="shared" si="13"/>
        <v>Correct</v>
      </c>
    </row>
    <row r="416" spans="1:12" x14ac:dyDescent="0.35">
      <c r="A416">
        <v>415</v>
      </c>
      <c r="B416" s="5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 s="3">
        <v>30</v>
      </c>
      <c r="I416" s="3">
        <f>G416*H416</f>
        <v>60</v>
      </c>
      <c r="J416" s="3">
        <v>60</v>
      </c>
      <c r="K416" s="13" t="str">
        <f t="shared" si="12"/>
        <v>Senior Adult</v>
      </c>
      <c r="L416" s="13" t="str">
        <f t="shared" si="13"/>
        <v>Correct</v>
      </c>
    </row>
    <row r="417" spans="1:12" x14ac:dyDescent="0.35">
      <c r="A417">
        <v>416</v>
      </c>
      <c r="B417" s="5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 s="3">
        <v>500</v>
      </c>
      <c r="I417" s="3">
        <f>G417*H417</f>
        <v>2000</v>
      </c>
      <c r="J417" s="3">
        <v>2000</v>
      </c>
      <c r="K417" s="13" t="str">
        <f t="shared" si="12"/>
        <v>Senior Adult</v>
      </c>
      <c r="L417" s="13" t="str">
        <f t="shared" si="13"/>
        <v>Correct</v>
      </c>
    </row>
    <row r="418" spans="1:12" x14ac:dyDescent="0.35">
      <c r="A418">
        <v>417</v>
      </c>
      <c r="B418" s="5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 s="3">
        <v>300</v>
      </c>
      <c r="I418" s="3">
        <f>G418*H418</f>
        <v>900</v>
      </c>
      <c r="J418" s="3">
        <v>900</v>
      </c>
      <c r="K418" s="13" t="str">
        <f t="shared" si="12"/>
        <v>Senior Adult</v>
      </c>
      <c r="L418" s="13" t="str">
        <f t="shared" si="13"/>
        <v>Correct</v>
      </c>
    </row>
    <row r="419" spans="1:12" x14ac:dyDescent="0.35">
      <c r="A419">
        <v>418</v>
      </c>
      <c r="B419" s="5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 s="3">
        <v>500</v>
      </c>
      <c r="I419" s="3">
        <f>G419*H419</f>
        <v>1000</v>
      </c>
      <c r="J419" s="3">
        <v>1000</v>
      </c>
      <c r="K419" s="13" t="str">
        <f t="shared" si="12"/>
        <v>Senior Adult</v>
      </c>
      <c r="L419" s="13" t="str">
        <f t="shared" si="13"/>
        <v>Correct</v>
      </c>
    </row>
    <row r="420" spans="1:12" x14ac:dyDescent="0.35">
      <c r="A420">
        <v>419</v>
      </c>
      <c r="B420" s="5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 s="3">
        <v>30</v>
      </c>
      <c r="I420" s="3">
        <f>G420*H420</f>
        <v>90</v>
      </c>
      <c r="J420" s="3">
        <v>90</v>
      </c>
      <c r="K420" s="13" t="str">
        <f t="shared" si="12"/>
        <v>Senior Adult</v>
      </c>
      <c r="L420" s="13" t="str">
        <f t="shared" si="13"/>
        <v>Correct</v>
      </c>
    </row>
    <row r="421" spans="1:12" x14ac:dyDescent="0.35">
      <c r="A421">
        <v>420</v>
      </c>
      <c r="B421" s="5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 s="3">
        <v>500</v>
      </c>
      <c r="I421" s="3">
        <f>G421*H421</f>
        <v>2000</v>
      </c>
      <c r="J421" s="3">
        <v>2000</v>
      </c>
      <c r="K421" s="13" t="str">
        <f t="shared" si="12"/>
        <v>Young Adult</v>
      </c>
      <c r="L421" s="13" t="str">
        <f t="shared" si="13"/>
        <v>Correct</v>
      </c>
    </row>
    <row r="422" spans="1:12" x14ac:dyDescent="0.35">
      <c r="A422">
        <v>421</v>
      </c>
      <c r="B422" s="5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 s="3">
        <v>500</v>
      </c>
      <c r="I422" s="3">
        <f>G422*H422</f>
        <v>1500</v>
      </c>
      <c r="J422" s="3">
        <v>1500</v>
      </c>
      <c r="K422" s="13" t="str">
        <f t="shared" si="12"/>
        <v>Adult</v>
      </c>
      <c r="L422" s="13" t="str">
        <f t="shared" si="13"/>
        <v>Correct</v>
      </c>
    </row>
    <row r="423" spans="1:12" x14ac:dyDescent="0.35">
      <c r="A423">
        <v>422</v>
      </c>
      <c r="B423" s="5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 s="3">
        <v>30</v>
      </c>
      <c r="I423" s="3">
        <f>G423*H423</f>
        <v>90</v>
      </c>
      <c r="J423" s="3">
        <v>90</v>
      </c>
      <c r="K423" s="13" t="str">
        <f t="shared" si="12"/>
        <v>Adult</v>
      </c>
      <c r="L423" s="13" t="str">
        <f t="shared" si="13"/>
        <v>Correct</v>
      </c>
    </row>
    <row r="424" spans="1:12" x14ac:dyDescent="0.35">
      <c r="A424">
        <v>423</v>
      </c>
      <c r="B424" s="5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 s="3">
        <v>25</v>
      </c>
      <c r="I424" s="3">
        <f>G424*H424</f>
        <v>25</v>
      </c>
      <c r="J424" s="3">
        <v>25</v>
      </c>
      <c r="K424" s="13" t="str">
        <f t="shared" si="12"/>
        <v>Adult</v>
      </c>
      <c r="L424" s="13" t="str">
        <f t="shared" si="13"/>
        <v>Correct</v>
      </c>
    </row>
    <row r="425" spans="1:12" x14ac:dyDescent="0.35">
      <c r="A425">
        <v>424</v>
      </c>
      <c r="B425" s="5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 s="3">
        <v>300</v>
      </c>
      <c r="I425" s="3">
        <f>G425*H425</f>
        <v>1200</v>
      </c>
      <c r="J425" s="3">
        <v>1200</v>
      </c>
      <c r="K425" s="13" t="str">
        <f t="shared" si="12"/>
        <v>Senior Adult</v>
      </c>
      <c r="L425" s="13" t="str">
        <f t="shared" si="13"/>
        <v>Correct</v>
      </c>
    </row>
    <row r="426" spans="1:12" x14ac:dyDescent="0.35">
      <c r="A426">
        <v>425</v>
      </c>
      <c r="B426" s="5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 s="3">
        <v>30</v>
      </c>
      <c r="I426" s="3">
        <f>G426*H426</f>
        <v>120</v>
      </c>
      <c r="J426" s="3">
        <v>120</v>
      </c>
      <c r="K426" s="13" t="str">
        <f t="shared" si="12"/>
        <v>Senior Adult</v>
      </c>
      <c r="L426" s="13" t="str">
        <f t="shared" si="13"/>
        <v>Correct</v>
      </c>
    </row>
    <row r="427" spans="1:12" x14ac:dyDescent="0.35">
      <c r="A427">
        <v>426</v>
      </c>
      <c r="B427" s="5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 s="3">
        <v>50</v>
      </c>
      <c r="I427" s="3">
        <f>G427*H427</f>
        <v>150</v>
      </c>
      <c r="J427" s="3">
        <v>150</v>
      </c>
      <c r="K427" s="13" t="str">
        <f t="shared" si="12"/>
        <v>Young Adult</v>
      </c>
      <c r="L427" s="13" t="str">
        <f t="shared" si="13"/>
        <v>Correct</v>
      </c>
    </row>
    <row r="428" spans="1:12" x14ac:dyDescent="0.35">
      <c r="A428">
        <v>427</v>
      </c>
      <c r="B428" s="5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 s="3">
        <v>25</v>
      </c>
      <c r="I428" s="3">
        <f>G428*H428</f>
        <v>25</v>
      </c>
      <c r="J428" s="3">
        <v>25</v>
      </c>
      <c r="K428" s="13" t="str">
        <f t="shared" si="12"/>
        <v>Young Adult</v>
      </c>
      <c r="L428" s="13" t="str">
        <f t="shared" si="13"/>
        <v>Correct</v>
      </c>
    </row>
    <row r="429" spans="1:12" x14ac:dyDescent="0.35">
      <c r="A429">
        <v>428</v>
      </c>
      <c r="B429" s="5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 s="3">
        <v>50</v>
      </c>
      <c r="I429" s="3">
        <f>G429*H429</f>
        <v>200</v>
      </c>
      <c r="J429" s="3">
        <v>200</v>
      </c>
      <c r="K429" s="13" t="str">
        <f t="shared" si="12"/>
        <v>Adult</v>
      </c>
      <c r="L429" s="13" t="str">
        <f t="shared" si="13"/>
        <v>Correct</v>
      </c>
    </row>
    <row r="430" spans="1:12" x14ac:dyDescent="0.35">
      <c r="A430">
        <v>429</v>
      </c>
      <c r="B430" s="5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 s="3">
        <v>25</v>
      </c>
      <c r="I430" s="3">
        <f>G430*H430</f>
        <v>50</v>
      </c>
      <c r="J430" s="3">
        <v>50</v>
      </c>
      <c r="K430" s="13" t="str">
        <f t="shared" si="12"/>
        <v>Older Customer</v>
      </c>
      <c r="L430" s="13" t="str">
        <f t="shared" si="13"/>
        <v>Correct</v>
      </c>
    </row>
    <row r="431" spans="1:12" x14ac:dyDescent="0.35">
      <c r="A431">
        <v>430</v>
      </c>
      <c r="B431" s="5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 s="3">
        <v>300</v>
      </c>
      <c r="I431" s="3">
        <f>G431*H431</f>
        <v>900</v>
      </c>
      <c r="J431" s="3">
        <v>900</v>
      </c>
      <c r="K431" s="13" t="str">
        <f t="shared" si="12"/>
        <v>Senior Adult</v>
      </c>
      <c r="L431" s="13" t="str">
        <f t="shared" si="13"/>
        <v>Correct</v>
      </c>
    </row>
    <row r="432" spans="1:12" x14ac:dyDescent="0.35">
      <c r="A432">
        <v>431</v>
      </c>
      <c r="B432" s="5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 s="3">
        <v>300</v>
      </c>
      <c r="I432" s="3">
        <f>G432*H432</f>
        <v>1200</v>
      </c>
      <c r="J432" s="3">
        <v>1200</v>
      </c>
      <c r="K432" s="13" t="str">
        <f t="shared" si="12"/>
        <v>Older Customer</v>
      </c>
      <c r="L432" s="13" t="str">
        <f t="shared" si="13"/>
        <v>Correct</v>
      </c>
    </row>
    <row r="433" spans="1:12" x14ac:dyDescent="0.35">
      <c r="A433">
        <v>432</v>
      </c>
      <c r="B433" s="5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 s="3">
        <v>500</v>
      </c>
      <c r="I433" s="3">
        <f>G433*H433</f>
        <v>1000</v>
      </c>
      <c r="J433" s="3">
        <v>1000</v>
      </c>
      <c r="K433" s="13" t="str">
        <f t="shared" si="12"/>
        <v>Senior Adult</v>
      </c>
      <c r="L433" s="13" t="str">
        <f t="shared" si="13"/>
        <v>Correct</v>
      </c>
    </row>
    <row r="434" spans="1:12" x14ac:dyDescent="0.35">
      <c r="A434">
        <v>433</v>
      </c>
      <c r="B434" s="5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 s="3">
        <v>50</v>
      </c>
      <c r="I434" s="3">
        <f>G434*H434</f>
        <v>200</v>
      </c>
      <c r="J434" s="3">
        <v>200</v>
      </c>
      <c r="K434" s="13" t="str">
        <f t="shared" si="12"/>
        <v>Adult</v>
      </c>
      <c r="L434" s="13" t="str">
        <f t="shared" si="13"/>
        <v>Correct</v>
      </c>
    </row>
    <row r="435" spans="1:12" x14ac:dyDescent="0.35">
      <c r="A435">
        <v>434</v>
      </c>
      <c r="B435" s="5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 s="3">
        <v>25</v>
      </c>
      <c r="I435" s="3">
        <f>G435*H435</f>
        <v>50</v>
      </c>
      <c r="J435" s="3">
        <v>50</v>
      </c>
      <c r="K435" s="13" t="str">
        <f t="shared" si="12"/>
        <v>Senior Adult</v>
      </c>
      <c r="L435" s="13" t="str">
        <f t="shared" si="13"/>
        <v>Correct</v>
      </c>
    </row>
    <row r="436" spans="1:12" x14ac:dyDescent="0.35">
      <c r="A436">
        <v>435</v>
      </c>
      <c r="B436" s="5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 s="3">
        <v>300</v>
      </c>
      <c r="I436" s="3">
        <f>G436*H436</f>
        <v>900</v>
      </c>
      <c r="J436" s="3">
        <v>900</v>
      </c>
      <c r="K436" s="13" t="str">
        <f t="shared" si="12"/>
        <v>Adult</v>
      </c>
      <c r="L436" s="13" t="str">
        <f t="shared" si="13"/>
        <v>Correct</v>
      </c>
    </row>
    <row r="437" spans="1:12" x14ac:dyDescent="0.35">
      <c r="A437">
        <v>436</v>
      </c>
      <c r="B437" s="5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 s="3">
        <v>30</v>
      </c>
      <c r="I437" s="3">
        <f>G437*H437</f>
        <v>120</v>
      </c>
      <c r="J437" s="3">
        <v>120</v>
      </c>
      <c r="K437" s="13" t="str">
        <f t="shared" si="12"/>
        <v>Senior Adult</v>
      </c>
      <c r="L437" s="13" t="str">
        <f t="shared" si="13"/>
        <v>Correct</v>
      </c>
    </row>
    <row r="438" spans="1:12" x14ac:dyDescent="0.35">
      <c r="A438">
        <v>437</v>
      </c>
      <c r="B438" s="5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 s="3">
        <v>300</v>
      </c>
      <c r="I438" s="3">
        <f>G438*H438</f>
        <v>1200</v>
      </c>
      <c r="J438" s="3">
        <v>1200</v>
      </c>
      <c r="K438" s="13" t="str">
        <f t="shared" si="12"/>
        <v>Adult</v>
      </c>
      <c r="L438" s="13" t="str">
        <f t="shared" si="13"/>
        <v>Correct</v>
      </c>
    </row>
    <row r="439" spans="1:12" x14ac:dyDescent="0.35">
      <c r="A439">
        <v>438</v>
      </c>
      <c r="B439" s="5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 s="3">
        <v>30</v>
      </c>
      <c r="I439" s="3">
        <f>G439*H439</f>
        <v>30</v>
      </c>
      <c r="J439" s="3">
        <v>30</v>
      </c>
      <c r="K439" s="13" t="str">
        <f t="shared" si="12"/>
        <v>Senior Adult</v>
      </c>
      <c r="L439" s="13" t="str">
        <f t="shared" si="13"/>
        <v>Correct</v>
      </c>
    </row>
    <row r="440" spans="1:12" x14ac:dyDescent="0.35">
      <c r="A440">
        <v>439</v>
      </c>
      <c r="B440" s="5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 s="3">
        <v>25</v>
      </c>
      <c r="I440" s="3">
        <f>G440*H440</f>
        <v>75</v>
      </c>
      <c r="J440" s="3">
        <v>75</v>
      </c>
      <c r="K440" s="13" t="str">
        <f t="shared" si="12"/>
        <v>Senior Adult</v>
      </c>
      <c r="L440" s="13" t="str">
        <f t="shared" si="13"/>
        <v>Correct</v>
      </c>
    </row>
    <row r="441" spans="1:12" x14ac:dyDescent="0.35">
      <c r="A441">
        <v>440</v>
      </c>
      <c r="B441" s="5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 s="3">
        <v>300</v>
      </c>
      <c r="I441" s="3">
        <f>G441*H441</f>
        <v>600</v>
      </c>
      <c r="J441" s="3">
        <v>600</v>
      </c>
      <c r="K441" s="13" t="str">
        <f t="shared" si="12"/>
        <v>Older Customer</v>
      </c>
      <c r="L441" s="13" t="str">
        <f t="shared" si="13"/>
        <v>Correct</v>
      </c>
    </row>
    <row r="442" spans="1:12" x14ac:dyDescent="0.35">
      <c r="A442">
        <v>441</v>
      </c>
      <c r="B442" s="5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 s="3">
        <v>300</v>
      </c>
      <c r="I442" s="3">
        <f>G442*H442</f>
        <v>1200</v>
      </c>
      <c r="J442" s="3">
        <v>1200</v>
      </c>
      <c r="K442" s="13" t="str">
        <f t="shared" si="12"/>
        <v>Senior Adult</v>
      </c>
      <c r="L442" s="13" t="str">
        <f t="shared" si="13"/>
        <v>Correct</v>
      </c>
    </row>
    <row r="443" spans="1:12" x14ac:dyDescent="0.35">
      <c r="A443">
        <v>442</v>
      </c>
      <c r="B443" s="5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 s="3">
        <v>25</v>
      </c>
      <c r="I443" s="3">
        <f>G443*H443</f>
        <v>100</v>
      </c>
      <c r="J443" s="3">
        <v>100</v>
      </c>
      <c r="K443" s="13" t="str">
        <f t="shared" si="12"/>
        <v>Senior Adult</v>
      </c>
      <c r="L443" s="13" t="str">
        <f t="shared" si="13"/>
        <v>Correct</v>
      </c>
    </row>
    <row r="444" spans="1:12" x14ac:dyDescent="0.35">
      <c r="A444">
        <v>443</v>
      </c>
      <c r="B444" s="5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 s="3">
        <v>300</v>
      </c>
      <c r="I444" s="3">
        <f>G444*H444</f>
        <v>600</v>
      </c>
      <c r="J444" s="3">
        <v>600</v>
      </c>
      <c r="K444" s="13" t="str">
        <f t="shared" si="12"/>
        <v>Adult</v>
      </c>
      <c r="L444" s="13" t="str">
        <f t="shared" si="13"/>
        <v>Correct</v>
      </c>
    </row>
    <row r="445" spans="1:12" x14ac:dyDescent="0.35">
      <c r="A445">
        <v>444</v>
      </c>
      <c r="B445" s="5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 s="3">
        <v>30</v>
      </c>
      <c r="I445" s="3">
        <f>G445*H445</f>
        <v>90</v>
      </c>
      <c r="J445" s="3">
        <v>90</v>
      </c>
      <c r="K445" s="13" t="str">
        <f t="shared" si="12"/>
        <v>Older Customer</v>
      </c>
      <c r="L445" s="13" t="str">
        <f t="shared" si="13"/>
        <v>Correct</v>
      </c>
    </row>
    <row r="446" spans="1:12" x14ac:dyDescent="0.35">
      <c r="A446">
        <v>445</v>
      </c>
      <c r="B446" s="5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 s="3">
        <v>300</v>
      </c>
      <c r="I446" s="3">
        <f>G446*H446</f>
        <v>300</v>
      </c>
      <c r="J446" s="3">
        <v>300</v>
      </c>
      <c r="K446" s="13" t="str">
        <f t="shared" si="12"/>
        <v>Senior Adult</v>
      </c>
      <c r="L446" s="13" t="str">
        <f t="shared" si="13"/>
        <v>Correct</v>
      </c>
    </row>
    <row r="447" spans="1:12" x14ac:dyDescent="0.35">
      <c r="A447">
        <v>446</v>
      </c>
      <c r="B447" s="5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 s="3">
        <v>50</v>
      </c>
      <c r="I447" s="3">
        <f>G447*H447</f>
        <v>50</v>
      </c>
      <c r="J447" s="3">
        <v>50</v>
      </c>
      <c r="K447" s="13" t="str">
        <f t="shared" si="12"/>
        <v>Young Adult</v>
      </c>
      <c r="L447" s="13" t="str">
        <f t="shared" si="13"/>
        <v>Correct</v>
      </c>
    </row>
    <row r="448" spans="1:12" x14ac:dyDescent="0.35">
      <c r="A448">
        <v>447</v>
      </c>
      <c r="B448" s="5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 s="3">
        <v>500</v>
      </c>
      <c r="I448" s="3">
        <f>G448*H448</f>
        <v>2000</v>
      </c>
      <c r="J448" s="3">
        <v>2000</v>
      </c>
      <c r="K448" s="13" t="str">
        <f t="shared" si="12"/>
        <v>Young Adult</v>
      </c>
      <c r="L448" s="13" t="str">
        <f t="shared" si="13"/>
        <v>Correct</v>
      </c>
    </row>
    <row r="449" spans="1:12" x14ac:dyDescent="0.35">
      <c r="A449">
        <v>448</v>
      </c>
      <c r="B449" s="5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 s="3">
        <v>30</v>
      </c>
      <c r="I449" s="3">
        <f>G449*H449</f>
        <v>60</v>
      </c>
      <c r="J449" s="3">
        <v>60</v>
      </c>
      <c r="K449" s="13" t="str">
        <f t="shared" si="12"/>
        <v>Senior Adult</v>
      </c>
      <c r="L449" s="13" t="str">
        <f t="shared" si="13"/>
        <v>Correct</v>
      </c>
    </row>
    <row r="450" spans="1:12" x14ac:dyDescent="0.35">
      <c r="A450">
        <v>449</v>
      </c>
      <c r="B450" s="5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 s="3">
        <v>50</v>
      </c>
      <c r="I450" s="3">
        <f>G450*H450</f>
        <v>200</v>
      </c>
      <c r="J450" s="3">
        <v>200</v>
      </c>
      <c r="K450" s="13" t="str">
        <f t="shared" ref="K450:K513" si="14">IF(E450&lt;=25,"Young Adult",IF(E450&lt;=40,"Adult",IF(E450&lt;=60,"Senior Adult","Older Customer")))</f>
        <v>Young Adult</v>
      </c>
      <c r="L450" s="13" t="str">
        <f t="shared" ref="L450:L513" si="15">IF(J450=I450,"Correct","Check")</f>
        <v>Correct</v>
      </c>
    </row>
    <row r="451" spans="1:12" x14ac:dyDescent="0.35">
      <c r="A451">
        <v>450</v>
      </c>
      <c r="B451" s="5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 s="3">
        <v>25</v>
      </c>
      <c r="I451" s="3">
        <f>G451*H451</f>
        <v>50</v>
      </c>
      <c r="J451" s="3">
        <v>50</v>
      </c>
      <c r="K451" s="13" t="str">
        <f t="shared" si="14"/>
        <v>Senior Adult</v>
      </c>
      <c r="L451" s="13" t="str">
        <f t="shared" si="15"/>
        <v>Correct</v>
      </c>
    </row>
    <row r="452" spans="1:12" x14ac:dyDescent="0.35">
      <c r="A452">
        <v>451</v>
      </c>
      <c r="B452" s="5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 s="3">
        <v>30</v>
      </c>
      <c r="I452" s="3">
        <f>G452*H452</f>
        <v>30</v>
      </c>
      <c r="J452" s="3">
        <v>30</v>
      </c>
      <c r="K452" s="13" t="str">
        <f t="shared" si="14"/>
        <v>Senior Adult</v>
      </c>
      <c r="L452" s="13" t="str">
        <f t="shared" si="15"/>
        <v>Correct</v>
      </c>
    </row>
    <row r="453" spans="1:12" x14ac:dyDescent="0.35">
      <c r="A453">
        <v>452</v>
      </c>
      <c r="B453" s="5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 s="3">
        <v>500</v>
      </c>
      <c r="I453" s="3">
        <f>G453*H453</f>
        <v>1500</v>
      </c>
      <c r="J453" s="3">
        <v>1500</v>
      </c>
      <c r="K453" s="13" t="str">
        <f t="shared" si="14"/>
        <v>Senior Adult</v>
      </c>
      <c r="L453" s="13" t="str">
        <f t="shared" si="15"/>
        <v>Correct</v>
      </c>
    </row>
    <row r="454" spans="1:12" x14ac:dyDescent="0.35">
      <c r="A454">
        <v>453</v>
      </c>
      <c r="B454" s="5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 s="3">
        <v>500</v>
      </c>
      <c r="I454" s="3">
        <f>G454*H454</f>
        <v>1000</v>
      </c>
      <c r="J454" s="3">
        <v>1000</v>
      </c>
      <c r="K454" s="13" t="str">
        <f t="shared" si="14"/>
        <v>Adult</v>
      </c>
      <c r="L454" s="13" t="str">
        <f t="shared" si="15"/>
        <v>Correct</v>
      </c>
    </row>
    <row r="455" spans="1:12" x14ac:dyDescent="0.35">
      <c r="A455">
        <v>454</v>
      </c>
      <c r="B455" s="5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 s="3">
        <v>25</v>
      </c>
      <c r="I455" s="3">
        <f>G455*H455</f>
        <v>25</v>
      </c>
      <c r="J455" s="3">
        <v>25</v>
      </c>
      <c r="K455" s="13" t="str">
        <f t="shared" si="14"/>
        <v>Senior Adult</v>
      </c>
      <c r="L455" s="13" t="str">
        <f t="shared" si="15"/>
        <v>Correct</v>
      </c>
    </row>
    <row r="456" spans="1:12" x14ac:dyDescent="0.35">
      <c r="A456">
        <v>455</v>
      </c>
      <c r="B456" s="5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 s="3">
        <v>25</v>
      </c>
      <c r="I456" s="3">
        <f>G456*H456</f>
        <v>100</v>
      </c>
      <c r="J456" s="3">
        <v>100</v>
      </c>
      <c r="K456" s="13" t="str">
        <f t="shared" si="14"/>
        <v>Adult</v>
      </c>
      <c r="L456" s="13" t="str">
        <f t="shared" si="15"/>
        <v>Correct</v>
      </c>
    </row>
    <row r="457" spans="1:12" x14ac:dyDescent="0.35">
      <c r="A457">
        <v>456</v>
      </c>
      <c r="B457" s="5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 s="3">
        <v>30</v>
      </c>
      <c r="I457" s="3">
        <f>G457*H457</f>
        <v>60</v>
      </c>
      <c r="J457" s="3">
        <v>60</v>
      </c>
      <c r="K457" s="13" t="str">
        <f t="shared" si="14"/>
        <v>Senior Adult</v>
      </c>
      <c r="L457" s="13" t="str">
        <f t="shared" si="15"/>
        <v>Correct</v>
      </c>
    </row>
    <row r="458" spans="1:12" x14ac:dyDescent="0.35">
      <c r="A458">
        <v>457</v>
      </c>
      <c r="B458" s="5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 s="3">
        <v>300</v>
      </c>
      <c r="I458" s="3">
        <f>G458*H458</f>
        <v>900</v>
      </c>
      <c r="J458" s="3">
        <v>900</v>
      </c>
      <c r="K458" s="13" t="str">
        <f t="shared" si="14"/>
        <v>Senior Adult</v>
      </c>
      <c r="L458" s="13" t="str">
        <f t="shared" si="15"/>
        <v>Correct</v>
      </c>
    </row>
    <row r="459" spans="1:12" x14ac:dyDescent="0.35">
      <c r="A459">
        <v>458</v>
      </c>
      <c r="B459" s="5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 s="3">
        <v>25</v>
      </c>
      <c r="I459" s="3">
        <f>G459*H459</f>
        <v>100</v>
      </c>
      <c r="J459" s="3">
        <v>100</v>
      </c>
      <c r="K459" s="13" t="str">
        <f t="shared" si="14"/>
        <v>Adult</v>
      </c>
      <c r="L459" s="13" t="str">
        <f t="shared" si="15"/>
        <v>Correct</v>
      </c>
    </row>
    <row r="460" spans="1:12" x14ac:dyDescent="0.35">
      <c r="A460">
        <v>459</v>
      </c>
      <c r="B460" s="5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 s="3">
        <v>300</v>
      </c>
      <c r="I460" s="3">
        <f>G460*H460</f>
        <v>1200</v>
      </c>
      <c r="J460" s="3">
        <v>1200</v>
      </c>
      <c r="K460" s="13" t="str">
        <f t="shared" si="14"/>
        <v>Adult</v>
      </c>
      <c r="L460" s="13" t="str">
        <f t="shared" si="15"/>
        <v>Correct</v>
      </c>
    </row>
    <row r="461" spans="1:12" x14ac:dyDescent="0.35">
      <c r="A461">
        <v>460</v>
      </c>
      <c r="B461" s="5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 s="3">
        <v>50</v>
      </c>
      <c r="I461" s="3">
        <f>G461*H461</f>
        <v>50</v>
      </c>
      <c r="J461" s="3">
        <v>50</v>
      </c>
      <c r="K461" s="13" t="str">
        <f t="shared" si="14"/>
        <v>Adult</v>
      </c>
      <c r="L461" s="13" t="str">
        <f t="shared" si="15"/>
        <v>Correct</v>
      </c>
    </row>
    <row r="462" spans="1:12" x14ac:dyDescent="0.35">
      <c r="A462">
        <v>461</v>
      </c>
      <c r="B462" s="5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 s="3">
        <v>500</v>
      </c>
      <c r="I462" s="3">
        <f>G462*H462</f>
        <v>1000</v>
      </c>
      <c r="J462" s="3">
        <v>1000</v>
      </c>
      <c r="K462" s="13" t="str">
        <f t="shared" si="14"/>
        <v>Young Adult</v>
      </c>
      <c r="L462" s="13" t="str">
        <f t="shared" si="15"/>
        <v>Correct</v>
      </c>
    </row>
    <row r="463" spans="1:12" x14ac:dyDescent="0.35">
      <c r="A463">
        <v>462</v>
      </c>
      <c r="B463" s="5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 s="3">
        <v>300</v>
      </c>
      <c r="I463" s="3">
        <f>G463*H463</f>
        <v>1200</v>
      </c>
      <c r="J463" s="3">
        <v>1200</v>
      </c>
      <c r="K463" s="13" t="str">
        <f t="shared" si="14"/>
        <v>Older Customer</v>
      </c>
      <c r="L463" s="13" t="str">
        <f t="shared" si="15"/>
        <v>Correct</v>
      </c>
    </row>
    <row r="464" spans="1:12" x14ac:dyDescent="0.35">
      <c r="A464">
        <v>463</v>
      </c>
      <c r="B464" s="5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 s="3">
        <v>500</v>
      </c>
      <c r="I464" s="3">
        <f>G464*H464</f>
        <v>1500</v>
      </c>
      <c r="J464" s="3">
        <v>1500</v>
      </c>
      <c r="K464" s="13" t="str">
        <f t="shared" si="14"/>
        <v>Senior Adult</v>
      </c>
      <c r="L464" s="13" t="str">
        <f t="shared" si="15"/>
        <v>Correct</v>
      </c>
    </row>
    <row r="465" spans="1:12" x14ac:dyDescent="0.35">
      <c r="A465">
        <v>464</v>
      </c>
      <c r="B465" s="5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 s="3">
        <v>300</v>
      </c>
      <c r="I465" s="3">
        <f>G465*H465</f>
        <v>600</v>
      </c>
      <c r="J465" s="3">
        <v>600</v>
      </c>
      <c r="K465" s="13" t="str">
        <f t="shared" si="14"/>
        <v>Adult</v>
      </c>
      <c r="L465" s="13" t="str">
        <f t="shared" si="15"/>
        <v>Correct</v>
      </c>
    </row>
    <row r="466" spans="1:12" x14ac:dyDescent="0.35">
      <c r="A466">
        <v>465</v>
      </c>
      <c r="B466" s="5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 s="3">
        <v>50</v>
      </c>
      <c r="I466" s="3">
        <f>G466*H466</f>
        <v>150</v>
      </c>
      <c r="J466" s="3">
        <v>150</v>
      </c>
      <c r="K466" s="13" t="str">
        <f t="shared" si="14"/>
        <v>Senior Adult</v>
      </c>
      <c r="L466" s="13" t="str">
        <f t="shared" si="15"/>
        <v>Correct</v>
      </c>
    </row>
    <row r="467" spans="1:12" x14ac:dyDescent="0.35">
      <c r="A467">
        <v>466</v>
      </c>
      <c r="B467" s="5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 s="3">
        <v>25</v>
      </c>
      <c r="I467" s="3">
        <f>G467*H467</f>
        <v>100</v>
      </c>
      <c r="J467" s="3">
        <v>100</v>
      </c>
      <c r="K467" s="13" t="str">
        <f t="shared" si="14"/>
        <v>Older Customer</v>
      </c>
      <c r="L467" s="13" t="str">
        <f t="shared" si="15"/>
        <v>Correct</v>
      </c>
    </row>
    <row r="468" spans="1:12" x14ac:dyDescent="0.35">
      <c r="A468">
        <v>467</v>
      </c>
      <c r="B468" s="5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 s="3">
        <v>50</v>
      </c>
      <c r="I468" s="3">
        <f>G468*H468</f>
        <v>150</v>
      </c>
      <c r="J468" s="3">
        <v>150</v>
      </c>
      <c r="K468" s="13" t="str">
        <f t="shared" si="14"/>
        <v>Senior Adult</v>
      </c>
      <c r="L468" s="13" t="str">
        <f t="shared" si="15"/>
        <v>Correct</v>
      </c>
    </row>
    <row r="469" spans="1:12" x14ac:dyDescent="0.35">
      <c r="A469">
        <v>468</v>
      </c>
      <c r="B469" s="5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 s="3">
        <v>25</v>
      </c>
      <c r="I469" s="3">
        <f>G469*H469</f>
        <v>25</v>
      </c>
      <c r="J469" s="3">
        <v>25</v>
      </c>
      <c r="K469" s="13" t="str">
        <f t="shared" si="14"/>
        <v>Adult</v>
      </c>
      <c r="L469" s="13" t="str">
        <f t="shared" si="15"/>
        <v>Correct</v>
      </c>
    </row>
    <row r="470" spans="1:12" x14ac:dyDescent="0.35">
      <c r="A470">
        <v>469</v>
      </c>
      <c r="B470" s="5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 s="3">
        <v>25</v>
      </c>
      <c r="I470" s="3">
        <f>G470*H470</f>
        <v>75</v>
      </c>
      <c r="J470" s="3">
        <v>75</v>
      </c>
      <c r="K470" s="13" t="str">
        <f t="shared" si="14"/>
        <v>Young Adult</v>
      </c>
      <c r="L470" s="13" t="str">
        <f t="shared" si="15"/>
        <v>Correct</v>
      </c>
    </row>
    <row r="471" spans="1:12" x14ac:dyDescent="0.35">
      <c r="A471">
        <v>470</v>
      </c>
      <c r="B471" s="5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 s="3">
        <v>500</v>
      </c>
      <c r="I471" s="3">
        <f>G471*H471</f>
        <v>1000</v>
      </c>
      <c r="J471" s="3">
        <v>1000</v>
      </c>
      <c r="K471" s="13" t="str">
        <f t="shared" si="14"/>
        <v>Senior Adult</v>
      </c>
      <c r="L471" s="13" t="str">
        <f t="shared" si="15"/>
        <v>Correct</v>
      </c>
    </row>
    <row r="472" spans="1:12" x14ac:dyDescent="0.35">
      <c r="A472">
        <v>471</v>
      </c>
      <c r="B472" s="5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 s="3">
        <v>50</v>
      </c>
      <c r="I472" s="3">
        <f>G472*H472</f>
        <v>150</v>
      </c>
      <c r="J472" s="3">
        <v>150</v>
      </c>
      <c r="K472" s="13" t="str">
        <f t="shared" si="14"/>
        <v>Adult</v>
      </c>
      <c r="L472" s="13" t="str">
        <f t="shared" si="15"/>
        <v>Correct</v>
      </c>
    </row>
    <row r="473" spans="1:12" x14ac:dyDescent="0.35">
      <c r="A473">
        <v>472</v>
      </c>
      <c r="B473" s="5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 s="3">
        <v>300</v>
      </c>
      <c r="I473" s="3">
        <f>G473*H473</f>
        <v>900</v>
      </c>
      <c r="J473" s="3">
        <v>900</v>
      </c>
      <c r="K473" s="13" t="str">
        <f t="shared" si="14"/>
        <v>Adult</v>
      </c>
      <c r="L473" s="13" t="str">
        <f t="shared" si="15"/>
        <v>Correct</v>
      </c>
    </row>
    <row r="474" spans="1:12" x14ac:dyDescent="0.35">
      <c r="A474">
        <v>473</v>
      </c>
      <c r="B474" s="5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 s="3">
        <v>50</v>
      </c>
      <c r="I474" s="3">
        <f>G474*H474</f>
        <v>50</v>
      </c>
      <c r="J474" s="3">
        <v>50</v>
      </c>
      <c r="K474" s="13" t="str">
        <f t="shared" si="14"/>
        <v>Older Customer</v>
      </c>
      <c r="L474" s="13" t="str">
        <f t="shared" si="15"/>
        <v>Correct</v>
      </c>
    </row>
    <row r="475" spans="1:12" x14ac:dyDescent="0.35">
      <c r="A475">
        <v>474</v>
      </c>
      <c r="B475" s="5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 s="3">
        <v>500</v>
      </c>
      <c r="I475" s="3">
        <f>G475*H475</f>
        <v>1500</v>
      </c>
      <c r="J475" s="3">
        <v>1500</v>
      </c>
      <c r="K475" s="13" t="str">
        <f t="shared" si="14"/>
        <v>Adult</v>
      </c>
      <c r="L475" s="13" t="str">
        <f t="shared" si="15"/>
        <v>Correct</v>
      </c>
    </row>
    <row r="476" spans="1:12" x14ac:dyDescent="0.35">
      <c r="A476">
        <v>475</v>
      </c>
      <c r="B476" s="5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 s="3">
        <v>25</v>
      </c>
      <c r="I476" s="3">
        <f>G476*H476</f>
        <v>75</v>
      </c>
      <c r="J476" s="3">
        <v>75</v>
      </c>
      <c r="K476" s="13" t="str">
        <f t="shared" si="14"/>
        <v>Adult</v>
      </c>
      <c r="L476" s="13" t="str">
        <f t="shared" si="15"/>
        <v>Correct</v>
      </c>
    </row>
    <row r="477" spans="1:12" x14ac:dyDescent="0.35">
      <c r="A477">
        <v>476</v>
      </c>
      <c r="B477" s="5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 s="3">
        <v>500</v>
      </c>
      <c r="I477" s="3">
        <f>G477*H477</f>
        <v>2000</v>
      </c>
      <c r="J477" s="3">
        <v>2000</v>
      </c>
      <c r="K477" s="13" t="str">
        <f t="shared" si="14"/>
        <v>Adult</v>
      </c>
      <c r="L477" s="13" t="str">
        <f t="shared" si="15"/>
        <v>Correct</v>
      </c>
    </row>
    <row r="478" spans="1:12" x14ac:dyDescent="0.35">
      <c r="A478">
        <v>477</v>
      </c>
      <c r="B478" s="5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 s="3">
        <v>30</v>
      </c>
      <c r="I478" s="3">
        <f>G478*H478</f>
        <v>120</v>
      </c>
      <c r="J478" s="3">
        <v>120</v>
      </c>
      <c r="K478" s="13" t="str">
        <f t="shared" si="14"/>
        <v>Senior Adult</v>
      </c>
      <c r="L478" s="13" t="str">
        <f t="shared" si="15"/>
        <v>Correct</v>
      </c>
    </row>
    <row r="479" spans="1:12" x14ac:dyDescent="0.35">
      <c r="A479">
        <v>478</v>
      </c>
      <c r="B479" s="5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 s="3">
        <v>30</v>
      </c>
      <c r="I479" s="3">
        <f>G479*H479</f>
        <v>60</v>
      </c>
      <c r="J479" s="3">
        <v>60</v>
      </c>
      <c r="K479" s="13" t="str">
        <f t="shared" si="14"/>
        <v>Senior Adult</v>
      </c>
      <c r="L479" s="13" t="str">
        <f t="shared" si="15"/>
        <v>Correct</v>
      </c>
    </row>
    <row r="480" spans="1:12" x14ac:dyDescent="0.35">
      <c r="A480">
        <v>479</v>
      </c>
      <c r="B480" s="5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 s="3">
        <v>300</v>
      </c>
      <c r="I480" s="3">
        <f>G480*H480</f>
        <v>1200</v>
      </c>
      <c r="J480" s="3">
        <v>1200</v>
      </c>
      <c r="K480" s="13" t="str">
        <f t="shared" si="14"/>
        <v>Senior Adult</v>
      </c>
      <c r="L480" s="13" t="str">
        <f t="shared" si="15"/>
        <v>Correct</v>
      </c>
    </row>
    <row r="481" spans="1:12" x14ac:dyDescent="0.35">
      <c r="A481">
        <v>480</v>
      </c>
      <c r="B481" s="5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 s="3">
        <v>500</v>
      </c>
      <c r="I481" s="3">
        <f>G481*H481</f>
        <v>2000</v>
      </c>
      <c r="J481" s="3">
        <v>2000</v>
      </c>
      <c r="K481" s="13" t="str">
        <f t="shared" si="14"/>
        <v>Senior Adult</v>
      </c>
      <c r="L481" s="13" t="str">
        <f t="shared" si="15"/>
        <v>Correct</v>
      </c>
    </row>
    <row r="482" spans="1:12" x14ac:dyDescent="0.35">
      <c r="A482">
        <v>481</v>
      </c>
      <c r="B482" s="5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 s="3">
        <v>300</v>
      </c>
      <c r="I482" s="3">
        <f>G482*H482</f>
        <v>1200</v>
      </c>
      <c r="J482" s="3">
        <v>1200</v>
      </c>
      <c r="K482" s="13" t="str">
        <f t="shared" si="14"/>
        <v>Senior Adult</v>
      </c>
      <c r="L482" s="13" t="str">
        <f t="shared" si="15"/>
        <v>Correct</v>
      </c>
    </row>
    <row r="483" spans="1:12" x14ac:dyDescent="0.35">
      <c r="A483">
        <v>482</v>
      </c>
      <c r="B483" s="5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 s="3">
        <v>300</v>
      </c>
      <c r="I483" s="3">
        <f>G483*H483</f>
        <v>1200</v>
      </c>
      <c r="J483" s="3">
        <v>1200</v>
      </c>
      <c r="K483" s="13" t="str">
        <f t="shared" si="14"/>
        <v>Adult</v>
      </c>
      <c r="L483" s="13" t="str">
        <f t="shared" si="15"/>
        <v>Correct</v>
      </c>
    </row>
    <row r="484" spans="1:12" x14ac:dyDescent="0.35">
      <c r="A484">
        <v>483</v>
      </c>
      <c r="B484" s="5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 s="3">
        <v>30</v>
      </c>
      <c r="I484" s="3">
        <f>G484*H484</f>
        <v>30</v>
      </c>
      <c r="J484" s="3">
        <v>30</v>
      </c>
      <c r="K484" s="13" t="str">
        <f t="shared" si="14"/>
        <v>Senior Adult</v>
      </c>
      <c r="L484" s="13" t="str">
        <f t="shared" si="15"/>
        <v>Correct</v>
      </c>
    </row>
    <row r="485" spans="1:12" x14ac:dyDescent="0.35">
      <c r="A485">
        <v>484</v>
      </c>
      <c r="B485" s="5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 s="3">
        <v>300</v>
      </c>
      <c r="I485" s="3">
        <f>G485*H485</f>
        <v>1200</v>
      </c>
      <c r="J485" s="3">
        <v>1200</v>
      </c>
      <c r="K485" s="13" t="str">
        <f t="shared" si="14"/>
        <v>Young Adult</v>
      </c>
      <c r="L485" s="13" t="str">
        <f t="shared" si="15"/>
        <v>Correct</v>
      </c>
    </row>
    <row r="486" spans="1:12" x14ac:dyDescent="0.35">
      <c r="A486">
        <v>485</v>
      </c>
      <c r="B486" s="5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 s="3">
        <v>30</v>
      </c>
      <c r="I486" s="3">
        <f>G486*H486</f>
        <v>30</v>
      </c>
      <c r="J486" s="3">
        <v>30</v>
      </c>
      <c r="K486" s="13" t="str">
        <f t="shared" si="14"/>
        <v>Young Adult</v>
      </c>
      <c r="L486" s="13" t="str">
        <f t="shared" si="15"/>
        <v>Correct</v>
      </c>
    </row>
    <row r="487" spans="1:12" x14ac:dyDescent="0.35">
      <c r="A487">
        <v>486</v>
      </c>
      <c r="B487" s="5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 s="3">
        <v>25</v>
      </c>
      <c r="I487" s="3">
        <f>G487*H487</f>
        <v>25</v>
      </c>
      <c r="J487" s="3">
        <v>25</v>
      </c>
      <c r="K487" s="13" t="str">
        <f t="shared" si="14"/>
        <v>Adult</v>
      </c>
      <c r="L487" s="13" t="str">
        <f t="shared" si="15"/>
        <v>Correct</v>
      </c>
    </row>
    <row r="488" spans="1:12" x14ac:dyDescent="0.35">
      <c r="A488">
        <v>487</v>
      </c>
      <c r="B488" s="5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 s="3">
        <v>500</v>
      </c>
      <c r="I488" s="3">
        <f>G488*H488</f>
        <v>2000</v>
      </c>
      <c r="J488" s="3">
        <v>2000</v>
      </c>
      <c r="K488" s="13" t="str">
        <f t="shared" si="14"/>
        <v>Senior Adult</v>
      </c>
      <c r="L488" s="13" t="str">
        <f t="shared" si="15"/>
        <v>Correct</v>
      </c>
    </row>
    <row r="489" spans="1:12" x14ac:dyDescent="0.35">
      <c r="A489">
        <v>488</v>
      </c>
      <c r="B489" s="5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 s="3">
        <v>300</v>
      </c>
      <c r="I489" s="3">
        <f>G489*H489</f>
        <v>900</v>
      </c>
      <c r="J489" s="3">
        <v>900</v>
      </c>
      <c r="K489" s="13" t="str">
        <f t="shared" si="14"/>
        <v>Senior Adult</v>
      </c>
      <c r="L489" s="13" t="str">
        <f t="shared" si="15"/>
        <v>Correct</v>
      </c>
    </row>
    <row r="490" spans="1:12" x14ac:dyDescent="0.35">
      <c r="A490">
        <v>489</v>
      </c>
      <c r="B490" s="5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 s="3">
        <v>30</v>
      </c>
      <c r="I490" s="3">
        <f>G490*H490</f>
        <v>30</v>
      </c>
      <c r="J490" s="3">
        <v>30</v>
      </c>
      <c r="K490" s="13" t="str">
        <f t="shared" si="14"/>
        <v>Senior Adult</v>
      </c>
      <c r="L490" s="13" t="str">
        <f t="shared" si="15"/>
        <v>Correct</v>
      </c>
    </row>
    <row r="491" spans="1:12" x14ac:dyDescent="0.35">
      <c r="A491">
        <v>490</v>
      </c>
      <c r="B491" s="5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 s="3">
        <v>50</v>
      </c>
      <c r="I491" s="3">
        <f>G491*H491</f>
        <v>150</v>
      </c>
      <c r="J491" s="3">
        <v>150</v>
      </c>
      <c r="K491" s="13" t="str">
        <f t="shared" si="14"/>
        <v>Adult</v>
      </c>
      <c r="L491" s="13" t="str">
        <f t="shared" si="15"/>
        <v>Correct</v>
      </c>
    </row>
    <row r="492" spans="1:12" x14ac:dyDescent="0.35">
      <c r="A492">
        <v>491</v>
      </c>
      <c r="B492" s="5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 s="3">
        <v>300</v>
      </c>
      <c r="I492" s="3">
        <f>G492*H492</f>
        <v>900</v>
      </c>
      <c r="J492" s="3">
        <v>900</v>
      </c>
      <c r="K492" s="13" t="str">
        <f t="shared" si="14"/>
        <v>Senior Adult</v>
      </c>
      <c r="L492" s="13" t="str">
        <f t="shared" si="15"/>
        <v>Correct</v>
      </c>
    </row>
    <row r="493" spans="1:12" x14ac:dyDescent="0.35">
      <c r="A493">
        <v>492</v>
      </c>
      <c r="B493" s="5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 s="3">
        <v>25</v>
      </c>
      <c r="I493" s="3">
        <f>G493*H493</f>
        <v>100</v>
      </c>
      <c r="J493" s="3">
        <v>100</v>
      </c>
      <c r="K493" s="13" t="str">
        <f t="shared" si="14"/>
        <v>Older Customer</v>
      </c>
      <c r="L493" s="13" t="str">
        <f t="shared" si="15"/>
        <v>Correct</v>
      </c>
    </row>
    <row r="494" spans="1:12" x14ac:dyDescent="0.35">
      <c r="A494">
        <v>493</v>
      </c>
      <c r="B494" s="5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 s="3">
        <v>25</v>
      </c>
      <c r="I494" s="3">
        <f>G494*H494</f>
        <v>50</v>
      </c>
      <c r="J494" s="3">
        <v>50</v>
      </c>
      <c r="K494" s="13" t="str">
        <f t="shared" si="14"/>
        <v>Senior Adult</v>
      </c>
      <c r="L494" s="13" t="str">
        <f t="shared" si="15"/>
        <v>Correct</v>
      </c>
    </row>
    <row r="495" spans="1:12" x14ac:dyDescent="0.35">
      <c r="A495">
        <v>494</v>
      </c>
      <c r="B495" s="5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 s="3">
        <v>50</v>
      </c>
      <c r="I495" s="3">
        <f>G495*H495</f>
        <v>200</v>
      </c>
      <c r="J495" s="3">
        <v>200</v>
      </c>
      <c r="K495" s="13" t="str">
        <f t="shared" si="14"/>
        <v>Senior Adult</v>
      </c>
      <c r="L495" s="13" t="str">
        <f t="shared" si="15"/>
        <v>Correct</v>
      </c>
    </row>
    <row r="496" spans="1:12" x14ac:dyDescent="0.35">
      <c r="A496">
        <v>495</v>
      </c>
      <c r="B496" s="5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 s="3">
        <v>30</v>
      </c>
      <c r="I496" s="3">
        <f>G496*H496</f>
        <v>60</v>
      </c>
      <c r="J496" s="3">
        <v>60</v>
      </c>
      <c r="K496" s="13" t="str">
        <f t="shared" si="14"/>
        <v>Young Adult</v>
      </c>
      <c r="L496" s="13" t="str">
        <f t="shared" si="15"/>
        <v>Correct</v>
      </c>
    </row>
    <row r="497" spans="1:12" x14ac:dyDescent="0.35">
      <c r="A497">
        <v>496</v>
      </c>
      <c r="B497" s="5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 s="3">
        <v>300</v>
      </c>
      <c r="I497" s="3">
        <f>G497*H497</f>
        <v>600</v>
      </c>
      <c r="J497" s="3">
        <v>600</v>
      </c>
      <c r="K497" s="13" t="str">
        <f t="shared" si="14"/>
        <v>Young Adult</v>
      </c>
      <c r="L497" s="13" t="str">
        <f t="shared" si="15"/>
        <v>Correct</v>
      </c>
    </row>
    <row r="498" spans="1:12" x14ac:dyDescent="0.35">
      <c r="A498">
        <v>497</v>
      </c>
      <c r="B498" s="5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 s="3">
        <v>30</v>
      </c>
      <c r="I498" s="3">
        <f>G498*H498</f>
        <v>120</v>
      </c>
      <c r="J498" s="3">
        <v>120</v>
      </c>
      <c r="K498" s="13" t="str">
        <f t="shared" si="14"/>
        <v>Senior Adult</v>
      </c>
      <c r="L498" s="13" t="str">
        <f t="shared" si="15"/>
        <v>Correct</v>
      </c>
    </row>
    <row r="499" spans="1:12" x14ac:dyDescent="0.35">
      <c r="A499">
        <v>498</v>
      </c>
      <c r="B499" s="5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 s="3">
        <v>25</v>
      </c>
      <c r="I499" s="3">
        <f>G499*H499</f>
        <v>100</v>
      </c>
      <c r="J499" s="3">
        <v>100</v>
      </c>
      <c r="K499" s="13" t="str">
        <f t="shared" si="14"/>
        <v>Senior Adult</v>
      </c>
      <c r="L499" s="13" t="str">
        <f t="shared" si="15"/>
        <v>Correct</v>
      </c>
    </row>
    <row r="500" spans="1:12" x14ac:dyDescent="0.35">
      <c r="A500">
        <v>499</v>
      </c>
      <c r="B500" s="5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 s="3">
        <v>30</v>
      </c>
      <c r="I500" s="3">
        <f>G500*H500</f>
        <v>60</v>
      </c>
      <c r="J500" s="3">
        <v>60</v>
      </c>
      <c r="K500" s="13" t="str">
        <f t="shared" si="14"/>
        <v>Senior Adult</v>
      </c>
      <c r="L500" s="13" t="str">
        <f t="shared" si="15"/>
        <v>Correct</v>
      </c>
    </row>
    <row r="501" spans="1:12" x14ac:dyDescent="0.35">
      <c r="A501">
        <v>500</v>
      </c>
      <c r="B501" s="5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 s="3">
        <v>25</v>
      </c>
      <c r="I501" s="3">
        <f>G501*H501</f>
        <v>100</v>
      </c>
      <c r="J501" s="3">
        <v>100</v>
      </c>
      <c r="K501" s="13" t="str">
        <f t="shared" si="14"/>
        <v>Senior Adult</v>
      </c>
      <c r="L501" s="13" t="str">
        <f t="shared" si="15"/>
        <v>Correct</v>
      </c>
    </row>
    <row r="502" spans="1:12" x14ac:dyDescent="0.35">
      <c r="A502">
        <v>501</v>
      </c>
      <c r="B502" s="5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 s="3">
        <v>30</v>
      </c>
      <c r="I502" s="3">
        <f>G502*H502</f>
        <v>60</v>
      </c>
      <c r="J502" s="3">
        <v>60</v>
      </c>
      <c r="K502" s="13" t="str">
        <f t="shared" si="14"/>
        <v>Adult</v>
      </c>
      <c r="L502" s="13" t="str">
        <f t="shared" si="15"/>
        <v>Correct</v>
      </c>
    </row>
    <row r="503" spans="1:12" x14ac:dyDescent="0.35">
      <c r="A503">
        <v>502</v>
      </c>
      <c r="B503" s="5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 s="3">
        <v>50</v>
      </c>
      <c r="I503" s="3">
        <f>G503*H503</f>
        <v>150</v>
      </c>
      <c r="J503" s="3">
        <v>150</v>
      </c>
      <c r="K503" s="13" t="str">
        <f t="shared" si="14"/>
        <v>Senior Adult</v>
      </c>
      <c r="L503" s="13" t="str">
        <f t="shared" si="15"/>
        <v>Correct</v>
      </c>
    </row>
    <row r="504" spans="1:12" x14ac:dyDescent="0.35">
      <c r="A504">
        <v>503</v>
      </c>
      <c r="B504" s="5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 s="3">
        <v>500</v>
      </c>
      <c r="I504" s="3">
        <f>G504*H504</f>
        <v>2000</v>
      </c>
      <c r="J504" s="3">
        <v>2000</v>
      </c>
      <c r="K504" s="13" t="str">
        <f t="shared" si="14"/>
        <v>Senior Adult</v>
      </c>
      <c r="L504" s="13" t="str">
        <f t="shared" si="15"/>
        <v>Correct</v>
      </c>
    </row>
    <row r="505" spans="1:12" x14ac:dyDescent="0.35">
      <c r="A505">
        <v>504</v>
      </c>
      <c r="B505" s="5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 s="3">
        <v>50</v>
      </c>
      <c r="I505" s="3">
        <f>G505*H505</f>
        <v>150</v>
      </c>
      <c r="J505" s="3">
        <v>150</v>
      </c>
      <c r="K505" s="13" t="str">
        <f t="shared" si="14"/>
        <v>Adult</v>
      </c>
      <c r="L505" s="13" t="str">
        <f t="shared" si="15"/>
        <v>Correct</v>
      </c>
    </row>
    <row r="506" spans="1:12" x14ac:dyDescent="0.35">
      <c r="A506">
        <v>505</v>
      </c>
      <c r="B506" s="5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 s="3">
        <v>50</v>
      </c>
      <c r="I506" s="3">
        <f>G506*H506</f>
        <v>50</v>
      </c>
      <c r="J506" s="3">
        <v>50</v>
      </c>
      <c r="K506" s="13" t="str">
        <f t="shared" si="14"/>
        <v>Young Adult</v>
      </c>
      <c r="L506" s="13" t="str">
        <f t="shared" si="15"/>
        <v>Correct</v>
      </c>
    </row>
    <row r="507" spans="1:12" x14ac:dyDescent="0.35">
      <c r="A507">
        <v>506</v>
      </c>
      <c r="B507" s="5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 s="3">
        <v>500</v>
      </c>
      <c r="I507" s="3">
        <f>G507*H507</f>
        <v>1500</v>
      </c>
      <c r="J507" s="3">
        <v>1500</v>
      </c>
      <c r="K507" s="13" t="str">
        <f t="shared" si="14"/>
        <v>Adult</v>
      </c>
      <c r="L507" s="13" t="str">
        <f t="shared" si="15"/>
        <v>Correct</v>
      </c>
    </row>
    <row r="508" spans="1:12" x14ac:dyDescent="0.35">
      <c r="A508">
        <v>507</v>
      </c>
      <c r="B508" s="5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 s="3">
        <v>500</v>
      </c>
      <c r="I508" s="3">
        <f>G508*H508</f>
        <v>1500</v>
      </c>
      <c r="J508" s="3">
        <v>1500</v>
      </c>
      <c r="K508" s="13" t="str">
        <f t="shared" si="14"/>
        <v>Adult</v>
      </c>
      <c r="L508" s="13" t="str">
        <f t="shared" si="15"/>
        <v>Correct</v>
      </c>
    </row>
    <row r="509" spans="1:12" x14ac:dyDescent="0.35">
      <c r="A509">
        <v>508</v>
      </c>
      <c r="B509" s="5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 s="3">
        <v>300</v>
      </c>
      <c r="I509" s="3">
        <f>G509*H509</f>
        <v>600</v>
      </c>
      <c r="J509" s="3">
        <v>600</v>
      </c>
      <c r="K509" s="13" t="str">
        <f t="shared" si="14"/>
        <v>Senior Adult</v>
      </c>
      <c r="L509" s="13" t="str">
        <f t="shared" si="15"/>
        <v>Correct</v>
      </c>
    </row>
    <row r="510" spans="1:12" x14ac:dyDescent="0.35">
      <c r="A510">
        <v>509</v>
      </c>
      <c r="B510" s="5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 s="3">
        <v>300</v>
      </c>
      <c r="I510" s="3">
        <f>G510*H510</f>
        <v>900</v>
      </c>
      <c r="J510" s="3">
        <v>900</v>
      </c>
      <c r="K510" s="13" t="str">
        <f t="shared" si="14"/>
        <v>Adult</v>
      </c>
      <c r="L510" s="13" t="str">
        <f t="shared" si="15"/>
        <v>Correct</v>
      </c>
    </row>
    <row r="511" spans="1:12" x14ac:dyDescent="0.35">
      <c r="A511">
        <v>510</v>
      </c>
      <c r="B511" s="5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 s="3">
        <v>50</v>
      </c>
      <c r="I511" s="3">
        <f>G511*H511</f>
        <v>200</v>
      </c>
      <c r="J511" s="3">
        <v>200</v>
      </c>
      <c r="K511" s="13" t="str">
        <f t="shared" si="14"/>
        <v>Adult</v>
      </c>
      <c r="L511" s="13" t="str">
        <f t="shared" si="15"/>
        <v>Correct</v>
      </c>
    </row>
    <row r="512" spans="1:12" x14ac:dyDescent="0.35">
      <c r="A512">
        <v>511</v>
      </c>
      <c r="B512" s="5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 s="3">
        <v>50</v>
      </c>
      <c r="I512" s="3">
        <f>G512*H512</f>
        <v>100</v>
      </c>
      <c r="J512" s="3">
        <v>100</v>
      </c>
      <c r="K512" s="13" t="str">
        <f t="shared" si="14"/>
        <v>Senior Adult</v>
      </c>
      <c r="L512" s="13" t="str">
        <f t="shared" si="15"/>
        <v>Correct</v>
      </c>
    </row>
    <row r="513" spans="1:12" x14ac:dyDescent="0.35">
      <c r="A513">
        <v>512</v>
      </c>
      <c r="B513" s="5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 s="3">
        <v>25</v>
      </c>
      <c r="I513" s="3">
        <f>G513*H513</f>
        <v>25</v>
      </c>
      <c r="J513" s="3">
        <v>25</v>
      </c>
      <c r="K513" s="13" t="str">
        <f t="shared" si="14"/>
        <v>Senior Adult</v>
      </c>
      <c r="L513" s="13" t="str">
        <f t="shared" si="15"/>
        <v>Correct</v>
      </c>
    </row>
    <row r="514" spans="1:12" x14ac:dyDescent="0.35">
      <c r="A514">
        <v>513</v>
      </c>
      <c r="B514" s="5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 s="3">
        <v>25</v>
      </c>
      <c r="I514" s="3">
        <f>G514*H514</f>
        <v>100</v>
      </c>
      <c r="J514" s="3">
        <v>100</v>
      </c>
      <c r="K514" s="13" t="str">
        <f t="shared" ref="K514:K577" si="16">IF(E514&lt;=25,"Young Adult",IF(E514&lt;=40,"Adult",IF(E514&lt;=60,"Senior Adult","Older Customer")))</f>
        <v>Young Adult</v>
      </c>
      <c r="L514" s="13" t="str">
        <f t="shared" ref="L514:L577" si="17">IF(J514=I514,"Correct","Check")</f>
        <v>Correct</v>
      </c>
    </row>
    <row r="515" spans="1:12" x14ac:dyDescent="0.35">
      <c r="A515">
        <v>514</v>
      </c>
      <c r="B515" s="5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 s="3">
        <v>300</v>
      </c>
      <c r="I515" s="3">
        <f>G515*H515</f>
        <v>300</v>
      </c>
      <c r="J515" s="3">
        <v>300</v>
      </c>
      <c r="K515" s="13" t="str">
        <f t="shared" si="16"/>
        <v>Young Adult</v>
      </c>
      <c r="L515" s="13" t="str">
        <f t="shared" si="17"/>
        <v>Correct</v>
      </c>
    </row>
    <row r="516" spans="1:12" x14ac:dyDescent="0.35">
      <c r="A516">
        <v>515</v>
      </c>
      <c r="B516" s="5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 s="3">
        <v>300</v>
      </c>
      <c r="I516" s="3">
        <f>G516*H516</f>
        <v>900</v>
      </c>
      <c r="J516" s="3">
        <v>900</v>
      </c>
      <c r="K516" s="13" t="str">
        <f t="shared" si="16"/>
        <v>Senior Adult</v>
      </c>
      <c r="L516" s="13" t="str">
        <f t="shared" si="17"/>
        <v>Correct</v>
      </c>
    </row>
    <row r="517" spans="1:12" x14ac:dyDescent="0.35">
      <c r="A517">
        <v>516</v>
      </c>
      <c r="B517" s="5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 s="3">
        <v>25</v>
      </c>
      <c r="I517" s="3">
        <f>G517*H517</f>
        <v>100</v>
      </c>
      <c r="J517" s="3">
        <v>100</v>
      </c>
      <c r="K517" s="13" t="str">
        <f t="shared" si="16"/>
        <v>Adult</v>
      </c>
      <c r="L517" s="13" t="str">
        <f t="shared" si="17"/>
        <v>Correct</v>
      </c>
    </row>
    <row r="518" spans="1:12" x14ac:dyDescent="0.35">
      <c r="A518">
        <v>517</v>
      </c>
      <c r="B518" s="5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 s="3">
        <v>25</v>
      </c>
      <c r="I518" s="3">
        <f>G518*H518</f>
        <v>100</v>
      </c>
      <c r="J518" s="3">
        <v>100</v>
      </c>
      <c r="K518" s="13" t="str">
        <f t="shared" si="16"/>
        <v>Senior Adult</v>
      </c>
      <c r="L518" s="13" t="str">
        <f t="shared" si="17"/>
        <v>Correct</v>
      </c>
    </row>
    <row r="519" spans="1:12" x14ac:dyDescent="0.35">
      <c r="A519">
        <v>518</v>
      </c>
      <c r="B519" s="5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 s="3">
        <v>30</v>
      </c>
      <c r="I519" s="3">
        <f>G519*H519</f>
        <v>30</v>
      </c>
      <c r="J519" s="3">
        <v>30</v>
      </c>
      <c r="K519" s="13" t="str">
        <f t="shared" si="16"/>
        <v>Adult</v>
      </c>
      <c r="L519" s="13" t="str">
        <f t="shared" si="17"/>
        <v>Correct</v>
      </c>
    </row>
    <row r="520" spans="1:12" x14ac:dyDescent="0.35">
      <c r="A520">
        <v>519</v>
      </c>
      <c r="B520" s="5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 s="3">
        <v>30</v>
      </c>
      <c r="I520" s="3">
        <f>G520*H520</f>
        <v>120</v>
      </c>
      <c r="J520" s="3">
        <v>120</v>
      </c>
      <c r="K520" s="13" t="str">
        <f t="shared" si="16"/>
        <v>Adult</v>
      </c>
      <c r="L520" s="13" t="str">
        <f t="shared" si="17"/>
        <v>Correct</v>
      </c>
    </row>
    <row r="521" spans="1:12" x14ac:dyDescent="0.35">
      <c r="A521">
        <v>520</v>
      </c>
      <c r="B521" s="5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 s="3">
        <v>25</v>
      </c>
      <c r="I521" s="3">
        <f>G521*H521</f>
        <v>100</v>
      </c>
      <c r="J521" s="3">
        <v>100</v>
      </c>
      <c r="K521" s="13" t="str">
        <f t="shared" si="16"/>
        <v>Senior Adult</v>
      </c>
      <c r="L521" s="13" t="str">
        <f t="shared" si="17"/>
        <v>Correct</v>
      </c>
    </row>
    <row r="522" spans="1:12" x14ac:dyDescent="0.35">
      <c r="A522">
        <v>521</v>
      </c>
      <c r="B522" s="5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 s="3">
        <v>30</v>
      </c>
      <c r="I522" s="3">
        <f>G522*H522</f>
        <v>120</v>
      </c>
      <c r="J522" s="3">
        <v>120</v>
      </c>
      <c r="K522" s="13" t="str">
        <f t="shared" si="16"/>
        <v>Senior Adult</v>
      </c>
      <c r="L522" s="13" t="str">
        <f t="shared" si="17"/>
        <v>Correct</v>
      </c>
    </row>
    <row r="523" spans="1:12" x14ac:dyDescent="0.35">
      <c r="A523">
        <v>522</v>
      </c>
      <c r="B523" s="5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 s="3">
        <v>500</v>
      </c>
      <c r="I523" s="3">
        <f>G523*H523</f>
        <v>1500</v>
      </c>
      <c r="J523" s="3">
        <v>1500</v>
      </c>
      <c r="K523" s="13" t="str">
        <f t="shared" si="16"/>
        <v>Senior Adult</v>
      </c>
      <c r="L523" s="13" t="str">
        <f t="shared" si="17"/>
        <v>Correct</v>
      </c>
    </row>
    <row r="524" spans="1:12" x14ac:dyDescent="0.35">
      <c r="A524">
        <v>523</v>
      </c>
      <c r="B524" s="5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 s="3">
        <v>300</v>
      </c>
      <c r="I524" s="3">
        <f>G524*H524</f>
        <v>300</v>
      </c>
      <c r="J524" s="3">
        <v>300</v>
      </c>
      <c r="K524" s="13" t="str">
        <f t="shared" si="16"/>
        <v>Older Customer</v>
      </c>
      <c r="L524" s="13" t="str">
        <f t="shared" si="17"/>
        <v>Correct</v>
      </c>
    </row>
    <row r="525" spans="1:12" x14ac:dyDescent="0.35">
      <c r="A525">
        <v>524</v>
      </c>
      <c r="B525" s="5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 s="3">
        <v>300</v>
      </c>
      <c r="I525" s="3">
        <f>G525*H525</f>
        <v>1200</v>
      </c>
      <c r="J525" s="3">
        <v>1200</v>
      </c>
      <c r="K525" s="13" t="str">
        <f t="shared" si="16"/>
        <v>Senior Adult</v>
      </c>
      <c r="L525" s="13" t="str">
        <f t="shared" si="17"/>
        <v>Correct</v>
      </c>
    </row>
    <row r="526" spans="1:12" x14ac:dyDescent="0.35">
      <c r="A526">
        <v>525</v>
      </c>
      <c r="B526" s="5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 s="3">
        <v>25</v>
      </c>
      <c r="I526" s="3">
        <f>G526*H526</f>
        <v>50</v>
      </c>
      <c r="J526" s="3">
        <v>50</v>
      </c>
      <c r="K526" s="13" t="str">
        <f t="shared" si="16"/>
        <v>Senior Adult</v>
      </c>
      <c r="L526" s="13" t="str">
        <f t="shared" si="17"/>
        <v>Correct</v>
      </c>
    </row>
    <row r="527" spans="1:12" x14ac:dyDescent="0.35">
      <c r="A527">
        <v>526</v>
      </c>
      <c r="B527" s="5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 s="3">
        <v>50</v>
      </c>
      <c r="I527" s="3">
        <f>G527*H527</f>
        <v>100</v>
      </c>
      <c r="J527" s="3">
        <v>100</v>
      </c>
      <c r="K527" s="13" t="str">
        <f t="shared" si="16"/>
        <v>Adult</v>
      </c>
      <c r="L527" s="13" t="str">
        <f t="shared" si="17"/>
        <v>Correct</v>
      </c>
    </row>
    <row r="528" spans="1:12" x14ac:dyDescent="0.35">
      <c r="A528">
        <v>527</v>
      </c>
      <c r="B528" s="5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 s="3">
        <v>25</v>
      </c>
      <c r="I528" s="3">
        <f>G528*H528</f>
        <v>50</v>
      </c>
      <c r="J528" s="3">
        <v>50</v>
      </c>
      <c r="K528" s="13" t="str">
        <f t="shared" si="16"/>
        <v>Senior Adult</v>
      </c>
      <c r="L528" s="13" t="str">
        <f t="shared" si="17"/>
        <v>Correct</v>
      </c>
    </row>
    <row r="529" spans="1:12" x14ac:dyDescent="0.35">
      <c r="A529">
        <v>528</v>
      </c>
      <c r="B529" s="5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 s="3">
        <v>30</v>
      </c>
      <c r="I529" s="3">
        <f>G529*H529</f>
        <v>60</v>
      </c>
      <c r="J529" s="3">
        <v>60</v>
      </c>
      <c r="K529" s="13" t="str">
        <f t="shared" si="16"/>
        <v>Adult</v>
      </c>
      <c r="L529" s="13" t="str">
        <f t="shared" si="17"/>
        <v>Correct</v>
      </c>
    </row>
    <row r="530" spans="1:12" x14ac:dyDescent="0.35">
      <c r="A530">
        <v>529</v>
      </c>
      <c r="B530" s="5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 s="3">
        <v>50</v>
      </c>
      <c r="I530" s="3">
        <f>G530*H530</f>
        <v>150</v>
      </c>
      <c r="J530" s="3">
        <v>150</v>
      </c>
      <c r="K530" s="13" t="str">
        <f t="shared" si="16"/>
        <v>Adult</v>
      </c>
      <c r="L530" s="13" t="str">
        <f t="shared" si="17"/>
        <v>Correct</v>
      </c>
    </row>
    <row r="531" spans="1:12" x14ac:dyDescent="0.35">
      <c r="A531">
        <v>530</v>
      </c>
      <c r="B531" s="5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 s="3">
        <v>30</v>
      </c>
      <c r="I531" s="3">
        <f>G531*H531</f>
        <v>120</v>
      </c>
      <c r="J531" s="3">
        <v>120</v>
      </c>
      <c r="K531" s="13" t="str">
        <f t="shared" si="16"/>
        <v>Young Adult</v>
      </c>
      <c r="L531" s="13" t="str">
        <f t="shared" si="17"/>
        <v>Correct</v>
      </c>
    </row>
    <row r="532" spans="1:12" x14ac:dyDescent="0.35">
      <c r="A532">
        <v>531</v>
      </c>
      <c r="B532" s="5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 s="3">
        <v>500</v>
      </c>
      <c r="I532" s="3">
        <f>G532*H532</f>
        <v>500</v>
      </c>
      <c r="J532" s="3">
        <v>500</v>
      </c>
      <c r="K532" s="13" t="str">
        <f t="shared" si="16"/>
        <v>Adult</v>
      </c>
      <c r="L532" s="13" t="str">
        <f t="shared" si="17"/>
        <v>Correct</v>
      </c>
    </row>
    <row r="533" spans="1:12" x14ac:dyDescent="0.35">
      <c r="A533">
        <v>532</v>
      </c>
      <c r="B533" s="5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 s="3">
        <v>30</v>
      </c>
      <c r="I533" s="3">
        <f>G533*H533</f>
        <v>120</v>
      </c>
      <c r="J533" s="3">
        <v>120</v>
      </c>
      <c r="K533" s="13" t="str">
        <f t="shared" si="16"/>
        <v>Older Customer</v>
      </c>
      <c r="L533" s="13" t="str">
        <f t="shared" si="17"/>
        <v>Correct</v>
      </c>
    </row>
    <row r="534" spans="1:12" x14ac:dyDescent="0.35">
      <c r="A534">
        <v>533</v>
      </c>
      <c r="B534" s="5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 s="3">
        <v>500</v>
      </c>
      <c r="I534" s="3">
        <f>G534*H534</f>
        <v>1500</v>
      </c>
      <c r="J534" s="3">
        <v>1500</v>
      </c>
      <c r="K534" s="13" t="str">
        <f t="shared" si="16"/>
        <v>Young Adult</v>
      </c>
      <c r="L534" s="13" t="str">
        <f t="shared" si="17"/>
        <v>Correct</v>
      </c>
    </row>
    <row r="535" spans="1:12" x14ac:dyDescent="0.35">
      <c r="A535">
        <v>534</v>
      </c>
      <c r="B535" s="5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 s="3">
        <v>500</v>
      </c>
      <c r="I535" s="3">
        <f>G535*H535</f>
        <v>1000</v>
      </c>
      <c r="J535" s="3">
        <v>1000</v>
      </c>
      <c r="K535" s="13" t="str">
        <f t="shared" si="16"/>
        <v>Senior Adult</v>
      </c>
      <c r="L535" s="13" t="str">
        <f t="shared" si="17"/>
        <v>Correct</v>
      </c>
    </row>
    <row r="536" spans="1:12" x14ac:dyDescent="0.35">
      <c r="A536">
        <v>535</v>
      </c>
      <c r="B536" s="5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 s="3">
        <v>30</v>
      </c>
      <c r="I536" s="3">
        <f>G536*H536</f>
        <v>90</v>
      </c>
      <c r="J536" s="3">
        <v>90</v>
      </c>
      <c r="K536" s="13" t="str">
        <f t="shared" si="16"/>
        <v>Senior Adult</v>
      </c>
      <c r="L536" s="13" t="str">
        <f t="shared" si="17"/>
        <v>Correct</v>
      </c>
    </row>
    <row r="537" spans="1:12" x14ac:dyDescent="0.35">
      <c r="A537">
        <v>536</v>
      </c>
      <c r="B537" s="5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 s="3">
        <v>30</v>
      </c>
      <c r="I537" s="3">
        <f>G537*H537</f>
        <v>120</v>
      </c>
      <c r="J537" s="3">
        <v>120</v>
      </c>
      <c r="K537" s="13" t="str">
        <f t="shared" si="16"/>
        <v>Senior Adult</v>
      </c>
      <c r="L537" s="13" t="str">
        <f t="shared" si="17"/>
        <v>Correct</v>
      </c>
    </row>
    <row r="538" spans="1:12" x14ac:dyDescent="0.35">
      <c r="A538">
        <v>537</v>
      </c>
      <c r="B538" s="5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 s="3">
        <v>500</v>
      </c>
      <c r="I538" s="3">
        <f>G538*H538</f>
        <v>500</v>
      </c>
      <c r="J538" s="3">
        <v>500</v>
      </c>
      <c r="K538" s="13" t="str">
        <f t="shared" si="16"/>
        <v>Young Adult</v>
      </c>
      <c r="L538" s="13" t="str">
        <f t="shared" si="17"/>
        <v>Correct</v>
      </c>
    </row>
    <row r="539" spans="1:12" x14ac:dyDescent="0.35">
      <c r="A539">
        <v>538</v>
      </c>
      <c r="B539" s="5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 s="3">
        <v>50</v>
      </c>
      <c r="I539" s="3">
        <f>G539*H539</f>
        <v>150</v>
      </c>
      <c r="J539" s="3">
        <v>150</v>
      </c>
      <c r="K539" s="13" t="str">
        <f t="shared" si="16"/>
        <v>Young Adult</v>
      </c>
      <c r="L539" s="13" t="str">
        <f t="shared" si="17"/>
        <v>Correct</v>
      </c>
    </row>
    <row r="540" spans="1:12" x14ac:dyDescent="0.35">
      <c r="A540">
        <v>539</v>
      </c>
      <c r="B540" s="5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 s="3">
        <v>500</v>
      </c>
      <c r="I540" s="3">
        <f>G540*H540</f>
        <v>500</v>
      </c>
      <c r="J540" s="3">
        <v>500</v>
      </c>
      <c r="K540" s="13" t="str">
        <f t="shared" si="16"/>
        <v>Young Adult</v>
      </c>
      <c r="L540" s="13" t="str">
        <f t="shared" si="17"/>
        <v>Correct</v>
      </c>
    </row>
    <row r="541" spans="1:12" x14ac:dyDescent="0.35">
      <c r="A541">
        <v>540</v>
      </c>
      <c r="B541" s="5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 s="3">
        <v>300</v>
      </c>
      <c r="I541" s="3">
        <f>G541*H541</f>
        <v>900</v>
      </c>
      <c r="J541" s="3">
        <v>900</v>
      </c>
      <c r="K541" s="13" t="str">
        <f t="shared" si="16"/>
        <v>Senior Adult</v>
      </c>
      <c r="L541" s="13" t="str">
        <f t="shared" si="17"/>
        <v>Correct</v>
      </c>
    </row>
    <row r="542" spans="1:12" x14ac:dyDescent="0.35">
      <c r="A542">
        <v>541</v>
      </c>
      <c r="B542" s="5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 s="3">
        <v>500</v>
      </c>
      <c r="I542" s="3">
        <f>G542*H542</f>
        <v>500</v>
      </c>
      <c r="J542" s="3">
        <v>500</v>
      </c>
      <c r="K542" s="13" t="str">
        <f t="shared" si="16"/>
        <v>Senior Adult</v>
      </c>
      <c r="L542" s="13" t="str">
        <f t="shared" si="17"/>
        <v>Correct</v>
      </c>
    </row>
    <row r="543" spans="1:12" x14ac:dyDescent="0.35">
      <c r="A543">
        <v>542</v>
      </c>
      <c r="B543" s="5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 s="3">
        <v>50</v>
      </c>
      <c r="I543" s="3">
        <f>G543*H543</f>
        <v>50</v>
      </c>
      <c r="J543" s="3">
        <v>50</v>
      </c>
      <c r="K543" s="13" t="str">
        <f t="shared" si="16"/>
        <v>Young Adult</v>
      </c>
      <c r="L543" s="13" t="str">
        <f t="shared" si="17"/>
        <v>Correct</v>
      </c>
    </row>
    <row r="544" spans="1:12" x14ac:dyDescent="0.35">
      <c r="A544">
        <v>543</v>
      </c>
      <c r="B544" s="5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 s="3">
        <v>300</v>
      </c>
      <c r="I544" s="3">
        <f>G544*H544</f>
        <v>600</v>
      </c>
      <c r="J544" s="3">
        <v>600</v>
      </c>
      <c r="K544" s="13" t="str">
        <f t="shared" si="16"/>
        <v>Senior Adult</v>
      </c>
      <c r="L544" s="13" t="str">
        <f t="shared" si="17"/>
        <v>Correct</v>
      </c>
    </row>
    <row r="545" spans="1:12" x14ac:dyDescent="0.35">
      <c r="A545">
        <v>544</v>
      </c>
      <c r="B545" s="5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 s="3">
        <v>25</v>
      </c>
      <c r="I545" s="3">
        <f>G545*H545</f>
        <v>25</v>
      </c>
      <c r="J545" s="3">
        <v>25</v>
      </c>
      <c r="K545" s="13" t="str">
        <f t="shared" si="16"/>
        <v>Adult</v>
      </c>
      <c r="L545" s="13" t="str">
        <f t="shared" si="17"/>
        <v>Correct</v>
      </c>
    </row>
    <row r="546" spans="1:12" x14ac:dyDescent="0.35">
      <c r="A546">
        <v>545</v>
      </c>
      <c r="B546" s="5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 s="3">
        <v>25</v>
      </c>
      <c r="I546" s="3">
        <f>G546*H546</f>
        <v>50</v>
      </c>
      <c r="J546" s="3">
        <v>50</v>
      </c>
      <c r="K546" s="13" t="str">
        <f t="shared" si="16"/>
        <v>Adult</v>
      </c>
      <c r="L546" s="13" t="str">
        <f t="shared" si="17"/>
        <v>Correct</v>
      </c>
    </row>
    <row r="547" spans="1:12" x14ac:dyDescent="0.35">
      <c r="A547">
        <v>546</v>
      </c>
      <c r="B547" s="5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 s="3">
        <v>50</v>
      </c>
      <c r="I547" s="3">
        <f>G547*H547</f>
        <v>200</v>
      </c>
      <c r="J547" s="3">
        <v>200</v>
      </c>
      <c r="K547" s="13" t="str">
        <f t="shared" si="16"/>
        <v>Adult</v>
      </c>
      <c r="L547" s="13" t="str">
        <f t="shared" si="17"/>
        <v>Correct</v>
      </c>
    </row>
    <row r="548" spans="1:12" x14ac:dyDescent="0.35">
      <c r="A548">
        <v>547</v>
      </c>
      <c r="B548" s="5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 s="3">
        <v>500</v>
      </c>
      <c r="I548" s="3">
        <f>G548*H548</f>
        <v>2000</v>
      </c>
      <c r="J548" s="3">
        <v>2000</v>
      </c>
      <c r="K548" s="13" t="str">
        <f t="shared" si="16"/>
        <v>Older Customer</v>
      </c>
      <c r="L548" s="13" t="str">
        <f t="shared" si="17"/>
        <v>Correct</v>
      </c>
    </row>
    <row r="549" spans="1:12" x14ac:dyDescent="0.35">
      <c r="A549">
        <v>548</v>
      </c>
      <c r="B549" s="5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 s="3">
        <v>30</v>
      </c>
      <c r="I549" s="3">
        <f>G549*H549</f>
        <v>60</v>
      </c>
      <c r="J549" s="3">
        <v>60</v>
      </c>
      <c r="K549" s="13" t="str">
        <f t="shared" si="16"/>
        <v>Senior Adult</v>
      </c>
      <c r="L549" s="13" t="str">
        <f t="shared" si="17"/>
        <v>Correct</v>
      </c>
    </row>
    <row r="550" spans="1:12" x14ac:dyDescent="0.35">
      <c r="A550">
        <v>549</v>
      </c>
      <c r="B550" s="5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 s="3">
        <v>50</v>
      </c>
      <c r="I550" s="3">
        <f>G550*H550</f>
        <v>100</v>
      </c>
      <c r="J550" s="3">
        <v>100</v>
      </c>
      <c r="K550" s="13" t="str">
        <f t="shared" si="16"/>
        <v>Senior Adult</v>
      </c>
      <c r="L550" s="13" t="str">
        <f t="shared" si="17"/>
        <v>Correct</v>
      </c>
    </row>
    <row r="551" spans="1:12" x14ac:dyDescent="0.35">
      <c r="A551">
        <v>550</v>
      </c>
      <c r="B551" s="5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 s="3">
        <v>300</v>
      </c>
      <c r="I551" s="3">
        <f>G551*H551</f>
        <v>900</v>
      </c>
      <c r="J551" s="3">
        <v>900</v>
      </c>
      <c r="K551" s="13" t="str">
        <f t="shared" si="16"/>
        <v>Adult</v>
      </c>
      <c r="L551" s="13" t="str">
        <f t="shared" si="17"/>
        <v>Correct</v>
      </c>
    </row>
    <row r="552" spans="1:12" x14ac:dyDescent="0.35">
      <c r="A552">
        <v>551</v>
      </c>
      <c r="B552" s="5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 s="3">
        <v>300</v>
      </c>
      <c r="I552" s="3">
        <f>G552*H552</f>
        <v>900</v>
      </c>
      <c r="J552" s="3">
        <v>900</v>
      </c>
      <c r="K552" s="13" t="str">
        <f t="shared" si="16"/>
        <v>Senior Adult</v>
      </c>
      <c r="L552" s="13" t="str">
        <f t="shared" si="17"/>
        <v>Correct</v>
      </c>
    </row>
    <row r="553" spans="1:12" x14ac:dyDescent="0.35">
      <c r="A553">
        <v>552</v>
      </c>
      <c r="B553" s="5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 s="3">
        <v>25</v>
      </c>
      <c r="I553" s="3">
        <f>G553*H553</f>
        <v>75</v>
      </c>
      <c r="J553" s="3">
        <v>75</v>
      </c>
      <c r="K553" s="13" t="str">
        <f t="shared" si="16"/>
        <v>Senior Adult</v>
      </c>
      <c r="L553" s="13" t="str">
        <f t="shared" si="17"/>
        <v>Correct</v>
      </c>
    </row>
    <row r="554" spans="1:12" x14ac:dyDescent="0.35">
      <c r="A554">
        <v>553</v>
      </c>
      <c r="B554" s="5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 s="3">
        <v>300</v>
      </c>
      <c r="I554" s="3">
        <f>G554*H554</f>
        <v>1200</v>
      </c>
      <c r="J554" s="3">
        <v>1200</v>
      </c>
      <c r="K554" s="13" t="str">
        <f t="shared" si="16"/>
        <v>Young Adult</v>
      </c>
      <c r="L554" s="13" t="str">
        <f t="shared" si="17"/>
        <v>Correct</v>
      </c>
    </row>
    <row r="555" spans="1:12" x14ac:dyDescent="0.35">
      <c r="A555">
        <v>554</v>
      </c>
      <c r="B555" s="5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 s="3">
        <v>50</v>
      </c>
      <c r="I555" s="3">
        <f>G555*H555</f>
        <v>150</v>
      </c>
      <c r="J555" s="3">
        <v>150</v>
      </c>
      <c r="K555" s="13" t="str">
        <f t="shared" si="16"/>
        <v>Senior Adult</v>
      </c>
      <c r="L555" s="13" t="str">
        <f t="shared" si="17"/>
        <v>Correct</v>
      </c>
    </row>
    <row r="556" spans="1:12" x14ac:dyDescent="0.35">
      <c r="A556">
        <v>555</v>
      </c>
      <c r="B556" s="5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 s="3">
        <v>300</v>
      </c>
      <c r="I556" s="3">
        <f>G556*H556</f>
        <v>300</v>
      </c>
      <c r="J556" s="3">
        <v>300</v>
      </c>
      <c r="K556" s="13" t="str">
        <f t="shared" si="16"/>
        <v>Young Adult</v>
      </c>
      <c r="L556" s="13" t="str">
        <f t="shared" si="17"/>
        <v>Correct</v>
      </c>
    </row>
    <row r="557" spans="1:12" x14ac:dyDescent="0.35">
      <c r="A557">
        <v>556</v>
      </c>
      <c r="B557" s="5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 s="3">
        <v>50</v>
      </c>
      <c r="I557" s="3">
        <f>G557*H557</f>
        <v>50</v>
      </c>
      <c r="J557" s="3">
        <v>50</v>
      </c>
      <c r="K557" s="13" t="str">
        <f t="shared" si="16"/>
        <v>Young Adult</v>
      </c>
      <c r="L557" s="13" t="str">
        <f t="shared" si="17"/>
        <v>Correct</v>
      </c>
    </row>
    <row r="558" spans="1:12" x14ac:dyDescent="0.35">
      <c r="A558">
        <v>557</v>
      </c>
      <c r="B558" s="5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 s="3">
        <v>30</v>
      </c>
      <c r="I558" s="3">
        <f>G558*H558</f>
        <v>90</v>
      </c>
      <c r="J558" s="3">
        <v>90</v>
      </c>
      <c r="K558" s="13" t="str">
        <f t="shared" si="16"/>
        <v>Young Adult</v>
      </c>
      <c r="L558" s="13" t="str">
        <f t="shared" si="17"/>
        <v>Correct</v>
      </c>
    </row>
    <row r="559" spans="1:12" x14ac:dyDescent="0.35">
      <c r="A559">
        <v>558</v>
      </c>
      <c r="B559" s="5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 s="3">
        <v>25</v>
      </c>
      <c r="I559" s="3">
        <f>G559*H559</f>
        <v>25</v>
      </c>
      <c r="J559" s="3">
        <v>25</v>
      </c>
      <c r="K559" s="13" t="str">
        <f t="shared" si="16"/>
        <v>Senior Adult</v>
      </c>
      <c r="L559" s="13" t="str">
        <f t="shared" si="17"/>
        <v>Correct</v>
      </c>
    </row>
    <row r="560" spans="1:12" x14ac:dyDescent="0.35">
      <c r="A560">
        <v>559</v>
      </c>
      <c r="B560" s="5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 s="3">
        <v>300</v>
      </c>
      <c r="I560" s="3">
        <f>G560*H560</f>
        <v>1200</v>
      </c>
      <c r="J560" s="3">
        <v>1200</v>
      </c>
      <c r="K560" s="13" t="str">
        <f t="shared" si="16"/>
        <v>Adult</v>
      </c>
      <c r="L560" s="13" t="str">
        <f t="shared" si="17"/>
        <v>Correct</v>
      </c>
    </row>
    <row r="561" spans="1:12" x14ac:dyDescent="0.35">
      <c r="A561">
        <v>560</v>
      </c>
      <c r="B561" s="5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 s="3">
        <v>50</v>
      </c>
      <c r="I561" s="3">
        <f>G561*H561</f>
        <v>50</v>
      </c>
      <c r="J561" s="3">
        <v>50</v>
      </c>
      <c r="K561" s="13" t="str">
        <f t="shared" si="16"/>
        <v>Young Adult</v>
      </c>
      <c r="L561" s="13" t="str">
        <f t="shared" si="17"/>
        <v>Correct</v>
      </c>
    </row>
    <row r="562" spans="1:12" x14ac:dyDescent="0.35">
      <c r="A562">
        <v>561</v>
      </c>
      <c r="B562" s="5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 s="3">
        <v>500</v>
      </c>
      <c r="I562" s="3">
        <f>G562*H562</f>
        <v>2000</v>
      </c>
      <c r="J562" s="3">
        <v>2000</v>
      </c>
      <c r="K562" s="13" t="str">
        <f t="shared" si="16"/>
        <v>Older Customer</v>
      </c>
      <c r="L562" s="13" t="str">
        <f t="shared" si="17"/>
        <v>Correct</v>
      </c>
    </row>
    <row r="563" spans="1:12" x14ac:dyDescent="0.35">
      <c r="A563">
        <v>562</v>
      </c>
      <c r="B563" s="5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 s="3">
        <v>25</v>
      </c>
      <c r="I563" s="3">
        <f>G563*H563</f>
        <v>50</v>
      </c>
      <c r="J563" s="3">
        <v>50</v>
      </c>
      <c r="K563" s="13" t="str">
        <f t="shared" si="16"/>
        <v>Senior Adult</v>
      </c>
      <c r="L563" s="13" t="str">
        <f t="shared" si="17"/>
        <v>Correct</v>
      </c>
    </row>
    <row r="564" spans="1:12" x14ac:dyDescent="0.35">
      <c r="A564">
        <v>563</v>
      </c>
      <c r="B564" s="5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 s="3">
        <v>30</v>
      </c>
      <c r="I564" s="3">
        <f>G564*H564</f>
        <v>60</v>
      </c>
      <c r="J564" s="3">
        <v>60</v>
      </c>
      <c r="K564" s="13" t="str">
        <f t="shared" si="16"/>
        <v>Young Adult</v>
      </c>
      <c r="L564" s="13" t="str">
        <f t="shared" si="17"/>
        <v>Correct</v>
      </c>
    </row>
    <row r="565" spans="1:12" x14ac:dyDescent="0.35">
      <c r="A565">
        <v>564</v>
      </c>
      <c r="B565" s="5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 s="3">
        <v>50</v>
      </c>
      <c r="I565" s="3">
        <f>G565*H565</f>
        <v>100</v>
      </c>
      <c r="J565" s="3">
        <v>100</v>
      </c>
      <c r="K565" s="13" t="str">
        <f t="shared" si="16"/>
        <v>Senior Adult</v>
      </c>
      <c r="L565" s="13" t="str">
        <f t="shared" si="17"/>
        <v>Correct</v>
      </c>
    </row>
    <row r="566" spans="1:12" x14ac:dyDescent="0.35">
      <c r="A566">
        <v>565</v>
      </c>
      <c r="B566" s="5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 s="3">
        <v>30</v>
      </c>
      <c r="I566" s="3">
        <f>G566*H566</f>
        <v>60</v>
      </c>
      <c r="J566" s="3">
        <v>60</v>
      </c>
      <c r="K566" s="13" t="str">
        <f t="shared" si="16"/>
        <v>Senior Adult</v>
      </c>
      <c r="L566" s="13" t="str">
        <f t="shared" si="17"/>
        <v>Correct</v>
      </c>
    </row>
    <row r="567" spans="1:12" x14ac:dyDescent="0.35">
      <c r="A567">
        <v>566</v>
      </c>
      <c r="B567" s="5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 s="3">
        <v>30</v>
      </c>
      <c r="I567" s="3">
        <f>G567*H567</f>
        <v>30</v>
      </c>
      <c r="J567" s="3">
        <v>30</v>
      </c>
      <c r="K567" s="13" t="str">
        <f t="shared" si="16"/>
        <v>Older Customer</v>
      </c>
      <c r="L567" s="13" t="str">
        <f t="shared" si="17"/>
        <v>Correct</v>
      </c>
    </row>
    <row r="568" spans="1:12" x14ac:dyDescent="0.35">
      <c r="A568">
        <v>567</v>
      </c>
      <c r="B568" s="5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 s="3">
        <v>300</v>
      </c>
      <c r="I568" s="3">
        <f>G568*H568</f>
        <v>900</v>
      </c>
      <c r="J568" s="3">
        <v>900</v>
      </c>
      <c r="K568" s="13" t="str">
        <f t="shared" si="16"/>
        <v>Young Adult</v>
      </c>
      <c r="L568" s="13" t="str">
        <f t="shared" si="17"/>
        <v>Correct</v>
      </c>
    </row>
    <row r="569" spans="1:12" x14ac:dyDescent="0.35">
      <c r="A569">
        <v>568</v>
      </c>
      <c r="B569" s="5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 s="3">
        <v>300</v>
      </c>
      <c r="I569" s="3">
        <f>G569*H569</f>
        <v>300</v>
      </c>
      <c r="J569" s="3">
        <v>300</v>
      </c>
      <c r="K569" s="13" t="str">
        <f t="shared" si="16"/>
        <v>Senior Adult</v>
      </c>
      <c r="L569" s="13" t="str">
        <f t="shared" si="17"/>
        <v>Correct</v>
      </c>
    </row>
    <row r="570" spans="1:12" x14ac:dyDescent="0.35">
      <c r="A570">
        <v>569</v>
      </c>
      <c r="B570" s="5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 s="3">
        <v>50</v>
      </c>
      <c r="I570" s="3">
        <f>G570*H570</f>
        <v>200</v>
      </c>
      <c r="J570" s="3">
        <v>200</v>
      </c>
      <c r="K570" s="13" t="str">
        <f t="shared" si="16"/>
        <v>Senior Adult</v>
      </c>
      <c r="L570" s="13" t="str">
        <f t="shared" si="17"/>
        <v>Correct</v>
      </c>
    </row>
    <row r="571" spans="1:12" x14ac:dyDescent="0.35">
      <c r="A571">
        <v>570</v>
      </c>
      <c r="B571" s="5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 s="3">
        <v>500</v>
      </c>
      <c r="I571" s="3">
        <f>G571*H571</f>
        <v>500</v>
      </c>
      <c r="J571" s="3">
        <v>500</v>
      </c>
      <c r="K571" s="13" t="str">
        <f t="shared" si="16"/>
        <v>Senior Adult</v>
      </c>
      <c r="L571" s="13" t="str">
        <f t="shared" si="17"/>
        <v>Correct</v>
      </c>
    </row>
    <row r="572" spans="1:12" x14ac:dyDescent="0.35">
      <c r="A572">
        <v>571</v>
      </c>
      <c r="B572" s="5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 s="3">
        <v>50</v>
      </c>
      <c r="I572" s="3">
        <f>G572*H572</f>
        <v>50</v>
      </c>
      <c r="J572" s="3">
        <v>50</v>
      </c>
      <c r="K572" s="13" t="str">
        <f t="shared" si="16"/>
        <v>Senior Adult</v>
      </c>
      <c r="L572" s="13" t="str">
        <f t="shared" si="17"/>
        <v>Correct</v>
      </c>
    </row>
    <row r="573" spans="1:12" x14ac:dyDescent="0.35">
      <c r="A573">
        <v>572</v>
      </c>
      <c r="B573" s="5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 s="3">
        <v>500</v>
      </c>
      <c r="I573" s="3">
        <f>G573*H573</f>
        <v>2000</v>
      </c>
      <c r="J573" s="3">
        <v>2000</v>
      </c>
      <c r="K573" s="13" t="str">
        <f t="shared" si="16"/>
        <v>Adult</v>
      </c>
      <c r="L573" s="13" t="str">
        <f t="shared" si="17"/>
        <v>Correct</v>
      </c>
    </row>
    <row r="574" spans="1:12" x14ac:dyDescent="0.35">
      <c r="A574">
        <v>573</v>
      </c>
      <c r="B574" s="5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 s="3">
        <v>30</v>
      </c>
      <c r="I574" s="3">
        <f>G574*H574</f>
        <v>60</v>
      </c>
      <c r="J574" s="3">
        <v>60</v>
      </c>
      <c r="K574" s="13" t="str">
        <f t="shared" si="16"/>
        <v>Senior Adult</v>
      </c>
      <c r="L574" s="13" t="str">
        <f t="shared" si="17"/>
        <v>Correct</v>
      </c>
    </row>
    <row r="575" spans="1:12" x14ac:dyDescent="0.35">
      <c r="A575">
        <v>574</v>
      </c>
      <c r="B575" s="5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 s="3">
        <v>25</v>
      </c>
      <c r="I575" s="3">
        <f>G575*H575</f>
        <v>50</v>
      </c>
      <c r="J575" s="3">
        <v>50</v>
      </c>
      <c r="K575" s="13" t="str">
        <f t="shared" si="16"/>
        <v>Older Customer</v>
      </c>
      <c r="L575" s="13" t="str">
        <f t="shared" si="17"/>
        <v>Correct</v>
      </c>
    </row>
    <row r="576" spans="1:12" x14ac:dyDescent="0.35">
      <c r="A576">
        <v>575</v>
      </c>
      <c r="B576" s="5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 s="3">
        <v>50</v>
      </c>
      <c r="I576" s="3">
        <f>G576*H576</f>
        <v>100</v>
      </c>
      <c r="J576" s="3">
        <v>100</v>
      </c>
      <c r="K576" s="13" t="str">
        <f t="shared" si="16"/>
        <v>Senior Adult</v>
      </c>
      <c r="L576" s="13" t="str">
        <f t="shared" si="17"/>
        <v>Correct</v>
      </c>
    </row>
    <row r="577" spans="1:12" x14ac:dyDescent="0.35">
      <c r="A577">
        <v>576</v>
      </c>
      <c r="B577" s="5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 s="3">
        <v>50</v>
      </c>
      <c r="I577" s="3">
        <f>G577*H577</f>
        <v>150</v>
      </c>
      <c r="J577" s="3">
        <v>150</v>
      </c>
      <c r="K577" s="13" t="str">
        <f t="shared" si="16"/>
        <v>Adult</v>
      </c>
      <c r="L577" s="13" t="str">
        <f t="shared" si="17"/>
        <v>Correct</v>
      </c>
    </row>
    <row r="578" spans="1:12" x14ac:dyDescent="0.35">
      <c r="A578">
        <v>577</v>
      </c>
      <c r="B578" s="5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 s="3">
        <v>500</v>
      </c>
      <c r="I578" s="3">
        <f>G578*H578</f>
        <v>2000</v>
      </c>
      <c r="J578" s="3">
        <v>2000</v>
      </c>
      <c r="K578" s="13" t="str">
        <f t="shared" ref="K578:K641" si="18">IF(E578&lt;=25,"Young Adult",IF(E578&lt;=40,"Adult",IF(E578&lt;=60,"Senior Adult","Older Customer")))</f>
        <v>Young Adult</v>
      </c>
      <c r="L578" s="13" t="str">
        <f t="shared" ref="L578:L641" si="19">IF(J578=I578,"Correct","Check")</f>
        <v>Correct</v>
      </c>
    </row>
    <row r="579" spans="1:12" x14ac:dyDescent="0.35">
      <c r="A579">
        <v>578</v>
      </c>
      <c r="B579" s="5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 s="3">
        <v>30</v>
      </c>
      <c r="I579" s="3">
        <f>G579*H579</f>
        <v>120</v>
      </c>
      <c r="J579" s="3">
        <v>120</v>
      </c>
      <c r="K579" s="13" t="str">
        <f t="shared" si="18"/>
        <v>Senior Adult</v>
      </c>
      <c r="L579" s="13" t="str">
        <f t="shared" si="19"/>
        <v>Correct</v>
      </c>
    </row>
    <row r="580" spans="1:12" x14ac:dyDescent="0.35">
      <c r="A580">
        <v>579</v>
      </c>
      <c r="B580" s="5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 s="3">
        <v>30</v>
      </c>
      <c r="I580" s="3">
        <f>G580*H580</f>
        <v>30</v>
      </c>
      <c r="J580" s="3">
        <v>30</v>
      </c>
      <c r="K580" s="13" t="str">
        <f t="shared" si="18"/>
        <v>Adult</v>
      </c>
      <c r="L580" s="13" t="str">
        <f t="shared" si="19"/>
        <v>Correct</v>
      </c>
    </row>
    <row r="581" spans="1:12" x14ac:dyDescent="0.35">
      <c r="A581">
        <v>580</v>
      </c>
      <c r="B581" s="5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 s="3">
        <v>500</v>
      </c>
      <c r="I581" s="3">
        <f>G581*H581</f>
        <v>1500</v>
      </c>
      <c r="J581" s="3">
        <v>1500</v>
      </c>
      <c r="K581" s="13" t="str">
        <f t="shared" si="18"/>
        <v>Adult</v>
      </c>
      <c r="L581" s="13" t="str">
        <f t="shared" si="19"/>
        <v>Correct</v>
      </c>
    </row>
    <row r="582" spans="1:12" x14ac:dyDescent="0.35">
      <c r="A582">
        <v>581</v>
      </c>
      <c r="B582" s="5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 s="3">
        <v>30</v>
      </c>
      <c r="I582" s="3">
        <f>G582*H582</f>
        <v>60</v>
      </c>
      <c r="J582" s="3">
        <v>60</v>
      </c>
      <c r="K582" s="13" t="str">
        <f t="shared" si="18"/>
        <v>Senior Adult</v>
      </c>
      <c r="L582" s="13" t="str">
        <f t="shared" si="19"/>
        <v>Correct</v>
      </c>
    </row>
    <row r="583" spans="1:12" x14ac:dyDescent="0.35">
      <c r="A583">
        <v>582</v>
      </c>
      <c r="B583" s="5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 s="3">
        <v>300</v>
      </c>
      <c r="I583" s="3">
        <f>G583*H583</f>
        <v>900</v>
      </c>
      <c r="J583" s="3">
        <v>900</v>
      </c>
      <c r="K583" s="13" t="str">
        <f t="shared" si="18"/>
        <v>Adult</v>
      </c>
      <c r="L583" s="13" t="str">
        <f t="shared" si="19"/>
        <v>Correct</v>
      </c>
    </row>
    <row r="584" spans="1:12" x14ac:dyDescent="0.35">
      <c r="A584">
        <v>583</v>
      </c>
      <c r="B584" s="5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 s="3">
        <v>25</v>
      </c>
      <c r="I584" s="3">
        <f>G584*H584</f>
        <v>100</v>
      </c>
      <c r="J584" s="3">
        <v>100</v>
      </c>
      <c r="K584" s="13" t="str">
        <f t="shared" si="18"/>
        <v>Young Adult</v>
      </c>
      <c r="L584" s="13" t="str">
        <f t="shared" si="19"/>
        <v>Correct</v>
      </c>
    </row>
    <row r="585" spans="1:12" x14ac:dyDescent="0.35">
      <c r="A585">
        <v>584</v>
      </c>
      <c r="B585" s="5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 s="3">
        <v>50</v>
      </c>
      <c r="I585" s="3">
        <f>G585*H585</f>
        <v>200</v>
      </c>
      <c r="J585" s="3">
        <v>200</v>
      </c>
      <c r="K585" s="13" t="str">
        <f t="shared" si="18"/>
        <v>Adult</v>
      </c>
      <c r="L585" s="13" t="str">
        <f t="shared" si="19"/>
        <v>Correct</v>
      </c>
    </row>
    <row r="586" spans="1:12" x14ac:dyDescent="0.35">
      <c r="A586">
        <v>585</v>
      </c>
      <c r="B586" s="5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 s="3">
        <v>25</v>
      </c>
      <c r="I586" s="3">
        <f>G586*H586</f>
        <v>25</v>
      </c>
      <c r="J586" s="3">
        <v>25</v>
      </c>
      <c r="K586" s="13" t="str">
        <f t="shared" si="18"/>
        <v>Young Adult</v>
      </c>
      <c r="L586" s="13" t="str">
        <f t="shared" si="19"/>
        <v>Correct</v>
      </c>
    </row>
    <row r="587" spans="1:12" x14ac:dyDescent="0.35">
      <c r="A587">
        <v>586</v>
      </c>
      <c r="B587" s="5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 s="3">
        <v>50</v>
      </c>
      <c r="I587" s="3">
        <f>G587*H587</f>
        <v>50</v>
      </c>
      <c r="J587" s="3">
        <v>50</v>
      </c>
      <c r="K587" s="13" t="str">
        <f t="shared" si="18"/>
        <v>Senior Adult</v>
      </c>
      <c r="L587" s="13" t="str">
        <f t="shared" si="19"/>
        <v>Correct</v>
      </c>
    </row>
    <row r="588" spans="1:12" x14ac:dyDescent="0.35">
      <c r="A588">
        <v>587</v>
      </c>
      <c r="B588" s="5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 s="3">
        <v>300</v>
      </c>
      <c r="I588" s="3">
        <f>G588*H588</f>
        <v>1200</v>
      </c>
      <c r="J588" s="3">
        <v>1200</v>
      </c>
      <c r="K588" s="13" t="str">
        <f t="shared" si="18"/>
        <v>Adult</v>
      </c>
      <c r="L588" s="13" t="str">
        <f t="shared" si="19"/>
        <v>Correct</v>
      </c>
    </row>
    <row r="589" spans="1:12" x14ac:dyDescent="0.35">
      <c r="A589">
        <v>588</v>
      </c>
      <c r="B589" s="5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 s="3">
        <v>30</v>
      </c>
      <c r="I589" s="3">
        <f>G589*H589</f>
        <v>60</v>
      </c>
      <c r="J589" s="3">
        <v>60</v>
      </c>
      <c r="K589" s="13" t="str">
        <f t="shared" si="18"/>
        <v>Adult</v>
      </c>
      <c r="L589" s="13" t="str">
        <f t="shared" si="19"/>
        <v>Correct</v>
      </c>
    </row>
    <row r="590" spans="1:12" x14ac:dyDescent="0.35">
      <c r="A590">
        <v>589</v>
      </c>
      <c r="B590" s="5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 s="3">
        <v>500</v>
      </c>
      <c r="I590" s="3">
        <f>G590*H590</f>
        <v>1000</v>
      </c>
      <c r="J590" s="3">
        <v>1000</v>
      </c>
      <c r="K590" s="13" t="str">
        <f t="shared" si="18"/>
        <v>Adult</v>
      </c>
      <c r="L590" s="13" t="str">
        <f t="shared" si="19"/>
        <v>Correct</v>
      </c>
    </row>
    <row r="591" spans="1:12" x14ac:dyDescent="0.35">
      <c r="A591">
        <v>590</v>
      </c>
      <c r="B591" s="5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 s="3">
        <v>300</v>
      </c>
      <c r="I591" s="3">
        <f>G591*H591</f>
        <v>900</v>
      </c>
      <c r="J591" s="3">
        <v>900</v>
      </c>
      <c r="K591" s="13" t="str">
        <f t="shared" si="18"/>
        <v>Adult</v>
      </c>
      <c r="L591" s="13" t="str">
        <f t="shared" si="19"/>
        <v>Correct</v>
      </c>
    </row>
    <row r="592" spans="1:12" x14ac:dyDescent="0.35">
      <c r="A592">
        <v>591</v>
      </c>
      <c r="B592" s="5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 s="3">
        <v>25</v>
      </c>
      <c r="I592" s="3">
        <f>G592*H592</f>
        <v>100</v>
      </c>
      <c r="J592" s="3">
        <v>100</v>
      </c>
      <c r="K592" s="13" t="str">
        <f t="shared" si="18"/>
        <v>Senior Adult</v>
      </c>
      <c r="L592" s="13" t="str">
        <f t="shared" si="19"/>
        <v>Correct</v>
      </c>
    </row>
    <row r="593" spans="1:12" x14ac:dyDescent="0.35">
      <c r="A593">
        <v>592</v>
      </c>
      <c r="B593" s="5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 s="3">
        <v>500</v>
      </c>
      <c r="I593" s="3">
        <f>G593*H593</f>
        <v>2000</v>
      </c>
      <c r="J593" s="3">
        <v>2000</v>
      </c>
      <c r="K593" s="13" t="str">
        <f t="shared" si="18"/>
        <v>Senior Adult</v>
      </c>
      <c r="L593" s="13" t="str">
        <f t="shared" si="19"/>
        <v>Correct</v>
      </c>
    </row>
    <row r="594" spans="1:12" x14ac:dyDescent="0.35">
      <c r="A594">
        <v>593</v>
      </c>
      <c r="B594" s="5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 s="3">
        <v>30</v>
      </c>
      <c r="I594" s="3">
        <f>G594*H594</f>
        <v>60</v>
      </c>
      <c r="J594" s="3">
        <v>60</v>
      </c>
      <c r="K594" s="13" t="str">
        <f t="shared" si="18"/>
        <v>Adult</v>
      </c>
      <c r="L594" s="13" t="str">
        <f t="shared" si="19"/>
        <v>Correct</v>
      </c>
    </row>
    <row r="595" spans="1:12" x14ac:dyDescent="0.35">
      <c r="A595">
        <v>594</v>
      </c>
      <c r="B595" s="5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 s="3">
        <v>300</v>
      </c>
      <c r="I595" s="3">
        <f>G595*H595</f>
        <v>600</v>
      </c>
      <c r="J595" s="3">
        <v>600</v>
      </c>
      <c r="K595" s="13" t="str">
        <f t="shared" si="18"/>
        <v>Young Adult</v>
      </c>
      <c r="L595" s="13" t="str">
        <f t="shared" si="19"/>
        <v>Correct</v>
      </c>
    </row>
    <row r="596" spans="1:12" x14ac:dyDescent="0.35">
      <c r="A596">
        <v>595</v>
      </c>
      <c r="B596" s="5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 s="3">
        <v>500</v>
      </c>
      <c r="I596" s="3">
        <f>G596*H596</f>
        <v>2000</v>
      </c>
      <c r="J596" s="3">
        <v>2000</v>
      </c>
      <c r="K596" s="13" t="str">
        <f t="shared" si="18"/>
        <v>Young Adult</v>
      </c>
      <c r="L596" s="13" t="str">
        <f t="shared" si="19"/>
        <v>Correct</v>
      </c>
    </row>
    <row r="597" spans="1:12" x14ac:dyDescent="0.35">
      <c r="A597">
        <v>596</v>
      </c>
      <c r="B597" s="5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 s="3">
        <v>300</v>
      </c>
      <c r="I597" s="3">
        <f>G597*H597</f>
        <v>300</v>
      </c>
      <c r="J597" s="3">
        <v>300</v>
      </c>
      <c r="K597" s="13" t="str">
        <f t="shared" si="18"/>
        <v>Older Customer</v>
      </c>
      <c r="L597" s="13" t="str">
        <f t="shared" si="19"/>
        <v>Correct</v>
      </c>
    </row>
    <row r="598" spans="1:12" x14ac:dyDescent="0.35">
      <c r="A598">
        <v>597</v>
      </c>
      <c r="B598" s="5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 s="3">
        <v>300</v>
      </c>
      <c r="I598" s="3">
        <f>G598*H598</f>
        <v>1200</v>
      </c>
      <c r="J598" s="3">
        <v>1200</v>
      </c>
      <c r="K598" s="13" t="str">
        <f t="shared" si="18"/>
        <v>Young Adult</v>
      </c>
      <c r="L598" s="13" t="str">
        <f t="shared" si="19"/>
        <v>Correct</v>
      </c>
    </row>
    <row r="599" spans="1:12" x14ac:dyDescent="0.35">
      <c r="A599">
        <v>598</v>
      </c>
      <c r="B599" s="5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 s="3">
        <v>30</v>
      </c>
      <c r="I599" s="3">
        <f>G599*H599</f>
        <v>120</v>
      </c>
      <c r="J599" s="3">
        <v>120</v>
      </c>
      <c r="K599" s="13" t="str">
        <f t="shared" si="18"/>
        <v>Adult</v>
      </c>
      <c r="L599" s="13" t="str">
        <f t="shared" si="19"/>
        <v>Correct</v>
      </c>
    </row>
    <row r="600" spans="1:12" x14ac:dyDescent="0.35">
      <c r="A600">
        <v>599</v>
      </c>
      <c r="B600" s="5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 s="3">
        <v>50</v>
      </c>
      <c r="I600" s="3">
        <f>G600*H600</f>
        <v>100</v>
      </c>
      <c r="J600" s="3">
        <v>100</v>
      </c>
      <c r="K600" s="13" t="str">
        <f t="shared" si="18"/>
        <v>Adult</v>
      </c>
      <c r="L600" s="13" t="str">
        <f t="shared" si="19"/>
        <v>Correct</v>
      </c>
    </row>
    <row r="601" spans="1:12" x14ac:dyDescent="0.35">
      <c r="A601">
        <v>600</v>
      </c>
      <c r="B601" s="5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 s="3">
        <v>500</v>
      </c>
      <c r="I601" s="3">
        <f>G601*H601</f>
        <v>1000</v>
      </c>
      <c r="J601" s="3">
        <v>1000</v>
      </c>
      <c r="K601" s="13" t="str">
        <f t="shared" si="18"/>
        <v>Senior Adult</v>
      </c>
      <c r="L601" s="13" t="str">
        <f t="shared" si="19"/>
        <v>Correct</v>
      </c>
    </row>
    <row r="602" spans="1:12" x14ac:dyDescent="0.35">
      <c r="A602">
        <v>601</v>
      </c>
      <c r="B602" s="5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 s="3">
        <v>30</v>
      </c>
      <c r="I602" s="3">
        <f>G602*H602</f>
        <v>30</v>
      </c>
      <c r="J602" s="3">
        <v>30</v>
      </c>
      <c r="K602" s="13" t="str">
        <f t="shared" si="18"/>
        <v>Young Adult</v>
      </c>
      <c r="L602" s="13" t="str">
        <f t="shared" si="19"/>
        <v>Correct</v>
      </c>
    </row>
    <row r="603" spans="1:12" x14ac:dyDescent="0.35">
      <c r="A603">
        <v>602</v>
      </c>
      <c r="B603" s="5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 s="3">
        <v>300</v>
      </c>
      <c r="I603" s="3">
        <f>G603*H603</f>
        <v>300</v>
      </c>
      <c r="J603" s="3">
        <v>300</v>
      </c>
      <c r="K603" s="13" t="str">
        <f t="shared" si="18"/>
        <v>Young Adult</v>
      </c>
      <c r="L603" s="13" t="str">
        <f t="shared" si="19"/>
        <v>Correct</v>
      </c>
    </row>
    <row r="604" spans="1:12" x14ac:dyDescent="0.35">
      <c r="A604">
        <v>603</v>
      </c>
      <c r="B604" s="5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 s="3">
        <v>30</v>
      </c>
      <c r="I604" s="3">
        <f>G604*H604</f>
        <v>90</v>
      </c>
      <c r="J604" s="3">
        <v>90</v>
      </c>
      <c r="K604" s="13" t="str">
        <f t="shared" si="18"/>
        <v>Adult</v>
      </c>
      <c r="L604" s="13" t="str">
        <f t="shared" si="19"/>
        <v>Correct</v>
      </c>
    </row>
    <row r="605" spans="1:12" x14ac:dyDescent="0.35">
      <c r="A605">
        <v>604</v>
      </c>
      <c r="B605" s="5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 s="3">
        <v>50</v>
      </c>
      <c r="I605" s="3">
        <f>G605*H605</f>
        <v>200</v>
      </c>
      <c r="J605" s="3">
        <v>200</v>
      </c>
      <c r="K605" s="13" t="str">
        <f t="shared" si="18"/>
        <v>Adult</v>
      </c>
      <c r="L605" s="13" t="str">
        <f t="shared" si="19"/>
        <v>Correct</v>
      </c>
    </row>
    <row r="606" spans="1:12" x14ac:dyDescent="0.35">
      <c r="A606">
        <v>605</v>
      </c>
      <c r="B606" s="5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 s="3">
        <v>500</v>
      </c>
      <c r="I606" s="3">
        <f>G606*H606</f>
        <v>1000</v>
      </c>
      <c r="J606" s="3">
        <v>1000</v>
      </c>
      <c r="K606" s="13" t="str">
        <f t="shared" si="18"/>
        <v>Adult</v>
      </c>
      <c r="L606" s="13" t="str">
        <f t="shared" si="19"/>
        <v>Correct</v>
      </c>
    </row>
    <row r="607" spans="1:12" x14ac:dyDescent="0.35">
      <c r="A607">
        <v>606</v>
      </c>
      <c r="B607" s="5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 s="3">
        <v>50</v>
      </c>
      <c r="I607" s="3">
        <f>G607*H607</f>
        <v>50</v>
      </c>
      <c r="J607" s="3">
        <v>50</v>
      </c>
      <c r="K607" s="13" t="str">
        <f t="shared" si="18"/>
        <v>Young Adult</v>
      </c>
      <c r="L607" s="13" t="str">
        <f t="shared" si="19"/>
        <v>Correct</v>
      </c>
    </row>
    <row r="608" spans="1:12" x14ac:dyDescent="0.35">
      <c r="A608">
        <v>607</v>
      </c>
      <c r="B608" s="5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 s="3">
        <v>25</v>
      </c>
      <c r="I608" s="3">
        <f>G608*H608</f>
        <v>75</v>
      </c>
      <c r="J608" s="3">
        <v>75</v>
      </c>
      <c r="K608" s="13" t="str">
        <f t="shared" si="18"/>
        <v>Senior Adult</v>
      </c>
      <c r="L608" s="13" t="str">
        <f t="shared" si="19"/>
        <v>Correct</v>
      </c>
    </row>
    <row r="609" spans="1:12" x14ac:dyDescent="0.35">
      <c r="A609">
        <v>608</v>
      </c>
      <c r="B609" s="5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 s="3">
        <v>500</v>
      </c>
      <c r="I609" s="3">
        <f>G609*H609</f>
        <v>1500</v>
      </c>
      <c r="J609" s="3">
        <v>1500</v>
      </c>
      <c r="K609" s="13" t="str">
        <f t="shared" si="18"/>
        <v>Senior Adult</v>
      </c>
      <c r="L609" s="13" t="str">
        <f t="shared" si="19"/>
        <v>Correct</v>
      </c>
    </row>
    <row r="610" spans="1:12" x14ac:dyDescent="0.35">
      <c r="A610">
        <v>609</v>
      </c>
      <c r="B610" s="5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 s="3">
        <v>50</v>
      </c>
      <c r="I610" s="3">
        <f>G610*H610</f>
        <v>100</v>
      </c>
      <c r="J610" s="3">
        <v>100</v>
      </c>
      <c r="K610" s="13" t="str">
        <f t="shared" si="18"/>
        <v>Senior Adult</v>
      </c>
      <c r="L610" s="13" t="str">
        <f t="shared" si="19"/>
        <v>Correct</v>
      </c>
    </row>
    <row r="611" spans="1:12" x14ac:dyDescent="0.35">
      <c r="A611">
        <v>610</v>
      </c>
      <c r="B611" s="5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 s="3">
        <v>300</v>
      </c>
      <c r="I611" s="3">
        <f>G611*H611</f>
        <v>600</v>
      </c>
      <c r="J611" s="3">
        <v>600</v>
      </c>
      <c r="K611" s="13" t="str">
        <f t="shared" si="18"/>
        <v>Adult</v>
      </c>
      <c r="L611" s="13" t="str">
        <f t="shared" si="19"/>
        <v>Correct</v>
      </c>
    </row>
    <row r="612" spans="1:12" x14ac:dyDescent="0.35">
      <c r="A612">
        <v>611</v>
      </c>
      <c r="B612" s="5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 s="3">
        <v>500</v>
      </c>
      <c r="I612" s="3">
        <f>G612*H612</f>
        <v>1500</v>
      </c>
      <c r="J612" s="3">
        <v>1500</v>
      </c>
      <c r="K612" s="13" t="str">
        <f t="shared" si="18"/>
        <v>Senior Adult</v>
      </c>
      <c r="L612" s="13" t="str">
        <f t="shared" si="19"/>
        <v>Correct</v>
      </c>
    </row>
    <row r="613" spans="1:12" x14ac:dyDescent="0.35">
      <c r="A613">
        <v>612</v>
      </c>
      <c r="B613" s="5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 s="3">
        <v>500</v>
      </c>
      <c r="I613" s="3">
        <f>G613*H613</f>
        <v>500</v>
      </c>
      <c r="J613" s="3">
        <v>500</v>
      </c>
      <c r="K613" s="13" t="str">
        <f t="shared" si="18"/>
        <v>Older Customer</v>
      </c>
      <c r="L613" s="13" t="str">
        <f t="shared" si="19"/>
        <v>Correct</v>
      </c>
    </row>
    <row r="614" spans="1:12" x14ac:dyDescent="0.35">
      <c r="A614">
        <v>613</v>
      </c>
      <c r="B614" s="5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 s="3">
        <v>30</v>
      </c>
      <c r="I614" s="3">
        <f>G614*H614</f>
        <v>90</v>
      </c>
      <c r="J614" s="3">
        <v>90</v>
      </c>
      <c r="K614" s="13" t="str">
        <f t="shared" si="18"/>
        <v>Senior Adult</v>
      </c>
      <c r="L614" s="13" t="str">
        <f t="shared" si="19"/>
        <v>Correct</v>
      </c>
    </row>
    <row r="615" spans="1:12" x14ac:dyDescent="0.35">
      <c r="A615">
        <v>614</v>
      </c>
      <c r="B615" s="5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 s="3">
        <v>300</v>
      </c>
      <c r="I615" s="3">
        <f>G615*H615</f>
        <v>1200</v>
      </c>
      <c r="J615" s="3">
        <v>1200</v>
      </c>
      <c r="K615" s="13" t="str">
        <f t="shared" si="18"/>
        <v>Adult</v>
      </c>
      <c r="L615" s="13" t="str">
        <f t="shared" si="19"/>
        <v>Correct</v>
      </c>
    </row>
    <row r="616" spans="1:12" x14ac:dyDescent="0.35">
      <c r="A616">
        <v>615</v>
      </c>
      <c r="B616" s="5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 s="3">
        <v>25</v>
      </c>
      <c r="I616" s="3">
        <f>G616*H616</f>
        <v>100</v>
      </c>
      <c r="J616" s="3">
        <v>100</v>
      </c>
      <c r="K616" s="13" t="str">
        <f t="shared" si="18"/>
        <v>Older Customer</v>
      </c>
      <c r="L616" s="13" t="str">
        <f t="shared" si="19"/>
        <v>Correct</v>
      </c>
    </row>
    <row r="617" spans="1:12" x14ac:dyDescent="0.35">
      <c r="A617">
        <v>616</v>
      </c>
      <c r="B617" s="5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 s="3">
        <v>50</v>
      </c>
      <c r="I617" s="3">
        <f>G617*H617</f>
        <v>100</v>
      </c>
      <c r="J617" s="3">
        <v>100</v>
      </c>
      <c r="K617" s="13" t="str">
        <f t="shared" si="18"/>
        <v>Senior Adult</v>
      </c>
      <c r="L617" s="13" t="str">
        <f t="shared" si="19"/>
        <v>Correct</v>
      </c>
    </row>
    <row r="618" spans="1:12" x14ac:dyDescent="0.35">
      <c r="A618">
        <v>617</v>
      </c>
      <c r="B618" s="5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 s="3">
        <v>30</v>
      </c>
      <c r="I618" s="3">
        <f>G618*H618</f>
        <v>30</v>
      </c>
      <c r="J618" s="3">
        <v>30</v>
      </c>
      <c r="K618" s="13" t="str">
        <f t="shared" si="18"/>
        <v>Adult</v>
      </c>
      <c r="L618" s="13" t="str">
        <f t="shared" si="19"/>
        <v>Correct</v>
      </c>
    </row>
    <row r="619" spans="1:12" x14ac:dyDescent="0.35">
      <c r="A619">
        <v>618</v>
      </c>
      <c r="B619" s="5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 s="3">
        <v>50</v>
      </c>
      <c r="I619" s="3">
        <f>G619*H619</f>
        <v>50</v>
      </c>
      <c r="J619" s="3">
        <v>50</v>
      </c>
      <c r="K619" s="13" t="str">
        <f t="shared" si="18"/>
        <v>Adult</v>
      </c>
      <c r="L619" s="13" t="str">
        <f t="shared" si="19"/>
        <v>Correct</v>
      </c>
    </row>
    <row r="620" spans="1:12" x14ac:dyDescent="0.35">
      <c r="A620">
        <v>619</v>
      </c>
      <c r="B620" s="5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 s="3">
        <v>25</v>
      </c>
      <c r="I620" s="3">
        <f>G620*H620</f>
        <v>100</v>
      </c>
      <c r="J620" s="3">
        <v>100</v>
      </c>
      <c r="K620" s="13" t="str">
        <f t="shared" si="18"/>
        <v>Senior Adult</v>
      </c>
      <c r="L620" s="13" t="str">
        <f t="shared" si="19"/>
        <v>Correct</v>
      </c>
    </row>
    <row r="621" spans="1:12" x14ac:dyDescent="0.35">
      <c r="A621">
        <v>620</v>
      </c>
      <c r="B621" s="5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 s="3">
        <v>25</v>
      </c>
      <c r="I621" s="3">
        <f>G621*H621</f>
        <v>75</v>
      </c>
      <c r="J621" s="3">
        <v>75</v>
      </c>
      <c r="K621" s="13" t="str">
        <f t="shared" si="18"/>
        <v>Older Customer</v>
      </c>
      <c r="L621" s="13" t="str">
        <f t="shared" si="19"/>
        <v>Correct</v>
      </c>
    </row>
    <row r="622" spans="1:12" x14ac:dyDescent="0.35">
      <c r="A622">
        <v>621</v>
      </c>
      <c r="B622" s="5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 s="3">
        <v>500</v>
      </c>
      <c r="I622" s="3">
        <f>G622*H622</f>
        <v>1000</v>
      </c>
      <c r="J622" s="3">
        <v>1000</v>
      </c>
      <c r="K622" s="13" t="str">
        <f t="shared" si="18"/>
        <v>Adult</v>
      </c>
      <c r="L622" s="13" t="str">
        <f t="shared" si="19"/>
        <v>Correct</v>
      </c>
    </row>
    <row r="623" spans="1:12" x14ac:dyDescent="0.35">
      <c r="A623">
        <v>622</v>
      </c>
      <c r="B623" s="5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 s="3">
        <v>25</v>
      </c>
      <c r="I623" s="3">
        <f>G623*H623</f>
        <v>75</v>
      </c>
      <c r="J623" s="3">
        <v>75</v>
      </c>
      <c r="K623" s="13" t="str">
        <f t="shared" si="18"/>
        <v>Senior Adult</v>
      </c>
      <c r="L623" s="13" t="str">
        <f t="shared" si="19"/>
        <v>Correct</v>
      </c>
    </row>
    <row r="624" spans="1:12" x14ac:dyDescent="0.35">
      <c r="A624">
        <v>623</v>
      </c>
      <c r="B624" s="5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 s="3">
        <v>50</v>
      </c>
      <c r="I624" s="3">
        <f>G624*H624</f>
        <v>150</v>
      </c>
      <c r="J624" s="3">
        <v>150</v>
      </c>
      <c r="K624" s="13" t="str">
        <f t="shared" si="18"/>
        <v>Adult</v>
      </c>
      <c r="L624" s="13" t="str">
        <f t="shared" si="19"/>
        <v>Correct</v>
      </c>
    </row>
    <row r="625" spans="1:12" x14ac:dyDescent="0.35">
      <c r="A625">
        <v>624</v>
      </c>
      <c r="B625" s="5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 s="3">
        <v>300</v>
      </c>
      <c r="I625" s="3">
        <f>G625*H625</f>
        <v>900</v>
      </c>
      <c r="J625" s="3">
        <v>900</v>
      </c>
      <c r="K625" s="13" t="str">
        <f t="shared" si="18"/>
        <v>Adult</v>
      </c>
      <c r="L625" s="13" t="str">
        <f t="shared" si="19"/>
        <v>Correct</v>
      </c>
    </row>
    <row r="626" spans="1:12" x14ac:dyDescent="0.35">
      <c r="A626">
        <v>625</v>
      </c>
      <c r="B626" s="5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 s="3">
        <v>300</v>
      </c>
      <c r="I626" s="3">
        <f>G626*H626</f>
        <v>300</v>
      </c>
      <c r="J626" s="3">
        <v>300</v>
      </c>
      <c r="K626" s="13" t="str">
        <f t="shared" si="18"/>
        <v>Adult</v>
      </c>
      <c r="L626" s="13" t="str">
        <f t="shared" si="19"/>
        <v>Correct</v>
      </c>
    </row>
    <row r="627" spans="1:12" x14ac:dyDescent="0.35">
      <c r="A627">
        <v>626</v>
      </c>
      <c r="B627" s="5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 s="3">
        <v>500</v>
      </c>
      <c r="I627" s="3">
        <f>G627*H627</f>
        <v>2000</v>
      </c>
      <c r="J627" s="3">
        <v>2000</v>
      </c>
      <c r="K627" s="13" t="str">
        <f t="shared" si="18"/>
        <v>Adult</v>
      </c>
      <c r="L627" s="13" t="str">
        <f t="shared" si="19"/>
        <v>Correct</v>
      </c>
    </row>
    <row r="628" spans="1:12" x14ac:dyDescent="0.35">
      <c r="A628">
        <v>627</v>
      </c>
      <c r="B628" s="5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 s="3">
        <v>50</v>
      </c>
      <c r="I628" s="3">
        <f>G628*H628</f>
        <v>50</v>
      </c>
      <c r="J628" s="3">
        <v>50</v>
      </c>
      <c r="K628" s="13" t="str">
        <f t="shared" si="18"/>
        <v>Senior Adult</v>
      </c>
      <c r="L628" s="13" t="str">
        <f t="shared" si="19"/>
        <v>Correct</v>
      </c>
    </row>
    <row r="629" spans="1:12" x14ac:dyDescent="0.35">
      <c r="A629">
        <v>628</v>
      </c>
      <c r="B629" s="5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 s="3">
        <v>50</v>
      </c>
      <c r="I629" s="3">
        <f>G629*H629</f>
        <v>200</v>
      </c>
      <c r="J629" s="3">
        <v>200</v>
      </c>
      <c r="K629" s="13" t="str">
        <f t="shared" si="18"/>
        <v>Young Adult</v>
      </c>
      <c r="L629" s="13" t="str">
        <f t="shared" si="19"/>
        <v>Correct</v>
      </c>
    </row>
    <row r="630" spans="1:12" x14ac:dyDescent="0.35">
      <c r="A630">
        <v>629</v>
      </c>
      <c r="B630" s="5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 s="3">
        <v>25</v>
      </c>
      <c r="I630" s="3">
        <f>G630*H630</f>
        <v>50</v>
      </c>
      <c r="J630" s="3">
        <v>50</v>
      </c>
      <c r="K630" s="13" t="str">
        <f t="shared" si="18"/>
        <v>Older Customer</v>
      </c>
      <c r="L630" s="13" t="str">
        <f t="shared" si="19"/>
        <v>Correct</v>
      </c>
    </row>
    <row r="631" spans="1:12" x14ac:dyDescent="0.35">
      <c r="A631">
        <v>630</v>
      </c>
      <c r="B631" s="5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 s="3">
        <v>50</v>
      </c>
      <c r="I631" s="3">
        <f>G631*H631</f>
        <v>100</v>
      </c>
      <c r="J631" s="3">
        <v>100</v>
      </c>
      <c r="K631" s="13" t="str">
        <f t="shared" si="18"/>
        <v>Senior Adult</v>
      </c>
      <c r="L631" s="13" t="str">
        <f t="shared" si="19"/>
        <v>Correct</v>
      </c>
    </row>
    <row r="632" spans="1:12" x14ac:dyDescent="0.35">
      <c r="A632">
        <v>631</v>
      </c>
      <c r="B632" s="5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 s="3">
        <v>30</v>
      </c>
      <c r="I632" s="3">
        <f>G632*H632</f>
        <v>90</v>
      </c>
      <c r="J632" s="3">
        <v>90</v>
      </c>
      <c r="K632" s="13" t="str">
        <f t="shared" si="18"/>
        <v>Senior Adult</v>
      </c>
      <c r="L632" s="13" t="str">
        <f t="shared" si="19"/>
        <v>Correct</v>
      </c>
    </row>
    <row r="633" spans="1:12" x14ac:dyDescent="0.35">
      <c r="A633">
        <v>632</v>
      </c>
      <c r="B633" s="5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 s="3">
        <v>25</v>
      </c>
      <c r="I633" s="3">
        <f>G633*H633</f>
        <v>100</v>
      </c>
      <c r="J633" s="3">
        <v>100</v>
      </c>
      <c r="K633" s="13" t="str">
        <f t="shared" si="18"/>
        <v>Adult</v>
      </c>
      <c r="L633" s="13" t="str">
        <f t="shared" si="19"/>
        <v>Correct</v>
      </c>
    </row>
    <row r="634" spans="1:12" x14ac:dyDescent="0.35">
      <c r="A634">
        <v>633</v>
      </c>
      <c r="B634" s="5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 s="3">
        <v>30</v>
      </c>
      <c r="I634" s="3">
        <f>G634*H634</f>
        <v>120</v>
      </c>
      <c r="J634" s="3">
        <v>120</v>
      </c>
      <c r="K634" s="13" t="str">
        <f t="shared" si="18"/>
        <v>Adult</v>
      </c>
      <c r="L634" s="13" t="str">
        <f t="shared" si="19"/>
        <v>Correct</v>
      </c>
    </row>
    <row r="635" spans="1:12" x14ac:dyDescent="0.35">
      <c r="A635">
        <v>634</v>
      </c>
      <c r="B635" s="5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 s="3">
        <v>500</v>
      </c>
      <c r="I635" s="3">
        <f>G635*H635</f>
        <v>2000</v>
      </c>
      <c r="J635" s="3">
        <v>2000</v>
      </c>
      <c r="K635" s="13" t="str">
        <f t="shared" si="18"/>
        <v>Senior Adult</v>
      </c>
      <c r="L635" s="13" t="str">
        <f t="shared" si="19"/>
        <v>Correct</v>
      </c>
    </row>
    <row r="636" spans="1:12" x14ac:dyDescent="0.35">
      <c r="A636">
        <v>635</v>
      </c>
      <c r="B636" s="5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 s="3">
        <v>300</v>
      </c>
      <c r="I636" s="3">
        <f>G636*H636</f>
        <v>900</v>
      </c>
      <c r="J636" s="3">
        <v>900</v>
      </c>
      <c r="K636" s="13" t="str">
        <f t="shared" si="18"/>
        <v>Older Customer</v>
      </c>
      <c r="L636" s="13" t="str">
        <f t="shared" si="19"/>
        <v>Correct</v>
      </c>
    </row>
    <row r="637" spans="1:12" x14ac:dyDescent="0.35">
      <c r="A637">
        <v>636</v>
      </c>
      <c r="B637" s="5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 s="3">
        <v>500</v>
      </c>
      <c r="I637" s="3">
        <f>G637*H637</f>
        <v>1500</v>
      </c>
      <c r="J637" s="3">
        <v>1500</v>
      </c>
      <c r="K637" s="13" t="str">
        <f t="shared" si="18"/>
        <v>Young Adult</v>
      </c>
      <c r="L637" s="13" t="str">
        <f t="shared" si="19"/>
        <v>Correct</v>
      </c>
    </row>
    <row r="638" spans="1:12" x14ac:dyDescent="0.35">
      <c r="A638">
        <v>637</v>
      </c>
      <c r="B638" s="5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 s="3">
        <v>300</v>
      </c>
      <c r="I638" s="3">
        <f>G638*H638</f>
        <v>600</v>
      </c>
      <c r="J638" s="3">
        <v>600</v>
      </c>
      <c r="K638" s="13" t="str">
        <f t="shared" si="18"/>
        <v>Senior Adult</v>
      </c>
      <c r="L638" s="13" t="str">
        <f t="shared" si="19"/>
        <v>Correct</v>
      </c>
    </row>
    <row r="639" spans="1:12" x14ac:dyDescent="0.35">
      <c r="A639">
        <v>638</v>
      </c>
      <c r="B639" s="5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 s="3">
        <v>500</v>
      </c>
      <c r="I639" s="3">
        <f>G639*H639</f>
        <v>500</v>
      </c>
      <c r="J639" s="3">
        <v>500</v>
      </c>
      <c r="K639" s="13" t="str">
        <f t="shared" si="18"/>
        <v>Senior Adult</v>
      </c>
      <c r="L639" s="13" t="str">
        <f t="shared" si="19"/>
        <v>Correct</v>
      </c>
    </row>
    <row r="640" spans="1:12" x14ac:dyDescent="0.35">
      <c r="A640">
        <v>639</v>
      </c>
      <c r="B640" s="5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 s="3">
        <v>50</v>
      </c>
      <c r="I640" s="3">
        <f>G640*H640</f>
        <v>200</v>
      </c>
      <c r="J640" s="3">
        <v>200</v>
      </c>
      <c r="K640" s="13" t="str">
        <f t="shared" si="18"/>
        <v>Older Customer</v>
      </c>
      <c r="L640" s="13" t="str">
        <f t="shared" si="19"/>
        <v>Correct</v>
      </c>
    </row>
    <row r="641" spans="1:12" x14ac:dyDescent="0.35">
      <c r="A641">
        <v>640</v>
      </c>
      <c r="B641" s="5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 s="3">
        <v>30</v>
      </c>
      <c r="I641" s="3">
        <f>G641*H641</f>
        <v>120</v>
      </c>
      <c r="J641" s="3">
        <v>120</v>
      </c>
      <c r="K641" s="13" t="str">
        <f t="shared" si="18"/>
        <v>Senior Adult</v>
      </c>
      <c r="L641" s="13" t="str">
        <f t="shared" si="19"/>
        <v>Correct</v>
      </c>
    </row>
    <row r="642" spans="1:12" x14ac:dyDescent="0.35">
      <c r="A642">
        <v>641</v>
      </c>
      <c r="B642" s="5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 s="3">
        <v>300</v>
      </c>
      <c r="I642" s="3">
        <f>G642*H642</f>
        <v>300</v>
      </c>
      <c r="J642" s="3">
        <v>300</v>
      </c>
      <c r="K642" s="13" t="str">
        <f t="shared" ref="K642:K705" si="20">IF(E642&lt;=25,"Young Adult",IF(E642&lt;=40,"Adult",IF(E642&lt;=60,"Senior Adult","Older Customer")))</f>
        <v>Adult</v>
      </c>
      <c r="L642" s="13" t="str">
        <f t="shared" ref="L642:L705" si="21">IF(J642=I642,"Correct","Check")</f>
        <v>Correct</v>
      </c>
    </row>
    <row r="643" spans="1:12" x14ac:dyDescent="0.35">
      <c r="A643">
        <v>642</v>
      </c>
      <c r="B643" s="5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 s="3">
        <v>25</v>
      </c>
      <c r="I643" s="3">
        <f>G643*H643</f>
        <v>100</v>
      </c>
      <c r="J643" s="3">
        <v>100</v>
      </c>
      <c r="K643" s="13" t="str">
        <f t="shared" si="20"/>
        <v>Senior Adult</v>
      </c>
      <c r="L643" s="13" t="str">
        <f t="shared" si="21"/>
        <v>Correct</v>
      </c>
    </row>
    <row r="644" spans="1:12" x14ac:dyDescent="0.35">
      <c r="A644">
        <v>643</v>
      </c>
      <c r="B644" s="5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 s="3">
        <v>30</v>
      </c>
      <c r="I644" s="3">
        <f>G644*H644</f>
        <v>90</v>
      </c>
      <c r="J644" s="3">
        <v>90</v>
      </c>
      <c r="K644" s="13" t="str">
        <f t="shared" si="20"/>
        <v>Adult</v>
      </c>
      <c r="L644" s="13" t="str">
        <f t="shared" si="21"/>
        <v>Correct</v>
      </c>
    </row>
    <row r="645" spans="1:12" x14ac:dyDescent="0.35">
      <c r="A645">
        <v>644</v>
      </c>
      <c r="B645" s="5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 s="3">
        <v>25</v>
      </c>
      <c r="I645" s="3">
        <f>G645*H645</f>
        <v>75</v>
      </c>
      <c r="J645" s="3">
        <v>75</v>
      </c>
      <c r="K645" s="13" t="str">
        <f t="shared" si="20"/>
        <v>Young Adult</v>
      </c>
      <c r="L645" s="13" t="str">
        <f t="shared" si="21"/>
        <v>Correct</v>
      </c>
    </row>
    <row r="646" spans="1:12" x14ac:dyDescent="0.35">
      <c r="A646">
        <v>645</v>
      </c>
      <c r="B646" s="5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 s="3">
        <v>30</v>
      </c>
      <c r="I646" s="3">
        <f>G646*H646</f>
        <v>120</v>
      </c>
      <c r="J646" s="3">
        <v>120</v>
      </c>
      <c r="K646" s="13" t="str">
        <f t="shared" si="20"/>
        <v>Adult</v>
      </c>
      <c r="L646" s="13" t="str">
        <f t="shared" si="21"/>
        <v>Correct</v>
      </c>
    </row>
    <row r="647" spans="1:12" x14ac:dyDescent="0.35">
      <c r="A647">
        <v>646</v>
      </c>
      <c r="B647" s="5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 s="3">
        <v>30</v>
      </c>
      <c r="I647" s="3">
        <f>G647*H647</f>
        <v>90</v>
      </c>
      <c r="J647" s="3">
        <v>90</v>
      </c>
      <c r="K647" s="13" t="str">
        <f t="shared" si="20"/>
        <v>Adult</v>
      </c>
      <c r="L647" s="13" t="str">
        <f t="shared" si="21"/>
        <v>Correct</v>
      </c>
    </row>
    <row r="648" spans="1:12" x14ac:dyDescent="0.35">
      <c r="A648">
        <v>647</v>
      </c>
      <c r="B648" s="5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 s="3">
        <v>500</v>
      </c>
      <c r="I648" s="3">
        <f>G648*H648</f>
        <v>1500</v>
      </c>
      <c r="J648" s="3">
        <v>1500</v>
      </c>
      <c r="K648" s="13" t="str">
        <f t="shared" si="20"/>
        <v>Senior Adult</v>
      </c>
      <c r="L648" s="13" t="str">
        <f t="shared" si="21"/>
        <v>Correct</v>
      </c>
    </row>
    <row r="649" spans="1:12" x14ac:dyDescent="0.35">
      <c r="A649">
        <v>648</v>
      </c>
      <c r="B649" s="5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 s="3">
        <v>300</v>
      </c>
      <c r="I649" s="3">
        <f>G649*H649</f>
        <v>1200</v>
      </c>
      <c r="J649" s="3">
        <v>1200</v>
      </c>
      <c r="K649" s="13" t="str">
        <f t="shared" si="20"/>
        <v>Senior Adult</v>
      </c>
      <c r="L649" s="13" t="str">
        <f t="shared" si="21"/>
        <v>Correct</v>
      </c>
    </row>
    <row r="650" spans="1:12" x14ac:dyDescent="0.35">
      <c r="A650">
        <v>649</v>
      </c>
      <c r="B650" s="5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 s="3">
        <v>300</v>
      </c>
      <c r="I650" s="3">
        <f>G650*H650</f>
        <v>600</v>
      </c>
      <c r="J650" s="3">
        <v>600</v>
      </c>
      <c r="K650" s="13" t="str">
        <f t="shared" si="20"/>
        <v>Senior Adult</v>
      </c>
      <c r="L650" s="13" t="str">
        <f t="shared" si="21"/>
        <v>Correct</v>
      </c>
    </row>
    <row r="651" spans="1:12" x14ac:dyDescent="0.35">
      <c r="A651">
        <v>650</v>
      </c>
      <c r="B651" s="5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 s="3">
        <v>30</v>
      </c>
      <c r="I651" s="3">
        <f>G651*H651</f>
        <v>30</v>
      </c>
      <c r="J651" s="3">
        <v>30</v>
      </c>
      <c r="K651" s="13" t="str">
        <f t="shared" si="20"/>
        <v>Senior Adult</v>
      </c>
      <c r="L651" s="13" t="str">
        <f t="shared" si="21"/>
        <v>Correct</v>
      </c>
    </row>
    <row r="652" spans="1:12" x14ac:dyDescent="0.35">
      <c r="A652">
        <v>651</v>
      </c>
      <c r="B652" s="5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 s="3">
        <v>50</v>
      </c>
      <c r="I652" s="3">
        <f>G652*H652</f>
        <v>150</v>
      </c>
      <c r="J652" s="3">
        <v>150</v>
      </c>
      <c r="K652" s="13" t="str">
        <f t="shared" si="20"/>
        <v>Senior Adult</v>
      </c>
      <c r="L652" s="13" t="str">
        <f t="shared" si="21"/>
        <v>Correct</v>
      </c>
    </row>
    <row r="653" spans="1:12" x14ac:dyDescent="0.35">
      <c r="A653">
        <v>652</v>
      </c>
      <c r="B653" s="5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 s="3">
        <v>50</v>
      </c>
      <c r="I653" s="3">
        <f>G653*H653</f>
        <v>100</v>
      </c>
      <c r="J653" s="3">
        <v>100</v>
      </c>
      <c r="K653" s="13" t="str">
        <f t="shared" si="20"/>
        <v>Adult</v>
      </c>
      <c r="L653" s="13" t="str">
        <f t="shared" si="21"/>
        <v>Correct</v>
      </c>
    </row>
    <row r="654" spans="1:12" x14ac:dyDescent="0.35">
      <c r="A654">
        <v>653</v>
      </c>
      <c r="B654" s="5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 s="3">
        <v>25</v>
      </c>
      <c r="I654" s="3">
        <f>G654*H654</f>
        <v>75</v>
      </c>
      <c r="J654" s="3">
        <v>75</v>
      </c>
      <c r="K654" s="13" t="str">
        <f t="shared" si="20"/>
        <v>Senior Adult</v>
      </c>
      <c r="L654" s="13" t="str">
        <f t="shared" si="21"/>
        <v>Correct</v>
      </c>
    </row>
    <row r="655" spans="1:12" x14ac:dyDescent="0.35">
      <c r="A655">
        <v>654</v>
      </c>
      <c r="B655" s="5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 s="3">
        <v>25</v>
      </c>
      <c r="I655" s="3">
        <f>G655*H655</f>
        <v>75</v>
      </c>
      <c r="J655" s="3">
        <v>75</v>
      </c>
      <c r="K655" s="13" t="str">
        <f t="shared" si="20"/>
        <v>Senior Adult</v>
      </c>
      <c r="L655" s="13" t="str">
        <f t="shared" si="21"/>
        <v>Correct</v>
      </c>
    </row>
    <row r="656" spans="1:12" x14ac:dyDescent="0.35">
      <c r="A656">
        <v>655</v>
      </c>
      <c r="B656" s="5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 s="3">
        <v>500</v>
      </c>
      <c r="I656" s="3">
        <f>G656*H656</f>
        <v>500</v>
      </c>
      <c r="J656" s="3">
        <v>500</v>
      </c>
      <c r="K656" s="13" t="str">
        <f t="shared" si="20"/>
        <v>Senior Adult</v>
      </c>
      <c r="L656" s="13" t="str">
        <f t="shared" si="21"/>
        <v>Correct</v>
      </c>
    </row>
    <row r="657" spans="1:12" x14ac:dyDescent="0.35">
      <c r="A657">
        <v>656</v>
      </c>
      <c r="B657" s="5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 s="3">
        <v>30</v>
      </c>
      <c r="I657" s="3">
        <f>G657*H657</f>
        <v>90</v>
      </c>
      <c r="J657" s="3">
        <v>90</v>
      </c>
      <c r="K657" s="13" t="str">
        <f t="shared" si="20"/>
        <v>Adult</v>
      </c>
      <c r="L657" s="13" t="str">
        <f t="shared" si="21"/>
        <v>Correct</v>
      </c>
    </row>
    <row r="658" spans="1:12" x14ac:dyDescent="0.35">
      <c r="A658">
        <v>657</v>
      </c>
      <c r="B658" s="5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 s="3">
        <v>25</v>
      </c>
      <c r="I658" s="3">
        <f>G658*H658</f>
        <v>25</v>
      </c>
      <c r="J658" s="3">
        <v>25</v>
      </c>
      <c r="K658" s="13" t="str">
        <f t="shared" si="20"/>
        <v>Adult</v>
      </c>
      <c r="L658" s="13" t="str">
        <f t="shared" si="21"/>
        <v>Correct</v>
      </c>
    </row>
    <row r="659" spans="1:12" x14ac:dyDescent="0.35">
      <c r="A659">
        <v>658</v>
      </c>
      <c r="B659" s="5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 s="3">
        <v>25</v>
      </c>
      <c r="I659" s="3">
        <f>G659*H659</f>
        <v>25</v>
      </c>
      <c r="J659" s="3">
        <v>25</v>
      </c>
      <c r="K659" s="13" t="str">
        <f t="shared" si="20"/>
        <v>Senior Adult</v>
      </c>
      <c r="L659" s="13" t="str">
        <f t="shared" si="21"/>
        <v>Correct</v>
      </c>
    </row>
    <row r="660" spans="1:12" x14ac:dyDescent="0.35">
      <c r="A660">
        <v>659</v>
      </c>
      <c r="B660" s="5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 s="3">
        <v>30</v>
      </c>
      <c r="I660" s="3">
        <f>G660*H660</f>
        <v>30</v>
      </c>
      <c r="J660" s="3">
        <v>30</v>
      </c>
      <c r="K660" s="13" t="str">
        <f t="shared" si="20"/>
        <v>Adult</v>
      </c>
      <c r="L660" s="13" t="str">
        <f t="shared" si="21"/>
        <v>Correct</v>
      </c>
    </row>
    <row r="661" spans="1:12" x14ac:dyDescent="0.35">
      <c r="A661">
        <v>660</v>
      </c>
      <c r="B661" s="5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 s="3">
        <v>500</v>
      </c>
      <c r="I661" s="3">
        <f>G661*H661</f>
        <v>1000</v>
      </c>
      <c r="J661" s="3">
        <v>1000</v>
      </c>
      <c r="K661" s="13" t="str">
        <f t="shared" si="20"/>
        <v>Adult</v>
      </c>
      <c r="L661" s="13" t="str">
        <f t="shared" si="21"/>
        <v>Correct</v>
      </c>
    </row>
    <row r="662" spans="1:12" x14ac:dyDescent="0.35">
      <c r="A662">
        <v>661</v>
      </c>
      <c r="B662" s="5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 s="3">
        <v>25</v>
      </c>
      <c r="I662" s="3">
        <f>G662*H662</f>
        <v>100</v>
      </c>
      <c r="J662" s="3">
        <v>100</v>
      </c>
      <c r="K662" s="13" t="str">
        <f t="shared" si="20"/>
        <v>Senior Adult</v>
      </c>
      <c r="L662" s="13" t="str">
        <f t="shared" si="21"/>
        <v>Correct</v>
      </c>
    </row>
    <row r="663" spans="1:12" x14ac:dyDescent="0.35">
      <c r="A663">
        <v>662</v>
      </c>
      <c r="B663" s="5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 s="3">
        <v>500</v>
      </c>
      <c r="I663" s="3">
        <f>G663*H663</f>
        <v>1000</v>
      </c>
      <c r="J663" s="3">
        <v>1000</v>
      </c>
      <c r="K663" s="13" t="str">
        <f t="shared" si="20"/>
        <v>Senior Adult</v>
      </c>
      <c r="L663" s="13" t="str">
        <f t="shared" si="21"/>
        <v>Correct</v>
      </c>
    </row>
    <row r="664" spans="1:12" x14ac:dyDescent="0.35">
      <c r="A664">
        <v>663</v>
      </c>
      <c r="B664" s="5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 s="3">
        <v>300</v>
      </c>
      <c r="I664" s="3">
        <f>G664*H664</f>
        <v>1200</v>
      </c>
      <c r="J664" s="3">
        <v>1200</v>
      </c>
      <c r="K664" s="13" t="str">
        <f t="shared" si="20"/>
        <v>Young Adult</v>
      </c>
      <c r="L664" s="13" t="str">
        <f t="shared" si="21"/>
        <v>Correct</v>
      </c>
    </row>
    <row r="665" spans="1:12" x14ac:dyDescent="0.35">
      <c r="A665">
        <v>664</v>
      </c>
      <c r="B665" s="5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 s="3">
        <v>500</v>
      </c>
      <c r="I665" s="3">
        <f>G665*H665</f>
        <v>2000</v>
      </c>
      <c r="J665" s="3">
        <v>2000</v>
      </c>
      <c r="K665" s="13" t="str">
        <f t="shared" si="20"/>
        <v>Senior Adult</v>
      </c>
      <c r="L665" s="13" t="str">
        <f t="shared" si="21"/>
        <v>Correct</v>
      </c>
    </row>
    <row r="666" spans="1:12" x14ac:dyDescent="0.35">
      <c r="A666">
        <v>665</v>
      </c>
      <c r="B666" s="5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 s="3">
        <v>50</v>
      </c>
      <c r="I666" s="3">
        <f>G666*H666</f>
        <v>50</v>
      </c>
      <c r="J666" s="3">
        <v>50</v>
      </c>
      <c r="K666" s="13" t="str">
        <f t="shared" si="20"/>
        <v>Senior Adult</v>
      </c>
      <c r="L666" s="13" t="str">
        <f t="shared" si="21"/>
        <v>Correct</v>
      </c>
    </row>
    <row r="667" spans="1:12" x14ac:dyDescent="0.35">
      <c r="A667">
        <v>666</v>
      </c>
      <c r="B667" s="5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 s="3">
        <v>50</v>
      </c>
      <c r="I667" s="3">
        <f>G667*H667</f>
        <v>150</v>
      </c>
      <c r="J667" s="3">
        <v>150</v>
      </c>
      <c r="K667" s="13" t="str">
        <f t="shared" si="20"/>
        <v>Senior Adult</v>
      </c>
      <c r="L667" s="13" t="str">
        <f t="shared" si="21"/>
        <v>Correct</v>
      </c>
    </row>
    <row r="668" spans="1:12" x14ac:dyDescent="0.35">
      <c r="A668">
        <v>667</v>
      </c>
      <c r="B668" s="5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 s="3">
        <v>500</v>
      </c>
      <c r="I668" s="3">
        <f>G668*H668</f>
        <v>500</v>
      </c>
      <c r="J668" s="3">
        <v>500</v>
      </c>
      <c r="K668" s="13" t="str">
        <f t="shared" si="20"/>
        <v>Adult</v>
      </c>
      <c r="L668" s="13" t="str">
        <f t="shared" si="21"/>
        <v>Correct</v>
      </c>
    </row>
    <row r="669" spans="1:12" x14ac:dyDescent="0.35">
      <c r="A669">
        <v>668</v>
      </c>
      <c r="B669" s="5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 s="3">
        <v>50</v>
      </c>
      <c r="I669" s="3">
        <f>G669*H669</f>
        <v>150</v>
      </c>
      <c r="J669" s="3">
        <v>150</v>
      </c>
      <c r="K669" s="13" t="str">
        <f t="shared" si="20"/>
        <v>Older Customer</v>
      </c>
      <c r="L669" s="13" t="str">
        <f t="shared" si="21"/>
        <v>Correct</v>
      </c>
    </row>
    <row r="670" spans="1:12" x14ac:dyDescent="0.35">
      <c r="A670">
        <v>669</v>
      </c>
      <c r="B670" s="5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 s="3">
        <v>300</v>
      </c>
      <c r="I670" s="3">
        <f>G670*H670</f>
        <v>1200</v>
      </c>
      <c r="J670" s="3">
        <v>1200</v>
      </c>
      <c r="K670" s="13" t="str">
        <f t="shared" si="20"/>
        <v>Young Adult</v>
      </c>
      <c r="L670" s="13" t="str">
        <f t="shared" si="21"/>
        <v>Correct</v>
      </c>
    </row>
    <row r="671" spans="1:12" x14ac:dyDescent="0.35">
      <c r="A671">
        <v>670</v>
      </c>
      <c r="B671" s="5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 s="3">
        <v>30</v>
      </c>
      <c r="I671" s="3">
        <f>G671*H671</f>
        <v>30</v>
      </c>
      <c r="J671" s="3">
        <v>30</v>
      </c>
      <c r="K671" s="13" t="str">
        <f t="shared" si="20"/>
        <v>Adult</v>
      </c>
      <c r="L671" s="13" t="str">
        <f t="shared" si="21"/>
        <v>Correct</v>
      </c>
    </row>
    <row r="672" spans="1:12" x14ac:dyDescent="0.35">
      <c r="A672">
        <v>671</v>
      </c>
      <c r="B672" s="5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 s="3">
        <v>50</v>
      </c>
      <c r="I672" s="3">
        <f>G672*H672</f>
        <v>150</v>
      </c>
      <c r="J672" s="3">
        <v>150</v>
      </c>
      <c r="K672" s="13" t="str">
        <f t="shared" si="20"/>
        <v>Older Customer</v>
      </c>
      <c r="L672" s="13" t="str">
        <f t="shared" si="21"/>
        <v>Correct</v>
      </c>
    </row>
    <row r="673" spans="1:12" x14ac:dyDescent="0.35">
      <c r="A673">
        <v>672</v>
      </c>
      <c r="B673" s="5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 s="3">
        <v>50</v>
      </c>
      <c r="I673" s="3">
        <f>G673*H673</f>
        <v>100</v>
      </c>
      <c r="J673" s="3">
        <v>100</v>
      </c>
      <c r="K673" s="13" t="str">
        <f t="shared" si="20"/>
        <v>Adult</v>
      </c>
      <c r="L673" s="13" t="str">
        <f t="shared" si="21"/>
        <v>Correct</v>
      </c>
    </row>
    <row r="674" spans="1:12" x14ac:dyDescent="0.35">
      <c r="A674">
        <v>673</v>
      </c>
      <c r="B674" s="5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 s="3">
        <v>500</v>
      </c>
      <c r="I674" s="3">
        <f>G674*H674</f>
        <v>1500</v>
      </c>
      <c r="J674" s="3">
        <v>1500</v>
      </c>
      <c r="K674" s="13" t="str">
        <f t="shared" si="20"/>
        <v>Senior Adult</v>
      </c>
      <c r="L674" s="13" t="str">
        <f t="shared" si="21"/>
        <v>Correct</v>
      </c>
    </row>
    <row r="675" spans="1:12" x14ac:dyDescent="0.35">
      <c r="A675">
        <v>674</v>
      </c>
      <c r="B675" s="5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 s="3">
        <v>300</v>
      </c>
      <c r="I675" s="3">
        <f>G675*H675</f>
        <v>300</v>
      </c>
      <c r="J675" s="3">
        <v>300</v>
      </c>
      <c r="K675" s="13" t="str">
        <f t="shared" si="20"/>
        <v>Adult</v>
      </c>
      <c r="L675" s="13" t="str">
        <f t="shared" si="21"/>
        <v>Correct</v>
      </c>
    </row>
    <row r="676" spans="1:12" x14ac:dyDescent="0.35">
      <c r="A676">
        <v>675</v>
      </c>
      <c r="B676" s="5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 s="3">
        <v>30</v>
      </c>
      <c r="I676" s="3">
        <f>G676*H676</f>
        <v>60</v>
      </c>
      <c r="J676" s="3">
        <v>60</v>
      </c>
      <c r="K676" s="13" t="str">
        <f t="shared" si="20"/>
        <v>Senior Adult</v>
      </c>
      <c r="L676" s="13" t="str">
        <f t="shared" si="21"/>
        <v>Correct</v>
      </c>
    </row>
    <row r="677" spans="1:12" x14ac:dyDescent="0.35">
      <c r="A677">
        <v>676</v>
      </c>
      <c r="B677" s="5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 s="3">
        <v>500</v>
      </c>
      <c r="I677" s="3">
        <f>G677*H677</f>
        <v>1500</v>
      </c>
      <c r="J677" s="3">
        <v>1500</v>
      </c>
      <c r="K677" s="13" t="str">
        <f t="shared" si="20"/>
        <v>Older Customer</v>
      </c>
      <c r="L677" s="13" t="str">
        <f t="shared" si="21"/>
        <v>Correct</v>
      </c>
    </row>
    <row r="678" spans="1:12" x14ac:dyDescent="0.35">
      <c r="A678">
        <v>677</v>
      </c>
      <c r="B678" s="5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 s="3">
        <v>500</v>
      </c>
      <c r="I678" s="3">
        <f>G678*H678</f>
        <v>1500</v>
      </c>
      <c r="J678" s="3">
        <v>1500</v>
      </c>
      <c r="K678" s="13" t="str">
        <f t="shared" si="20"/>
        <v>Young Adult</v>
      </c>
      <c r="L678" s="13" t="str">
        <f t="shared" si="21"/>
        <v>Correct</v>
      </c>
    </row>
    <row r="679" spans="1:12" x14ac:dyDescent="0.35">
      <c r="A679">
        <v>678</v>
      </c>
      <c r="B679" s="5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 s="3">
        <v>300</v>
      </c>
      <c r="I679" s="3">
        <f>G679*H679</f>
        <v>900</v>
      </c>
      <c r="J679" s="3">
        <v>900</v>
      </c>
      <c r="K679" s="13" t="str">
        <f t="shared" si="20"/>
        <v>Senior Adult</v>
      </c>
      <c r="L679" s="13" t="str">
        <f t="shared" si="21"/>
        <v>Correct</v>
      </c>
    </row>
    <row r="680" spans="1:12" x14ac:dyDescent="0.35">
      <c r="A680">
        <v>679</v>
      </c>
      <c r="B680" s="5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 s="3">
        <v>30</v>
      </c>
      <c r="I680" s="3">
        <f>G680*H680</f>
        <v>90</v>
      </c>
      <c r="J680" s="3">
        <v>90</v>
      </c>
      <c r="K680" s="13" t="str">
        <f t="shared" si="20"/>
        <v>Young Adult</v>
      </c>
      <c r="L680" s="13" t="str">
        <f t="shared" si="21"/>
        <v>Correct</v>
      </c>
    </row>
    <row r="681" spans="1:12" x14ac:dyDescent="0.35">
      <c r="A681">
        <v>680</v>
      </c>
      <c r="B681" s="5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 s="3">
        <v>300</v>
      </c>
      <c r="I681" s="3">
        <f>G681*H681</f>
        <v>900</v>
      </c>
      <c r="J681" s="3">
        <v>900</v>
      </c>
      <c r="K681" s="13" t="str">
        <f t="shared" si="20"/>
        <v>Senior Adult</v>
      </c>
      <c r="L681" s="13" t="str">
        <f t="shared" si="21"/>
        <v>Correct</v>
      </c>
    </row>
    <row r="682" spans="1:12" x14ac:dyDescent="0.35">
      <c r="A682">
        <v>681</v>
      </c>
      <c r="B682" s="5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 s="3">
        <v>30</v>
      </c>
      <c r="I682" s="3">
        <f>G682*H682</f>
        <v>60</v>
      </c>
      <c r="J682" s="3">
        <v>60</v>
      </c>
      <c r="K682" s="13" t="str">
        <f t="shared" si="20"/>
        <v>Senior Adult</v>
      </c>
      <c r="L682" s="13" t="str">
        <f t="shared" si="21"/>
        <v>Correct</v>
      </c>
    </row>
    <row r="683" spans="1:12" x14ac:dyDescent="0.35">
      <c r="A683">
        <v>682</v>
      </c>
      <c r="B683" s="5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 s="3">
        <v>300</v>
      </c>
      <c r="I683" s="3">
        <f>G683*H683</f>
        <v>1200</v>
      </c>
      <c r="J683" s="3">
        <v>1200</v>
      </c>
      <c r="K683" s="13" t="str">
        <f t="shared" si="20"/>
        <v>Senior Adult</v>
      </c>
      <c r="L683" s="13" t="str">
        <f t="shared" si="21"/>
        <v>Correct</v>
      </c>
    </row>
    <row r="684" spans="1:12" x14ac:dyDescent="0.35">
      <c r="A684">
        <v>683</v>
      </c>
      <c r="B684" s="5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 s="3">
        <v>500</v>
      </c>
      <c r="I684" s="3">
        <f>G684*H684</f>
        <v>1000</v>
      </c>
      <c r="J684" s="3">
        <v>1000</v>
      </c>
      <c r="K684" s="13" t="str">
        <f t="shared" si="20"/>
        <v>Adult</v>
      </c>
      <c r="L684" s="13" t="str">
        <f t="shared" si="21"/>
        <v>Correct</v>
      </c>
    </row>
    <row r="685" spans="1:12" x14ac:dyDescent="0.35">
      <c r="A685">
        <v>684</v>
      </c>
      <c r="B685" s="5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 s="3">
        <v>500</v>
      </c>
      <c r="I685" s="3">
        <f>G685*H685</f>
        <v>1000</v>
      </c>
      <c r="J685" s="3">
        <v>1000</v>
      </c>
      <c r="K685" s="13" t="str">
        <f t="shared" si="20"/>
        <v>Adult</v>
      </c>
      <c r="L685" s="13" t="str">
        <f t="shared" si="21"/>
        <v>Correct</v>
      </c>
    </row>
    <row r="686" spans="1:12" x14ac:dyDescent="0.35">
      <c r="A686">
        <v>685</v>
      </c>
      <c r="B686" s="5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 s="3">
        <v>25</v>
      </c>
      <c r="I686" s="3">
        <f>G686*H686</f>
        <v>50</v>
      </c>
      <c r="J686" s="3">
        <v>50</v>
      </c>
      <c r="K686" s="13" t="str">
        <f t="shared" si="20"/>
        <v>Senior Adult</v>
      </c>
      <c r="L686" s="13" t="str">
        <f t="shared" si="21"/>
        <v>Correct</v>
      </c>
    </row>
    <row r="687" spans="1:12" x14ac:dyDescent="0.35">
      <c r="A687">
        <v>686</v>
      </c>
      <c r="B687" s="5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 s="3">
        <v>50</v>
      </c>
      <c r="I687" s="3">
        <f>G687*H687</f>
        <v>200</v>
      </c>
      <c r="J687" s="3">
        <v>200</v>
      </c>
      <c r="K687" s="13" t="str">
        <f t="shared" si="20"/>
        <v>Adult</v>
      </c>
      <c r="L687" s="13" t="str">
        <f t="shared" si="21"/>
        <v>Correct</v>
      </c>
    </row>
    <row r="688" spans="1:12" x14ac:dyDescent="0.35">
      <c r="A688">
        <v>687</v>
      </c>
      <c r="B688" s="5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 s="3">
        <v>300</v>
      </c>
      <c r="I688" s="3">
        <f>G688*H688</f>
        <v>300</v>
      </c>
      <c r="J688" s="3">
        <v>300</v>
      </c>
      <c r="K688" s="13" t="str">
        <f t="shared" si="20"/>
        <v>Senior Adult</v>
      </c>
      <c r="L688" s="13" t="str">
        <f t="shared" si="21"/>
        <v>Correct</v>
      </c>
    </row>
    <row r="689" spans="1:12" x14ac:dyDescent="0.35">
      <c r="A689">
        <v>688</v>
      </c>
      <c r="B689" s="5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 s="3">
        <v>25</v>
      </c>
      <c r="I689" s="3">
        <f>G689*H689</f>
        <v>100</v>
      </c>
      <c r="J689" s="3">
        <v>100</v>
      </c>
      <c r="K689" s="13" t="str">
        <f t="shared" si="20"/>
        <v>Senior Adult</v>
      </c>
      <c r="L689" s="13" t="str">
        <f t="shared" si="21"/>
        <v>Correct</v>
      </c>
    </row>
    <row r="690" spans="1:12" x14ac:dyDescent="0.35">
      <c r="A690">
        <v>689</v>
      </c>
      <c r="B690" s="5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 s="3">
        <v>50</v>
      </c>
      <c r="I690" s="3">
        <f>G690*H690</f>
        <v>100</v>
      </c>
      <c r="J690" s="3">
        <v>100</v>
      </c>
      <c r="K690" s="13" t="str">
        <f t="shared" si="20"/>
        <v>Senior Adult</v>
      </c>
      <c r="L690" s="13" t="str">
        <f t="shared" si="21"/>
        <v>Correct</v>
      </c>
    </row>
    <row r="691" spans="1:12" x14ac:dyDescent="0.35">
      <c r="A691">
        <v>690</v>
      </c>
      <c r="B691" s="5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 s="3">
        <v>300</v>
      </c>
      <c r="I691" s="3">
        <f>G691*H691</f>
        <v>900</v>
      </c>
      <c r="J691" s="3">
        <v>900</v>
      </c>
      <c r="K691" s="13" t="str">
        <f t="shared" si="20"/>
        <v>Senior Adult</v>
      </c>
      <c r="L691" s="13" t="str">
        <f t="shared" si="21"/>
        <v>Correct</v>
      </c>
    </row>
    <row r="692" spans="1:12" x14ac:dyDescent="0.35">
      <c r="A692">
        <v>691</v>
      </c>
      <c r="B692" s="5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 s="3">
        <v>30</v>
      </c>
      <c r="I692" s="3">
        <f>G692*H692</f>
        <v>90</v>
      </c>
      <c r="J692" s="3">
        <v>90</v>
      </c>
      <c r="K692" s="13" t="str">
        <f t="shared" si="20"/>
        <v>Senior Adult</v>
      </c>
      <c r="L692" s="13" t="str">
        <f t="shared" si="21"/>
        <v>Correct</v>
      </c>
    </row>
    <row r="693" spans="1:12" x14ac:dyDescent="0.35">
      <c r="A693">
        <v>692</v>
      </c>
      <c r="B693" s="5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 s="3">
        <v>50</v>
      </c>
      <c r="I693" s="3">
        <f>G693*H693</f>
        <v>100</v>
      </c>
      <c r="J693" s="3">
        <v>100</v>
      </c>
      <c r="K693" s="13" t="str">
        <f t="shared" si="20"/>
        <v>Older Customer</v>
      </c>
      <c r="L693" s="13" t="str">
        <f t="shared" si="21"/>
        <v>Correct</v>
      </c>
    </row>
    <row r="694" spans="1:12" x14ac:dyDescent="0.35">
      <c r="A694">
        <v>693</v>
      </c>
      <c r="B694" s="5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 s="3">
        <v>500</v>
      </c>
      <c r="I694" s="3">
        <f>G694*H694</f>
        <v>1500</v>
      </c>
      <c r="J694" s="3">
        <v>1500</v>
      </c>
      <c r="K694" s="13" t="str">
        <f t="shared" si="20"/>
        <v>Senior Adult</v>
      </c>
      <c r="L694" s="13" t="str">
        <f t="shared" si="21"/>
        <v>Correct</v>
      </c>
    </row>
    <row r="695" spans="1:12" x14ac:dyDescent="0.35">
      <c r="A695">
        <v>694</v>
      </c>
      <c r="B695" s="5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 s="3">
        <v>25</v>
      </c>
      <c r="I695" s="3">
        <f>G695*H695</f>
        <v>50</v>
      </c>
      <c r="J695" s="3">
        <v>50</v>
      </c>
      <c r="K695" s="13" t="str">
        <f t="shared" si="20"/>
        <v>Adult</v>
      </c>
      <c r="L695" s="13" t="str">
        <f t="shared" si="21"/>
        <v>Correct</v>
      </c>
    </row>
    <row r="696" spans="1:12" x14ac:dyDescent="0.35">
      <c r="A696">
        <v>695</v>
      </c>
      <c r="B696" s="5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 s="3">
        <v>50</v>
      </c>
      <c r="I696" s="3">
        <f>G696*H696</f>
        <v>150</v>
      </c>
      <c r="J696" s="3">
        <v>150</v>
      </c>
      <c r="K696" s="13" t="str">
        <f t="shared" si="20"/>
        <v>Young Adult</v>
      </c>
      <c r="L696" s="13" t="str">
        <f t="shared" si="21"/>
        <v>Correct</v>
      </c>
    </row>
    <row r="697" spans="1:12" x14ac:dyDescent="0.35">
      <c r="A697">
        <v>696</v>
      </c>
      <c r="B697" s="5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 s="3">
        <v>50</v>
      </c>
      <c r="I697" s="3">
        <f>G697*H697</f>
        <v>200</v>
      </c>
      <c r="J697" s="3">
        <v>200</v>
      </c>
      <c r="K697" s="13" t="str">
        <f t="shared" si="20"/>
        <v>Senior Adult</v>
      </c>
      <c r="L697" s="13" t="str">
        <f t="shared" si="21"/>
        <v>Correct</v>
      </c>
    </row>
    <row r="698" spans="1:12" x14ac:dyDescent="0.35">
      <c r="A698">
        <v>697</v>
      </c>
      <c r="B698" s="5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 s="3">
        <v>500</v>
      </c>
      <c r="I698" s="3">
        <f>G698*H698</f>
        <v>500</v>
      </c>
      <c r="J698" s="3">
        <v>500</v>
      </c>
      <c r="K698" s="13" t="str">
        <f t="shared" si="20"/>
        <v>Senior Adult</v>
      </c>
      <c r="L698" s="13" t="str">
        <f t="shared" si="21"/>
        <v>Correct</v>
      </c>
    </row>
    <row r="699" spans="1:12" x14ac:dyDescent="0.35">
      <c r="A699">
        <v>698</v>
      </c>
      <c r="B699" s="5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 s="3">
        <v>300</v>
      </c>
      <c r="I699" s="3">
        <f>G699*H699</f>
        <v>300</v>
      </c>
      <c r="J699" s="3">
        <v>300</v>
      </c>
      <c r="K699" s="13" t="str">
        <f t="shared" si="20"/>
        <v>Older Customer</v>
      </c>
      <c r="L699" s="13" t="str">
        <f t="shared" si="21"/>
        <v>Correct</v>
      </c>
    </row>
    <row r="700" spans="1:12" x14ac:dyDescent="0.35">
      <c r="A700">
        <v>699</v>
      </c>
      <c r="B700" s="5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 s="3">
        <v>30</v>
      </c>
      <c r="I700" s="3">
        <f>G700*H700</f>
        <v>120</v>
      </c>
      <c r="J700" s="3">
        <v>120</v>
      </c>
      <c r="K700" s="13" t="str">
        <f t="shared" si="20"/>
        <v>Adult</v>
      </c>
      <c r="L700" s="13" t="str">
        <f t="shared" si="21"/>
        <v>Correct</v>
      </c>
    </row>
    <row r="701" spans="1:12" x14ac:dyDescent="0.35">
      <c r="A701">
        <v>700</v>
      </c>
      <c r="B701" s="5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 s="3">
        <v>500</v>
      </c>
      <c r="I701" s="3">
        <f>G701*H701</f>
        <v>2000</v>
      </c>
      <c r="J701" s="3">
        <v>2000</v>
      </c>
      <c r="K701" s="13" t="str">
        <f t="shared" si="20"/>
        <v>Adult</v>
      </c>
      <c r="L701" s="13" t="str">
        <f t="shared" si="21"/>
        <v>Correct</v>
      </c>
    </row>
    <row r="702" spans="1:12" x14ac:dyDescent="0.35">
      <c r="A702">
        <v>701</v>
      </c>
      <c r="B702" s="5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 s="3">
        <v>30</v>
      </c>
      <c r="I702" s="3">
        <f>G702*H702</f>
        <v>60</v>
      </c>
      <c r="J702" s="3">
        <v>60</v>
      </c>
      <c r="K702" s="13" t="str">
        <f t="shared" si="20"/>
        <v>Senior Adult</v>
      </c>
      <c r="L702" s="13" t="str">
        <f t="shared" si="21"/>
        <v>Correct</v>
      </c>
    </row>
    <row r="703" spans="1:12" x14ac:dyDescent="0.35">
      <c r="A703">
        <v>702</v>
      </c>
      <c r="B703" s="5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 s="3">
        <v>300</v>
      </c>
      <c r="I703" s="3">
        <f>G703*H703</f>
        <v>600</v>
      </c>
      <c r="J703" s="3">
        <v>600</v>
      </c>
      <c r="K703" s="13" t="str">
        <f t="shared" si="20"/>
        <v>Senior Adult</v>
      </c>
      <c r="L703" s="13" t="str">
        <f t="shared" si="21"/>
        <v>Correct</v>
      </c>
    </row>
    <row r="704" spans="1:12" x14ac:dyDescent="0.35">
      <c r="A704">
        <v>703</v>
      </c>
      <c r="B704" s="5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 s="3">
        <v>50</v>
      </c>
      <c r="I704" s="3">
        <f>G704*H704</f>
        <v>100</v>
      </c>
      <c r="J704" s="3">
        <v>100</v>
      </c>
      <c r="K704" s="13" t="str">
        <f t="shared" si="20"/>
        <v>Adult</v>
      </c>
      <c r="L704" s="13" t="str">
        <f t="shared" si="21"/>
        <v>Correct</v>
      </c>
    </row>
    <row r="705" spans="1:12" x14ac:dyDescent="0.35">
      <c r="A705">
        <v>704</v>
      </c>
      <c r="B705" s="5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 s="3">
        <v>30</v>
      </c>
      <c r="I705" s="3">
        <f>G705*H705</f>
        <v>90</v>
      </c>
      <c r="J705" s="3">
        <v>90</v>
      </c>
      <c r="K705" s="13" t="str">
        <f t="shared" si="20"/>
        <v>Older Customer</v>
      </c>
      <c r="L705" s="13" t="str">
        <f t="shared" si="21"/>
        <v>Correct</v>
      </c>
    </row>
    <row r="706" spans="1:12" x14ac:dyDescent="0.35">
      <c r="A706">
        <v>705</v>
      </c>
      <c r="B706" s="5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 s="3">
        <v>25</v>
      </c>
      <c r="I706" s="3">
        <f>G706*H706</f>
        <v>50</v>
      </c>
      <c r="J706" s="3">
        <v>50</v>
      </c>
      <c r="K706" s="13" t="str">
        <f t="shared" ref="K706:K769" si="22">IF(E706&lt;=25,"Young Adult",IF(E706&lt;=40,"Adult",IF(E706&lt;=60,"Senior Adult","Older Customer")))</f>
        <v>Senior Adult</v>
      </c>
      <c r="L706" s="13" t="str">
        <f t="shared" ref="L706:L769" si="23">IF(J706=I706,"Correct","Check")</f>
        <v>Correct</v>
      </c>
    </row>
    <row r="707" spans="1:12" x14ac:dyDescent="0.35">
      <c r="A707">
        <v>706</v>
      </c>
      <c r="B707" s="5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 s="3">
        <v>25</v>
      </c>
      <c r="I707" s="3">
        <f>G707*H707</f>
        <v>100</v>
      </c>
      <c r="J707" s="3">
        <v>100</v>
      </c>
      <c r="K707" s="13" t="str">
        <f t="shared" si="22"/>
        <v>Senior Adult</v>
      </c>
      <c r="L707" s="13" t="str">
        <f t="shared" si="23"/>
        <v>Correct</v>
      </c>
    </row>
    <row r="708" spans="1:12" x14ac:dyDescent="0.35">
      <c r="A708">
        <v>707</v>
      </c>
      <c r="B708" s="5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 s="3">
        <v>500</v>
      </c>
      <c r="I708" s="3">
        <f>G708*H708</f>
        <v>500</v>
      </c>
      <c r="J708" s="3">
        <v>500</v>
      </c>
      <c r="K708" s="13" t="str">
        <f t="shared" si="22"/>
        <v>Adult</v>
      </c>
      <c r="L708" s="13" t="str">
        <f t="shared" si="23"/>
        <v>Correct</v>
      </c>
    </row>
    <row r="709" spans="1:12" x14ac:dyDescent="0.35">
      <c r="A709">
        <v>708</v>
      </c>
      <c r="B709" s="5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 s="3">
        <v>300</v>
      </c>
      <c r="I709" s="3">
        <f>G709*H709</f>
        <v>900</v>
      </c>
      <c r="J709" s="3">
        <v>900</v>
      </c>
      <c r="K709" s="13" t="str">
        <f t="shared" si="22"/>
        <v>Senior Adult</v>
      </c>
      <c r="L709" s="13" t="str">
        <f t="shared" si="23"/>
        <v>Correct</v>
      </c>
    </row>
    <row r="710" spans="1:12" x14ac:dyDescent="0.35">
      <c r="A710">
        <v>709</v>
      </c>
      <c r="B710" s="5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 s="3">
        <v>500</v>
      </c>
      <c r="I710" s="3">
        <f>G710*H710</f>
        <v>1000</v>
      </c>
      <c r="J710" s="3">
        <v>1000</v>
      </c>
      <c r="K710" s="13" t="str">
        <f t="shared" si="22"/>
        <v>Young Adult</v>
      </c>
      <c r="L710" s="13" t="str">
        <f t="shared" si="23"/>
        <v>Correct</v>
      </c>
    </row>
    <row r="711" spans="1:12" x14ac:dyDescent="0.35">
      <c r="A711">
        <v>710</v>
      </c>
      <c r="B711" s="5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 s="3">
        <v>500</v>
      </c>
      <c r="I711" s="3">
        <f>G711*H711</f>
        <v>1500</v>
      </c>
      <c r="J711" s="3">
        <v>1500</v>
      </c>
      <c r="K711" s="13" t="str">
        <f t="shared" si="22"/>
        <v>Adult</v>
      </c>
      <c r="L711" s="13" t="str">
        <f t="shared" si="23"/>
        <v>Correct</v>
      </c>
    </row>
    <row r="712" spans="1:12" x14ac:dyDescent="0.35">
      <c r="A712">
        <v>711</v>
      </c>
      <c r="B712" s="5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 s="3">
        <v>500</v>
      </c>
      <c r="I712" s="3">
        <f>G712*H712</f>
        <v>1500</v>
      </c>
      <c r="J712" s="3">
        <v>1500</v>
      </c>
      <c r="K712" s="13" t="str">
        <f t="shared" si="22"/>
        <v>Adult</v>
      </c>
      <c r="L712" s="13" t="str">
        <f t="shared" si="23"/>
        <v>Correct</v>
      </c>
    </row>
    <row r="713" spans="1:12" x14ac:dyDescent="0.35">
      <c r="A713">
        <v>712</v>
      </c>
      <c r="B713" s="5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 s="3">
        <v>25</v>
      </c>
      <c r="I713" s="3">
        <f>G713*H713</f>
        <v>50</v>
      </c>
      <c r="J713" s="3">
        <v>50</v>
      </c>
      <c r="K713" s="13" t="str">
        <f t="shared" si="22"/>
        <v>Senior Adult</v>
      </c>
      <c r="L713" s="13" t="str">
        <f t="shared" si="23"/>
        <v>Correct</v>
      </c>
    </row>
    <row r="714" spans="1:12" x14ac:dyDescent="0.35">
      <c r="A714">
        <v>713</v>
      </c>
      <c r="B714" s="5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 s="3">
        <v>25</v>
      </c>
      <c r="I714" s="3">
        <f>G714*H714</f>
        <v>75</v>
      </c>
      <c r="J714" s="3">
        <v>75</v>
      </c>
      <c r="K714" s="13" t="str">
        <f t="shared" si="22"/>
        <v>Adult</v>
      </c>
      <c r="L714" s="13" t="str">
        <f t="shared" si="23"/>
        <v>Correct</v>
      </c>
    </row>
    <row r="715" spans="1:12" x14ac:dyDescent="0.35">
      <c r="A715">
        <v>714</v>
      </c>
      <c r="B715" s="5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 s="3">
        <v>500</v>
      </c>
      <c r="I715" s="3">
        <f>G715*H715</f>
        <v>500</v>
      </c>
      <c r="J715" s="3">
        <v>500</v>
      </c>
      <c r="K715" s="13" t="str">
        <f t="shared" si="22"/>
        <v>Young Adult</v>
      </c>
      <c r="L715" s="13" t="str">
        <f t="shared" si="23"/>
        <v>Correct</v>
      </c>
    </row>
    <row r="716" spans="1:12" x14ac:dyDescent="0.35">
      <c r="A716">
        <v>715</v>
      </c>
      <c r="B716" s="5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 s="3">
        <v>25</v>
      </c>
      <c r="I716" s="3">
        <f>G716*H716</f>
        <v>100</v>
      </c>
      <c r="J716" s="3">
        <v>100</v>
      </c>
      <c r="K716" s="13" t="str">
        <f t="shared" si="22"/>
        <v>Senior Adult</v>
      </c>
      <c r="L716" s="13" t="str">
        <f t="shared" si="23"/>
        <v>Correct</v>
      </c>
    </row>
    <row r="717" spans="1:12" x14ac:dyDescent="0.35">
      <c r="A717">
        <v>716</v>
      </c>
      <c r="B717" s="5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 s="3">
        <v>300</v>
      </c>
      <c r="I717" s="3">
        <f>G717*H717</f>
        <v>1200</v>
      </c>
      <c r="J717" s="3">
        <v>1200</v>
      </c>
      <c r="K717" s="13" t="str">
        <f t="shared" si="22"/>
        <v>Senior Adult</v>
      </c>
      <c r="L717" s="13" t="str">
        <f t="shared" si="23"/>
        <v>Correct</v>
      </c>
    </row>
    <row r="718" spans="1:12" x14ac:dyDescent="0.35">
      <c r="A718">
        <v>717</v>
      </c>
      <c r="B718" s="5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 s="3">
        <v>500</v>
      </c>
      <c r="I718" s="3">
        <f>G718*H718</f>
        <v>500</v>
      </c>
      <c r="J718" s="3">
        <v>500</v>
      </c>
      <c r="K718" s="13" t="str">
        <f t="shared" si="22"/>
        <v>Senior Adult</v>
      </c>
      <c r="L718" s="13" t="str">
        <f t="shared" si="23"/>
        <v>Correct</v>
      </c>
    </row>
    <row r="719" spans="1:12" x14ac:dyDescent="0.35">
      <c r="A719">
        <v>718</v>
      </c>
      <c r="B719" s="5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 s="3">
        <v>25</v>
      </c>
      <c r="I719" s="3">
        <f>G719*H719</f>
        <v>75</v>
      </c>
      <c r="J719" s="3">
        <v>75</v>
      </c>
      <c r="K719" s="13" t="str">
        <f t="shared" si="22"/>
        <v>Senior Adult</v>
      </c>
      <c r="L719" s="13" t="str">
        <f t="shared" si="23"/>
        <v>Correct</v>
      </c>
    </row>
    <row r="720" spans="1:12" x14ac:dyDescent="0.35">
      <c r="A720">
        <v>719</v>
      </c>
      <c r="B720" s="5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 s="3">
        <v>30</v>
      </c>
      <c r="I720" s="3">
        <f>G720*H720</f>
        <v>60</v>
      </c>
      <c r="J720" s="3">
        <v>60</v>
      </c>
      <c r="K720" s="13" t="str">
        <f t="shared" si="22"/>
        <v>Senior Adult</v>
      </c>
      <c r="L720" s="13" t="str">
        <f t="shared" si="23"/>
        <v>Correct</v>
      </c>
    </row>
    <row r="721" spans="1:12" x14ac:dyDescent="0.35">
      <c r="A721">
        <v>720</v>
      </c>
      <c r="B721" s="5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 s="3">
        <v>500</v>
      </c>
      <c r="I721" s="3">
        <f>G721*H721</f>
        <v>1500</v>
      </c>
      <c r="J721" s="3">
        <v>1500</v>
      </c>
      <c r="K721" s="13" t="str">
        <f t="shared" si="22"/>
        <v>Senior Adult</v>
      </c>
      <c r="L721" s="13" t="str">
        <f t="shared" si="23"/>
        <v>Correct</v>
      </c>
    </row>
    <row r="722" spans="1:12" x14ac:dyDescent="0.35">
      <c r="A722">
        <v>721</v>
      </c>
      <c r="B722" s="5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 s="3">
        <v>500</v>
      </c>
      <c r="I722" s="3">
        <f>G722*H722</f>
        <v>500</v>
      </c>
      <c r="J722" s="3">
        <v>500</v>
      </c>
      <c r="K722" s="13" t="str">
        <f t="shared" si="22"/>
        <v>Senior Adult</v>
      </c>
      <c r="L722" s="13" t="str">
        <f t="shared" si="23"/>
        <v>Correct</v>
      </c>
    </row>
    <row r="723" spans="1:12" x14ac:dyDescent="0.35">
      <c r="A723">
        <v>722</v>
      </c>
      <c r="B723" s="5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 s="3">
        <v>300</v>
      </c>
      <c r="I723" s="3">
        <f>G723*H723</f>
        <v>900</v>
      </c>
      <c r="J723" s="3">
        <v>900</v>
      </c>
      <c r="K723" s="13" t="str">
        <f t="shared" si="22"/>
        <v>Young Adult</v>
      </c>
      <c r="L723" s="13" t="str">
        <f t="shared" si="23"/>
        <v>Correct</v>
      </c>
    </row>
    <row r="724" spans="1:12" x14ac:dyDescent="0.35">
      <c r="A724">
        <v>723</v>
      </c>
      <c r="B724" s="5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 s="3">
        <v>50</v>
      </c>
      <c r="I724" s="3">
        <f>G724*H724</f>
        <v>200</v>
      </c>
      <c r="J724" s="3">
        <v>200</v>
      </c>
      <c r="K724" s="13" t="str">
        <f t="shared" si="22"/>
        <v>Senior Adult</v>
      </c>
      <c r="L724" s="13" t="str">
        <f t="shared" si="23"/>
        <v>Correct</v>
      </c>
    </row>
    <row r="725" spans="1:12" x14ac:dyDescent="0.35">
      <c r="A725">
        <v>724</v>
      </c>
      <c r="B725" s="5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 s="3">
        <v>50</v>
      </c>
      <c r="I725" s="3">
        <f>G725*H725</f>
        <v>150</v>
      </c>
      <c r="J725" s="3">
        <v>150</v>
      </c>
      <c r="K725" s="13" t="str">
        <f t="shared" si="22"/>
        <v>Older Customer</v>
      </c>
      <c r="L725" s="13" t="str">
        <f t="shared" si="23"/>
        <v>Correct</v>
      </c>
    </row>
    <row r="726" spans="1:12" x14ac:dyDescent="0.35">
      <c r="A726">
        <v>725</v>
      </c>
      <c r="B726" s="5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 s="3">
        <v>300</v>
      </c>
      <c r="I726" s="3">
        <f>G726*H726</f>
        <v>300</v>
      </c>
      <c r="J726" s="3">
        <v>300</v>
      </c>
      <c r="K726" s="13" t="str">
        <f t="shared" si="22"/>
        <v>Older Customer</v>
      </c>
      <c r="L726" s="13" t="str">
        <f t="shared" si="23"/>
        <v>Correct</v>
      </c>
    </row>
    <row r="727" spans="1:12" x14ac:dyDescent="0.35">
      <c r="A727">
        <v>726</v>
      </c>
      <c r="B727" s="5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 s="3">
        <v>300</v>
      </c>
      <c r="I727" s="3">
        <f>G727*H727</f>
        <v>1200</v>
      </c>
      <c r="J727" s="3">
        <v>1200</v>
      </c>
      <c r="K727" s="13" t="str">
        <f t="shared" si="22"/>
        <v>Senior Adult</v>
      </c>
      <c r="L727" s="13" t="str">
        <f t="shared" si="23"/>
        <v>Correct</v>
      </c>
    </row>
    <row r="728" spans="1:12" x14ac:dyDescent="0.35">
      <c r="A728">
        <v>727</v>
      </c>
      <c r="B728" s="5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 s="3">
        <v>300</v>
      </c>
      <c r="I728" s="3">
        <f>G728*H728</f>
        <v>900</v>
      </c>
      <c r="J728" s="3">
        <v>900</v>
      </c>
      <c r="K728" s="13" t="str">
        <f t="shared" si="22"/>
        <v>Senior Adult</v>
      </c>
      <c r="L728" s="13" t="str">
        <f t="shared" si="23"/>
        <v>Correct</v>
      </c>
    </row>
    <row r="729" spans="1:12" x14ac:dyDescent="0.35">
      <c r="A729">
        <v>728</v>
      </c>
      <c r="B729" s="5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 s="3">
        <v>50</v>
      </c>
      <c r="I729" s="3">
        <f>G729*H729</f>
        <v>150</v>
      </c>
      <c r="J729" s="3">
        <v>150</v>
      </c>
      <c r="K729" s="13" t="str">
        <f t="shared" si="22"/>
        <v>Senior Adult</v>
      </c>
      <c r="L729" s="13" t="str">
        <f t="shared" si="23"/>
        <v>Correct</v>
      </c>
    </row>
    <row r="730" spans="1:12" x14ac:dyDescent="0.35">
      <c r="A730">
        <v>729</v>
      </c>
      <c r="B730" s="5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 s="3">
        <v>300</v>
      </c>
      <c r="I730" s="3">
        <f>G730*H730</f>
        <v>1200</v>
      </c>
      <c r="J730" s="3">
        <v>1200</v>
      </c>
      <c r="K730" s="13" t="str">
        <f t="shared" si="22"/>
        <v>Adult</v>
      </c>
      <c r="L730" s="13" t="str">
        <f t="shared" si="23"/>
        <v>Correct</v>
      </c>
    </row>
    <row r="731" spans="1:12" x14ac:dyDescent="0.35">
      <c r="A731">
        <v>730</v>
      </c>
      <c r="B731" s="5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 s="3">
        <v>25</v>
      </c>
      <c r="I731" s="3">
        <f>G731*H731</f>
        <v>50</v>
      </c>
      <c r="J731" s="3">
        <v>50</v>
      </c>
      <c r="K731" s="13" t="str">
        <f t="shared" si="22"/>
        <v>Adult</v>
      </c>
      <c r="L731" s="13" t="str">
        <f t="shared" si="23"/>
        <v>Correct</v>
      </c>
    </row>
    <row r="732" spans="1:12" x14ac:dyDescent="0.35">
      <c r="A732">
        <v>731</v>
      </c>
      <c r="B732" s="5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 s="3">
        <v>500</v>
      </c>
      <c r="I732" s="3">
        <f>G732*H732</f>
        <v>2000</v>
      </c>
      <c r="J732" s="3">
        <v>2000</v>
      </c>
      <c r="K732" s="13" t="str">
        <f t="shared" si="22"/>
        <v>Senior Adult</v>
      </c>
      <c r="L732" s="13" t="str">
        <f t="shared" si="23"/>
        <v>Correct</v>
      </c>
    </row>
    <row r="733" spans="1:12" x14ac:dyDescent="0.35">
      <c r="A733">
        <v>732</v>
      </c>
      <c r="B733" s="5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 s="3">
        <v>500</v>
      </c>
      <c r="I733" s="3">
        <f>G733*H733</f>
        <v>1000</v>
      </c>
      <c r="J733" s="3">
        <v>1000</v>
      </c>
      <c r="K733" s="13" t="str">
        <f t="shared" si="22"/>
        <v>Older Customer</v>
      </c>
      <c r="L733" s="13" t="str">
        <f t="shared" si="23"/>
        <v>Correct</v>
      </c>
    </row>
    <row r="734" spans="1:12" x14ac:dyDescent="0.35">
      <c r="A734">
        <v>733</v>
      </c>
      <c r="B734" s="5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 s="3">
        <v>30</v>
      </c>
      <c r="I734" s="3">
        <f>G734*H734</f>
        <v>30</v>
      </c>
      <c r="J734" s="3">
        <v>30</v>
      </c>
      <c r="K734" s="13" t="str">
        <f t="shared" si="22"/>
        <v>Adult</v>
      </c>
      <c r="L734" s="13" t="str">
        <f t="shared" si="23"/>
        <v>Correct</v>
      </c>
    </row>
    <row r="735" spans="1:12" x14ac:dyDescent="0.35">
      <c r="A735">
        <v>734</v>
      </c>
      <c r="B735" s="5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 s="3">
        <v>30</v>
      </c>
      <c r="I735" s="3">
        <f>G735*H735</f>
        <v>30</v>
      </c>
      <c r="J735" s="3">
        <v>30</v>
      </c>
      <c r="K735" s="13" t="str">
        <f t="shared" si="22"/>
        <v>Adult</v>
      </c>
      <c r="L735" s="13" t="str">
        <f t="shared" si="23"/>
        <v>Correct</v>
      </c>
    </row>
    <row r="736" spans="1:12" x14ac:dyDescent="0.35">
      <c r="A736">
        <v>735</v>
      </c>
      <c r="B736" s="5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 s="3">
        <v>500</v>
      </c>
      <c r="I736" s="3">
        <f>G736*H736</f>
        <v>2000</v>
      </c>
      <c r="J736" s="3">
        <v>2000</v>
      </c>
      <c r="K736" s="13" t="str">
        <f t="shared" si="22"/>
        <v>Older Customer</v>
      </c>
      <c r="L736" s="13" t="str">
        <f t="shared" si="23"/>
        <v>Correct</v>
      </c>
    </row>
    <row r="737" spans="1:12" x14ac:dyDescent="0.35">
      <c r="A737">
        <v>736</v>
      </c>
      <c r="B737" s="5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 s="3">
        <v>25</v>
      </c>
      <c r="I737" s="3">
        <f>G737*H737</f>
        <v>100</v>
      </c>
      <c r="J737" s="3">
        <v>100</v>
      </c>
      <c r="K737" s="13" t="str">
        <f t="shared" si="22"/>
        <v>Adult</v>
      </c>
      <c r="L737" s="13" t="str">
        <f t="shared" si="23"/>
        <v>Correct</v>
      </c>
    </row>
    <row r="738" spans="1:12" x14ac:dyDescent="0.35">
      <c r="A738">
        <v>737</v>
      </c>
      <c r="B738" s="5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 s="3">
        <v>50</v>
      </c>
      <c r="I738" s="3">
        <f>G738*H738</f>
        <v>50</v>
      </c>
      <c r="J738" s="3">
        <v>50</v>
      </c>
      <c r="K738" s="13" t="str">
        <f t="shared" si="22"/>
        <v>Adult</v>
      </c>
      <c r="L738" s="13" t="str">
        <f t="shared" si="23"/>
        <v>Correct</v>
      </c>
    </row>
    <row r="739" spans="1:12" x14ac:dyDescent="0.35">
      <c r="A739">
        <v>738</v>
      </c>
      <c r="B739" s="5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 s="3">
        <v>50</v>
      </c>
      <c r="I739" s="3">
        <f>G739*H739</f>
        <v>100</v>
      </c>
      <c r="J739" s="3">
        <v>100</v>
      </c>
      <c r="K739" s="13" t="str">
        <f t="shared" si="22"/>
        <v>Senior Adult</v>
      </c>
      <c r="L739" s="13" t="str">
        <f t="shared" si="23"/>
        <v>Correct</v>
      </c>
    </row>
    <row r="740" spans="1:12" x14ac:dyDescent="0.35">
      <c r="A740">
        <v>739</v>
      </c>
      <c r="B740" s="5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 s="3">
        <v>25</v>
      </c>
      <c r="I740" s="3">
        <f>G740*H740</f>
        <v>25</v>
      </c>
      <c r="J740" s="3">
        <v>25</v>
      </c>
      <c r="K740" s="13" t="str">
        <f t="shared" si="22"/>
        <v>Adult</v>
      </c>
      <c r="L740" s="13" t="str">
        <f t="shared" si="23"/>
        <v>Correct</v>
      </c>
    </row>
    <row r="741" spans="1:12" x14ac:dyDescent="0.35">
      <c r="A741">
        <v>740</v>
      </c>
      <c r="B741" s="5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 s="3">
        <v>50</v>
      </c>
      <c r="I741" s="3">
        <f>G741*H741</f>
        <v>200</v>
      </c>
      <c r="J741" s="3">
        <v>200</v>
      </c>
      <c r="K741" s="13" t="str">
        <f t="shared" si="22"/>
        <v>Young Adult</v>
      </c>
      <c r="L741" s="13" t="str">
        <f t="shared" si="23"/>
        <v>Correct</v>
      </c>
    </row>
    <row r="742" spans="1:12" x14ac:dyDescent="0.35">
      <c r="A742">
        <v>741</v>
      </c>
      <c r="B742" s="5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 s="3">
        <v>300</v>
      </c>
      <c r="I742" s="3">
        <f>G742*H742</f>
        <v>300</v>
      </c>
      <c r="J742" s="3">
        <v>300</v>
      </c>
      <c r="K742" s="13" t="str">
        <f t="shared" si="22"/>
        <v>Senior Adult</v>
      </c>
      <c r="L742" s="13" t="str">
        <f t="shared" si="23"/>
        <v>Correct</v>
      </c>
    </row>
    <row r="743" spans="1:12" x14ac:dyDescent="0.35">
      <c r="A743">
        <v>742</v>
      </c>
      <c r="B743" s="5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 s="3">
        <v>500</v>
      </c>
      <c r="I743" s="3">
        <f>G743*H743</f>
        <v>2000</v>
      </c>
      <c r="J743" s="3">
        <v>2000</v>
      </c>
      <c r="K743" s="13" t="str">
        <f t="shared" si="22"/>
        <v>Adult</v>
      </c>
      <c r="L743" s="13" t="str">
        <f t="shared" si="23"/>
        <v>Correct</v>
      </c>
    </row>
    <row r="744" spans="1:12" x14ac:dyDescent="0.35">
      <c r="A744">
        <v>743</v>
      </c>
      <c r="B744" s="5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 s="3">
        <v>500</v>
      </c>
      <c r="I744" s="3">
        <f>G744*H744</f>
        <v>2000</v>
      </c>
      <c r="J744" s="3">
        <v>2000</v>
      </c>
      <c r="K744" s="13" t="str">
        <f t="shared" si="22"/>
        <v>Adult</v>
      </c>
      <c r="L744" s="13" t="str">
        <f t="shared" si="23"/>
        <v>Correct</v>
      </c>
    </row>
    <row r="745" spans="1:12" x14ac:dyDescent="0.35">
      <c r="A745">
        <v>744</v>
      </c>
      <c r="B745" s="5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 s="3">
        <v>25</v>
      </c>
      <c r="I745" s="3">
        <f>G745*H745</f>
        <v>25</v>
      </c>
      <c r="J745" s="3">
        <v>25</v>
      </c>
      <c r="K745" s="13" t="str">
        <f t="shared" si="22"/>
        <v>Adult</v>
      </c>
      <c r="L745" s="13" t="str">
        <f t="shared" si="23"/>
        <v>Correct</v>
      </c>
    </row>
    <row r="746" spans="1:12" x14ac:dyDescent="0.35">
      <c r="A746">
        <v>745</v>
      </c>
      <c r="B746" s="5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 s="3">
        <v>50</v>
      </c>
      <c r="I746" s="3">
        <f>G746*H746</f>
        <v>100</v>
      </c>
      <c r="J746" s="3">
        <v>100</v>
      </c>
      <c r="K746" s="13" t="str">
        <f t="shared" si="22"/>
        <v>Senior Adult</v>
      </c>
      <c r="L746" s="13" t="str">
        <f t="shared" si="23"/>
        <v>Correct</v>
      </c>
    </row>
    <row r="747" spans="1:12" x14ac:dyDescent="0.35">
      <c r="A747">
        <v>746</v>
      </c>
      <c r="B747" s="5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 s="3">
        <v>30</v>
      </c>
      <c r="I747" s="3">
        <f>G747*H747</f>
        <v>90</v>
      </c>
      <c r="J747" s="3">
        <v>90</v>
      </c>
      <c r="K747" s="13" t="str">
        <f t="shared" si="22"/>
        <v>Adult</v>
      </c>
      <c r="L747" s="13" t="str">
        <f t="shared" si="23"/>
        <v>Correct</v>
      </c>
    </row>
    <row r="748" spans="1:12" x14ac:dyDescent="0.35">
      <c r="A748">
        <v>747</v>
      </c>
      <c r="B748" s="5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 s="3">
        <v>30</v>
      </c>
      <c r="I748" s="3">
        <f>G748*H748</f>
        <v>30</v>
      </c>
      <c r="J748" s="3">
        <v>30</v>
      </c>
      <c r="K748" s="13" t="str">
        <f t="shared" si="22"/>
        <v>Young Adult</v>
      </c>
      <c r="L748" s="13" t="str">
        <f t="shared" si="23"/>
        <v>Correct</v>
      </c>
    </row>
    <row r="749" spans="1:12" x14ac:dyDescent="0.35">
      <c r="A749">
        <v>748</v>
      </c>
      <c r="B749" s="5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 s="3">
        <v>50</v>
      </c>
      <c r="I749" s="3">
        <f>G749*H749</f>
        <v>150</v>
      </c>
      <c r="J749" s="3">
        <v>150</v>
      </c>
      <c r="K749" s="13" t="str">
        <f t="shared" si="22"/>
        <v>Young Adult</v>
      </c>
      <c r="L749" s="13" t="str">
        <f t="shared" si="23"/>
        <v>Correct</v>
      </c>
    </row>
    <row r="750" spans="1:12" x14ac:dyDescent="0.35">
      <c r="A750">
        <v>749</v>
      </c>
      <c r="B750" s="5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 s="3">
        <v>30</v>
      </c>
      <c r="I750" s="3">
        <f>G750*H750</f>
        <v>30</v>
      </c>
      <c r="J750" s="3">
        <v>30</v>
      </c>
      <c r="K750" s="13" t="str">
        <f t="shared" si="22"/>
        <v>Senior Adult</v>
      </c>
      <c r="L750" s="13" t="str">
        <f t="shared" si="23"/>
        <v>Correct</v>
      </c>
    </row>
    <row r="751" spans="1:12" x14ac:dyDescent="0.35">
      <c r="A751">
        <v>750</v>
      </c>
      <c r="B751" s="5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 s="3">
        <v>25</v>
      </c>
      <c r="I751" s="3">
        <f>G751*H751</f>
        <v>75</v>
      </c>
      <c r="J751" s="3">
        <v>75</v>
      </c>
      <c r="K751" s="13" t="str">
        <f t="shared" si="22"/>
        <v>Adult</v>
      </c>
      <c r="L751" s="13" t="str">
        <f t="shared" si="23"/>
        <v>Correct</v>
      </c>
    </row>
    <row r="752" spans="1:12" x14ac:dyDescent="0.35">
      <c r="A752">
        <v>751</v>
      </c>
      <c r="B752" s="5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 s="3">
        <v>25</v>
      </c>
      <c r="I752" s="3">
        <f>G752*H752</f>
        <v>50</v>
      </c>
      <c r="J752" s="3">
        <v>50</v>
      </c>
      <c r="K752" s="13" t="str">
        <f t="shared" si="22"/>
        <v>Senior Adult</v>
      </c>
      <c r="L752" s="13" t="str">
        <f t="shared" si="23"/>
        <v>Correct</v>
      </c>
    </row>
    <row r="753" spans="1:12" x14ac:dyDescent="0.35">
      <c r="A753">
        <v>752</v>
      </c>
      <c r="B753" s="5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 s="3">
        <v>50</v>
      </c>
      <c r="I753" s="3">
        <f>G753*H753</f>
        <v>100</v>
      </c>
      <c r="J753" s="3">
        <v>100</v>
      </c>
      <c r="K753" s="13" t="str">
        <f t="shared" si="22"/>
        <v>Adult</v>
      </c>
      <c r="L753" s="13" t="str">
        <f t="shared" si="23"/>
        <v>Correct</v>
      </c>
    </row>
    <row r="754" spans="1:12" x14ac:dyDescent="0.35">
      <c r="A754">
        <v>753</v>
      </c>
      <c r="B754" s="5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 s="3">
        <v>30</v>
      </c>
      <c r="I754" s="3">
        <f>G754*H754</f>
        <v>30</v>
      </c>
      <c r="J754" s="3">
        <v>30</v>
      </c>
      <c r="K754" s="13" t="str">
        <f t="shared" si="22"/>
        <v>Adult</v>
      </c>
      <c r="L754" s="13" t="str">
        <f t="shared" si="23"/>
        <v>Correct</v>
      </c>
    </row>
    <row r="755" spans="1:12" x14ac:dyDescent="0.35">
      <c r="A755">
        <v>754</v>
      </c>
      <c r="B755" s="5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 s="3">
        <v>25</v>
      </c>
      <c r="I755" s="3">
        <f>G755*H755</f>
        <v>100</v>
      </c>
      <c r="J755" s="3">
        <v>100</v>
      </c>
      <c r="K755" s="13" t="str">
        <f t="shared" si="22"/>
        <v>Senior Adult</v>
      </c>
      <c r="L755" s="13" t="str">
        <f t="shared" si="23"/>
        <v>Correct</v>
      </c>
    </row>
    <row r="756" spans="1:12" x14ac:dyDescent="0.35">
      <c r="A756">
        <v>755</v>
      </c>
      <c r="B756" s="5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 s="3">
        <v>25</v>
      </c>
      <c r="I756" s="3">
        <f>G756*H756</f>
        <v>75</v>
      </c>
      <c r="J756" s="3">
        <v>75</v>
      </c>
      <c r="K756" s="13" t="str">
        <f t="shared" si="22"/>
        <v>Senior Adult</v>
      </c>
      <c r="L756" s="13" t="str">
        <f t="shared" si="23"/>
        <v>Correct</v>
      </c>
    </row>
    <row r="757" spans="1:12" x14ac:dyDescent="0.35">
      <c r="A757">
        <v>756</v>
      </c>
      <c r="B757" s="5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 s="3">
        <v>300</v>
      </c>
      <c r="I757" s="3">
        <f>G757*H757</f>
        <v>1200</v>
      </c>
      <c r="J757" s="3">
        <v>1200</v>
      </c>
      <c r="K757" s="13" t="str">
        <f t="shared" si="22"/>
        <v>Older Customer</v>
      </c>
      <c r="L757" s="13" t="str">
        <f t="shared" si="23"/>
        <v>Correct</v>
      </c>
    </row>
    <row r="758" spans="1:12" x14ac:dyDescent="0.35">
      <c r="A758">
        <v>757</v>
      </c>
      <c r="B758" s="5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 s="3">
        <v>300</v>
      </c>
      <c r="I758" s="3">
        <f>G758*H758</f>
        <v>1200</v>
      </c>
      <c r="J758" s="3">
        <v>1200</v>
      </c>
      <c r="K758" s="13" t="str">
        <f t="shared" si="22"/>
        <v>Senior Adult</v>
      </c>
      <c r="L758" s="13" t="str">
        <f t="shared" si="23"/>
        <v>Correct</v>
      </c>
    </row>
    <row r="759" spans="1:12" x14ac:dyDescent="0.35">
      <c r="A759">
        <v>758</v>
      </c>
      <c r="B759" s="5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 s="3">
        <v>25</v>
      </c>
      <c r="I759" s="3">
        <f>G759*H759</f>
        <v>100</v>
      </c>
      <c r="J759" s="3">
        <v>100</v>
      </c>
      <c r="K759" s="13" t="str">
        <f t="shared" si="22"/>
        <v>Older Customer</v>
      </c>
      <c r="L759" s="13" t="str">
        <f t="shared" si="23"/>
        <v>Correct</v>
      </c>
    </row>
    <row r="760" spans="1:12" x14ac:dyDescent="0.35">
      <c r="A760">
        <v>759</v>
      </c>
      <c r="B760" s="5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 s="3">
        <v>50</v>
      </c>
      <c r="I760" s="3">
        <f>G760*H760</f>
        <v>100</v>
      </c>
      <c r="J760" s="3">
        <v>100</v>
      </c>
      <c r="K760" s="13" t="str">
        <f t="shared" si="22"/>
        <v>Senior Adult</v>
      </c>
      <c r="L760" s="13" t="str">
        <f t="shared" si="23"/>
        <v>Correct</v>
      </c>
    </row>
    <row r="761" spans="1:12" x14ac:dyDescent="0.35">
      <c r="A761">
        <v>760</v>
      </c>
      <c r="B761" s="5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 s="3">
        <v>500</v>
      </c>
      <c r="I761" s="3">
        <f>G761*H761</f>
        <v>500</v>
      </c>
      <c r="J761" s="3">
        <v>500</v>
      </c>
      <c r="K761" s="13" t="str">
        <f t="shared" si="22"/>
        <v>Adult</v>
      </c>
      <c r="L761" s="13" t="str">
        <f t="shared" si="23"/>
        <v>Correct</v>
      </c>
    </row>
    <row r="762" spans="1:12" x14ac:dyDescent="0.35">
      <c r="A762">
        <v>761</v>
      </c>
      <c r="B762" s="5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 s="3">
        <v>500</v>
      </c>
      <c r="I762" s="3">
        <f>G762*H762</f>
        <v>500</v>
      </c>
      <c r="J762" s="3">
        <v>500</v>
      </c>
      <c r="K762" s="13" t="str">
        <f t="shared" si="22"/>
        <v>Adult</v>
      </c>
      <c r="L762" s="13" t="str">
        <f t="shared" si="23"/>
        <v>Correct</v>
      </c>
    </row>
    <row r="763" spans="1:12" x14ac:dyDescent="0.35">
      <c r="A763">
        <v>762</v>
      </c>
      <c r="B763" s="5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 s="3">
        <v>25</v>
      </c>
      <c r="I763" s="3">
        <f>G763*H763</f>
        <v>50</v>
      </c>
      <c r="J763" s="3">
        <v>50</v>
      </c>
      <c r="K763" s="13" t="str">
        <f t="shared" si="22"/>
        <v>Young Adult</v>
      </c>
      <c r="L763" s="13" t="str">
        <f t="shared" si="23"/>
        <v>Correct</v>
      </c>
    </row>
    <row r="764" spans="1:12" x14ac:dyDescent="0.35">
      <c r="A764">
        <v>763</v>
      </c>
      <c r="B764" s="5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 s="3">
        <v>25</v>
      </c>
      <c r="I764" s="3">
        <f>G764*H764</f>
        <v>50</v>
      </c>
      <c r="J764" s="3">
        <v>50</v>
      </c>
      <c r="K764" s="13" t="str">
        <f t="shared" si="22"/>
        <v>Adult</v>
      </c>
      <c r="L764" s="13" t="str">
        <f t="shared" si="23"/>
        <v>Correct</v>
      </c>
    </row>
    <row r="765" spans="1:12" x14ac:dyDescent="0.35">
      <c r="A765">
        <v>764</v>
      </c>
      <c r="B765" s="5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 s="3">
        <v>25</v>
      </c>
      <c r="I765" s="3">
        <f>G765*H765</f>
        <v>25</v>
      </c>
      <c r="J765" s="3">
        <v>25</v>
      </c>
      <c r="K765" s="13" t="str">
        <f t="shared" si="22"/>
        <v>Adult</v>
      </c>
      <c r="L765" s="13" t="str">
        <f t="shared" si="23"/>
        <v>Correct</v>
      </c>
    </row>
    <row r="766" spans="1:12" x14ac:dyDescent="0.35">
      <c r="A766">
        <v>765</v>
      </c>
      <c r="B766" s="5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 s="3">
        <v>50</v>
      </c>
      <c r="I766" s="3">
        <f>G766*H766</f>
        <v>200</v>
      </c>
      <c r="J766" s="3">
        <v>200</v>
      </c>
      <c r="K766" s="13" t="str">
        <f t="shared" si="22"/>
        <v>Senior Adult</v>
      </c>
      <c r="L766" s="13" t="str">
        <f t="shared" si="23"/>
        <v>Correct</v>
      </c>
    </row>
    <row r="767" spans="1:12" x14ac:dyDescent="0.35">
      <c r="A767">
        <v>766</v>
      </c>
      <c r="B767" s="5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 s="3">
        <v>300</v>
      </c>
      <c r="I767" s="3">
        <f>G767*H767</f>
        <v>900</v>
      </c>
      <c r="J767" s="3">
        <v>900</v>
      </c>
      <c r="K767" s="13" t="str">
        <f t="shared" si="22"/>
        <v>Adult</v>
      </c>
      <c r="L767" s="13" t="str">
        <f t="shared" si="23"/>
        <v>Correct</v>
      </c>
    </row>
    <row r="768" spans="1:12" x14ac:dyDescent="0.35">
      <c r="A768">
        <v>767</v>
      </c>
      <c r="B768" s="5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 s="3">
        <v>25</v>
      </c>
      <c r="I768" s="3">
        <f>G768*H768</f>
        <v>75</v>
      </c>
      <c r="J768" s="3">
        <v>75</v>
      </c>
      <c r="K768" s="13" t="str">
        <f t="shared" si="22"/>
        <v>Adult</v>
      </c>
      <c r="L768" s="13" t="str">
        <f t="shared" si="23"/>
        <v>Correct</v>
      </c>
    </row>
    <row r="769" spans="1:12" x14ac:dyDescent="0.35">
      <c r="A769">
        <v>768</v>
      </c>
      <c r="B769" s="5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 s="3">
        <v>25</v>
      </c>
      <c r="I769" s="3">
        <f>G769*H769</f>
        <v>75</v>
      </c>
      <c r="J769" s="3">
        <v>75</v>
      </c>
      <c r="K769" s="13" t="str">
        <f t="shared" si="22"/>
        <v>Young Adult</v>
      </c>
      <c r="L769" s="13" t="str">
        <f t="shared" si="23"/>
        <v>Correct</v>
      </c>
    </row>
    <row r="770" spans="1:12" x14ac:dyDescent="0.35">
      <c r="A770">
        <v>769</v>
      </c>
      <c r="B770" s="5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 s="3">
        <v>30</v>
      </c>
      <c r="I770" s="3">
        <f>G770*H770</f>
        <v>120</v>
      </c>
      <c r="J770" s="3">
        <v>120</v>
      </c>
      <c r="K770" s="13" t="str">
        <f t="shared" ref="K770:K833" si="24">IF(E770&lt;=25,"Young Adult",IF(E770&lt;=40,"Adult",IF(E770&lt;=60,"Senior Adult","Older Customer")))</f>
        <v>Adult</v>
      </c>
      <c r="L770" s="13" t="str">
        <f t="shared" ref="L770:L833" si="25">IF(J770=I770,"Correct","Check")</f>
        <v>Correct</v>
      </c>
    </row>
    <row r="771" spans="1:12" x14ac:dyDescent="0.35">
      <c r="A771">
        <v>770</v>
      </c>
      <c r="B771" s="5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 s="3">
        <v>50</v>
      </c>
      <c r="I771" s="3">
        <f>G771*H771</f>
        <v>50</v>
      </c>
      <c r="J771" s="3">
        <v>50</v>
      </c>
      <c r="K771" s="13" t="str">
        <f t="shared" si="24"/>
        <v>Adult</v>
      </c>
      <c r="L771" s="13" t="str">
        <f t="shared" si="25"/>
        <v>Correct</v>
      </c>
    </row>
    <row r="772" spans="1:12" x14ac:dyDescent="0.35">
      <c r="A772">
        <v>771</v>
      </c>
      <c r="B772" s="5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 s="3">
        <v>25</v>
      </c>
      <c r="I772" s="3">
        <f>G772*H772</f>
        <v>50</v>
      </c>
      <c r="J772" s="3">
        <v>50</v>
      </c>
      <c r="K772" s="13" t="str">
        <f t="shared" si="24"/>
        <v>Young Adult</v>
      </c>
      <c r="L772" s="13" t="str">
        <f t="shared" si="25"/>
        <v>Correct</v>
      </c>
    </row>
    <row r="773" spans="1:12" x14ac:dyDescent="0.35">
      <c r="A773">
        <v>772</v>
      </c>
      <c r="B773" s="5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 s="3">
        <v>30</v>
      </c>
      <c r="I773" s="3">
        <f>G773*H773</f>
        <v>30</v>
      </c>
      <c r="J773" s="3">
        <v>30</v>
      </c>
      <c r="K773" s="13" t="str">
        <f t="shared" si="24"/>
        <v>Adult</v>
      </c>
      <c r="L773" s="13" t="str">
        <f t="shared" si="25"/>
        <v>Correct</v>
      </c>
    </row>
    <row r="774" spans="1:12" x14ac:dyDescent="0.35">
      <c r="A774">
        <v>773</v>
      </c>
      <c r="B774" s="5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 s="3">
        <v>500</v>
      </c>
      <c r="I774" s="3">
        <f>G774*H774</f>
        <v>2000</v>
      </c>
      <c r="J774" s="3">
        <v>2000</v>
      </c>
      <c r="K774" s="13" t="str">
        <f t="shared" si="24"/>
        <v>Young Adult</v>
      </c>
      <c r="L774" s="13" t="str">
        <f t="shared" si="25"/>
        <v>Correct</v>
      </c>
    </row>
    <row r="775" spans="1:12" x14ac:dyDescent="0.35">
      <c r="A775">
        <v>774</v>
      </c>
      <c r="B775" s="5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 s="3">
        <v>25</v>
      </c>
      <c r="I775" s="3">
        <f>G775*H775</f>
        <v>50</v>
      </c>
      <c r="J775" s="3">
        <v>50</v>
      </c>
      <c r="K775" s="13" t="str">
        <f t="shared" si="24"/>
        <v>Adult</v>
      </c>
      <c r="L775" s="13" t="str">
        <f t="shared" si="25"/>
        <v>Correct</v>
      </c>
    </row>
    <row r="776" spans="1:12" x14ac:dyDescent="0.35">
      <c r="A776">
        <v>775</v>
      </c>
      <c r="B776" s="5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 s="3">
        <v>25</v>
      </c>
      <c r="I776" s="3">
        <f>G776*H776</f>
        <v>100</v>
      </c>
      <c r="J776" s="3">
        <v>100</v>
      </c>
      <c r="K776" s="13" t="str">
        <f t="shared" si="24"/>
        <v>Senior Adult</v>
      </c>
      <c r="L776" s="13" t="str">
        <f t="shared" si="25"/>
        <v>Correct</v>
      </c>
    </row>
    <row r="777" spans="1:12" x14ac:dyDescent="0.35">
      <c r="A777">
        <v>776</v>
      </c>
      <c r="B777" s="5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 s="3">
        <v>30</v>
      </c>
      <c r="I777" s="3">
        <f>G777*H777</f>
        <v>90</v>
      </c>
      <c r="J777" s="3">
        <v>90</v>
      </c>
      <c r="K777" s="13" t="str">
        <f t="shared" si="24"/>
        <v>Adult</v>
      </c>
      <c r="L777" s="13" t="str">
        <f t="shared" si="25"/>
        <v>Correct</v>
      </c>
    </row>
    <row r="778" spans="1:12" x14ac:dyDescent="0.35">
      <c r="A778">
        <v>777</v>
      </c>
      <c r="B778" s="5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 s="3">
        <v>50</v>
      </c>
      <c r="I778" s="3">
        <f>G778*H778</f>
        <v>150</v>
      </c>
      <c r="J778" s="3">
        <v>150</v>
      </c>
      <c r="K778" s="13" t="str">
        <f t="shared" si="24"/>
        <v>Senior Adult</v>
      </c>
      <c r="L778" s="13" t="str">
        <f t="shared" si="25"/>
        <v>Correct</v>
      </c>
    </row>
    <row r="779" spans="1:12" x14ac:dyDescent="0.35">
      <c r="A779">
        <v>778</v>
      </c>
      <c r="B779" s="5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 s="3">
        <v>25</v>
      </c>
      <c r="I779" s="3">
        <f>G779*H779</f>
        <v>100</v>
      </c>
      <c r="J779" s="3">
        <v>100</v>
      </c>
      <c r="K779" s="13" t="str">
        <f t="shared" si="24"/>
        <v>Senior Adult</v>
      </c>
      <c r="L779" s="13" t="str">
        <f t="shared" si="25"/>
        <v>Correct</v>
      </c>
    </row>
    <row r="780" spans="1:12" x14ac:dyDescent="0.35">
      <c r="A780">
        <v>779</v>
      </c>
      <c r="B780" s="5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 s="3">
        <v>500</v>
      </c>
      <c r="I780" s="3">
        <f>G780*H780</f>
        <v>1000</v>
      </c>
      <c r="J780" s="3">
        <v>1000</v>
      </c>
      <c r="K780" s="13" t="str">
        <f t="shared" si="24"/>
        <v>Senior Adult</v>
      </c>
      <c r="L780" s="13" t="str">
        <f t="shared" si="25"/>
        <v>Correct</v>
      </c>
    </row>
    <row r="781" spans="1:12" x14ac:dyDescent="0.35">
      <c r="A781">
        <v>780</v>
      </c>
      <c r="B781" s="5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 s="3">
        <v>25</v>
      </c>
      <c r="I781" s="3">
        <f>G781*H781</f>
        <v>50</v>
      </c>
      <c r="J781" s="3">
        <v>50</v>
      </c>
      <c r="K781" s="13" t="str">
        <f t="shared" si="24"/>
        <v>Senior Adult</v>
      </c>
      <c r="L781" s="13" t="str">
        <f t="shared" si="25"/>
        <v>Correct</v>
      </c>
    </row>
    <row r="782" spans="1:12" x14ac:dyDescent="0.35">
      <c r="A782">
        <v>781</v>
      </c>
      <c r="B782" s="5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 s="3">
        <v>500</v>
      </c>
      <c r="I782" s="3">
        <f>G782*H782</f>
        <v>500</v>
      </c>
      <c r="J782" s="3">
        <v>500</v>
      </c>
      <c r="K782" s="13" t="str">
        <f t="shared" si="24"/>
        <v>Adult</v>
      </c>
      <c r="L782" s="13" t="str">
        <f t="shared" si="25"/>
        <v>Correct</v>
      </c>
    </row>
    <row r="783" spans="1:12" x14ac:dyDescent="0.35">
      <c r="A783">
        <v>782</v>
      </c>
      <c r="B783" s="5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 s="3">
        <v>300</v>
      </c>
      <c r="I783" s="3">
        <f>G783*H783</f>
        <v>900</v>
      </c>
      <c r="J783" s="3">
        <v>900</v>
      </c>
      <c r="K783" s="13" t="str">
        <f t="shared" si="24"/>
        <v>Senior Adult</v>
      </c>
      <c r="L783" s="13" t="str">
        <f t="shared" si="25"/>
        <v>Correct</v>
      </c>
    </row>
    <row r="784" spans="1:12" x14ac:dyDescent="0.35">
      <c r="A784">
        <v>783</v>
      </c>
      <c r="B784" s="5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 s="3">
        <v>300</v>
      </c>
      <c r="I784" s="3">
        <f>G784*H784</f>
        <v>300</v>
      </c>
      <c r="J784" s="3">
        <v>300</v>
      </c>
      <c r="K784" s="13" t="str">
        <f t="shared" si="24"/>
        <v>Senior Adult</v>
      </c>
      <c r="L784" s="13" t="str">
        <f t="shared" si="25"/>
        <v>Correct</v>
      </c>
    </row>
    <row r="785" spans="1:12" x14ac:dyDescent="0.35">
      <c r="A785">
        <v>784</v>
      </c>
      <c r="B785" s="5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 s="3">
        <v>500</v>
      </c>
      <c r="I785" s="3">
        <f>G785*H785</f>
        <v>500</v>
      </c>
      <c r="J785" s="3">
        <v>500</v>
      </c>
      <c r="K785" s="13" t="str">
        <f t="shared" si="24"/>
        <v>Adult</v>
      </c>
      <c r="L785" s="13" t="str">
        <f t="shared" si="25"/>
        <v>Correct</v>
      </c>
    </row>
    <row r="786" spans="1:12" x14ac:dyDescent="0.35">
      <c r="A786">
        <v>785</v>
      </c>
      <c r="B786" s="5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 s="3">
        <v>50</v>
      </c>
      <c r="I786" s="3">
        <f>G786*H786</f>
        <v>200</v>
      </c>
      <c r="J786" s="3">
        <v>200</v>
      </c>
      <c r="K786" s="13" t="str">
        <f t="shared" si="24"/>
        <v>Adult</v>
      </c>
      <c r="L786" s="13" t="str">
        <f t="shared" si="25"/>
        <v>Correct</v>
      </c>
    </row>
    <row r="787" spans="1:12" x14ac:dyDescent="0.35">
      <c r="A787">
        <v>786</v>
      </c>
      <c r="B787" s="5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 s="3">
        <v>25</v>
      </c>
      <c r="I787" s="3">
        <f>G787*H787</f>
        <v>100</v>
      </c>
      <c r="J787" s="3">
        <v>100</v>
      </c>
      <c r="K787" s="13" t="str">
        <f t="shared" si="24"/>
        <v>Senior Adult</v>
      </c>
      <c r="L787" s="13" t="str">
        <f t="shared" si="25"/>
        <v>Correct</v>
      </c>
    </row>
    <row r="788" spans="1:12" x14ac:dyDescent="0.35">
      <c r="A788">
        <v>787</v>
      </c>
      <c r="B788" s="5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 s="3">
        <v>25</v>
      </c>
      <c r="I788" s="3">
        <f>G788*H788</f>
        <v>25</v>
      </c>
      <c r="J788" s="3">
        <v>25</v>
      </c>
      <c r="K788" s="13" t="str">
        <f t="shared" si="24"/>
        <v>Senior Adult</v>
      </c>
      <c r="L788" s="13" t="str">
        <f t="shared" si="25"/>
        <v>Correct</v>
      </c>
    </row>
    <row r="789" spans="1:12" x14ac:dyDescent="0.35">
      <c r="A789">
        <v>788</v>
      </c>
      <c r="B789" s="5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 s="3">
        <v>300</v>
      </c>
      <c r="I789" s="3">
        <f>G789*H789</f>
        <v>900</v>
      </c>
      <c r="J789" s="3">
        <v>900</v>
      </c>
      <c r="K789" s="13" t="str">
        <f t="shared" si="24"/>
        <v>Senior Adult</v>
      </c>
      <c r="L789" s="13" t="str">
        <f t="shared" si="25"/>
        <v>Correct</v>
      </c>
    </row>
    <row r="790" spans="1:12" x14ac:dyDescent="0.35">
      <c r="A790">
        <v>789</v>
      </c>
      <c r="B790" s="5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 s="3">
        <v>500</v>
      </c>
      <c r="I790" s="3">
        <f>G790*H790</f>
        <v>2000</v>
      </c>
      <c r="J790" s="3">
        <v>2000</v>
      </c>
      <c r="K790" s="13" t="str">
        <f t="shared" si="24"/>
        <v>Older Customer</v>
      </c>
      <c r="L790" s="13" t="str">
        <f t="shared" si="25"/>
        <v>Correct</v>
      </c>
    </row>
    <row r="791" spans="1:12" x14ac:dyDescent="0.35">
      <c r="A791">
        <v>790</v>
      </c>
      <c r="B791" s="5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 s="3">
        <v>25</v>
      </c>
      <c r="I791" s="3">
        <f>G791*H791</f>
        <v>25</v>
      </c>
      <c r="J791" s="3">
        <v>25</v>
      </c>
      <c r="K791" s="13" t="str">
        <f t="shared" si="24"/>
        <v>Older Customer</v>
      </c>
      <c r="L791" s="13" t="str">
        <f t="shared" si="25"/>
        <v>Correct</v>
      </c>
    </row>
    <row r="792" spans="1:12" x14ac:dyDescent="0.35">
      <c r="A792">
        <v>791</v>
      </c>
      <c r="B792" s="5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 s="3">
        <v>25</v>
      </c>
      <c r="I792" s="3">
        <f>G792*H792</f>
        <v>25</v>
      </c>
      <c r="J792" s="3">
        <v>25</v>
      </c>
      <c r="K792" s="13" t="str">
        <f t="shared" si="24"/>
        <v>Senior Adult</v>
      </c>
      <c r="L792" s="13" t="str">
        <f t="shared" si="25"/>
        <v>Correct</v>
      </c>
    </row>
    <row r="793" spans="1:12" x14ac:dyDescent="0.35">
      <c r="A793">
        <v>792</v>
      </c>
      <c r="B793" s="5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 s="3">
        <v>50</v>
      </c>
      <c r="I793" s="3">
        <f>G793*H793</f>
        <v>50</v>
      </c>
      <c r="J793" s="3">
        <v>50</v>
      </c>
      <c r="K793" s="13" t="str">
        <f t="shared" si="24"/>
        <v>Young Adult</v>
      </c>
      <c r="L793" s="13" t="str">
        <f t="shared" si="25"/>
        <v>Correct</v>
      </c>
    </row>
    <row r="794" spans="1:12" x14ac:dyDescent="0.35">
      <c r="A794">
        <v>793</v>
      </c>
      <c r="B794" s="5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 s="3">
        <v>30</v>
      </c>
      <c r="I794" s="3">
        <f>G794*H794</f>
        <v>30</v>
      </c>
      <c r="J794" s="3">
        <v>30</v>
      </c>
      <c r="K794" s="13" t="str">
        <f t="shared" si="24"/>
        <v>Senior Adult</v>
      </c>
      <c r="L794" s="13" t="str">
        <f t="shared" si="25"/>
        <v>Correct</v>
      </c>
    </row>
    <row r="795" spans="1:12" x14ac:dyDescent="0.35">
      <c r="A795">
        <v>794</v>
      </c>
      <c r="B795" s="5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 s="3">
        <v>300</v>
      </c>
      <c r="I795" s="3">
        <f>G795*H795</f>
        <v>300</v>
      </c>
      <c r="J795" s="3">
        <v>300</v>
      </c>
      <c r="K795" s="13" t="str">
        <f t="shared" si="24"/>
        <v>Senior Adult</v>
      </c>
      <c r="L795" s="13" t="str">
        <f t="shared" si="25"/>
        <v>Correct</v>
      </c>
    </row>
    <row r="796" spans="1:12" x14ac:dyDescent="0.35">
      <c r="A796">
        <v>795</v>
      </c>
      <c r="B796" s="5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 s="3">
        <v>300</v>
      </c>
      <c r="I796" s="3">
        <f>G796*H796</f>
        <v>300</v>
      </c>
      <c r="J796" s="3">
        <v>300</v>
      </c>
      <c r="K796" s="13" t="str">
        <f t="shared" si="24"/>
        <v>Senior Adult</v>
      </c>
      <c r="L796" s="13" t="str">
        <f t="shared" si="25"/>
        <v>Correct</v>
      </c>
    </row>
    <row r="797" spans="1:12" x14ac:dyDescent="0.35">
      <c r="A797">
        <v>796</v>
      </c>
      <c r="B797" s="5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 s="3">
        <v>30</v>
      </c>
      <c r="I797" s="3">
        <f>G797*H797</f>
        <v>120</v>
      </c>
      <c r="J797" s="3">
        <v>120</v>
      </c>
      <c r="K797" s="13" t="str">
        <f t="shared" si="24"/>
        <v>Senior Adult</v>
      </c>
      <c r="L797" s="13" t="str">
        <f t="shared" si="25"/>
        <v>Correct</v>
      </c>
    </row>
    <row r="798" spans="1:12" x14ac:dyDescent="0.35">
      <c r="A798">
        <v>797</v>
      </c>
      <c r="B798" s="5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 s="3">
        <v>25</v>
      </c>
      <c r="I798" s="3">
        <f>G798*H798</f>
        <v>75</v>
      </c>
      <c r="J798" s="3">
        <v>75</v>
      </c>
      <c r="K798" s="13" t="str">
        <f t="shared" si="24"/>
        <v>Adult</v>
      </c>
      <c r="L798" s="13" t="str">
        <f t="shared" si="25"/>
        <v>Correct</v>
      </c>
    </row>
    <row r="799" spans="1:12" x14ac:dyDescent="0.35">
      <c r="A799">
        <v>798</v>
      </c>
      <c r="B799" s="5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 s="3">
        <v>50</v>
      </c>
      <c r="I799" s="3">
        <f>G799*H799</f>
        <v>50</v>
      </c>
      <c r="J799" s="3">
        <v>50</v>
      </c>
      <c r="K799" s="13" t="str">
        <f t="shared" si="24"/>
        <v>Older Customer</v>
      </c>
      <c r="L799" s="13" t="str">
        <f t="shared" si="25"/>
        <v>Correct</v>
      </c>
    </row>
    <row r="800" spans="1:12" x14ac:dyDescent="0.35">
      <c r="A800">
        <v>799</v>
      </c>
      <c r="B800" s="5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 s="3">
        <v>50</v>
      </c>
      <c r="I800" s="3">
        <f>G800*H800</f>
        <v>100</v>
      </c>
      <c r="J800" s="3">
        <v>100</v>
      </c>
      <c r="K800" s="13" t="str">
        <f t="shared" si="24"/>
        <v>Senior Adult</v>
      </c>
      <c r="L800" s="13" t="str">
        <f t="shared" si="25"/>
        <v>Correct</v>
      </c>
    </row>
    <row r="801" spans="1:12" x14ac:dyDescent="0.35">
      <c r="A801">
        <v>800</v>
      </c>
      <c r="B801" s="5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 s="3">
        <v>300</v>
      </c>
      <c r="I801" s="3">
        <f>G801*H801</f>
        <v>1200</v>
      </c>
      <c r="J801" s="3">
        <v>1200</v>
      </c>
      <c r="K801" s="13" t="str">
        <f t="shared" si="24"/>
        <v>Adult</v>
      </c>
      <c r="L801" s="13" t="str">
        <f t="shared" si="25"/>
        <v>Correct</v>
      </c>
    </row>
    <row r="802" spans="1:12" x14ac:dyDescent="0.35">
      <c r="A802">
        <v>801</v>
      </c>
      <c r="B802" s="5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 s="3">
        <v>50</v>
      </c>
      <c r="I802" s="3">
        <f>G802*H802</f>
        <v>200</v>
      </c>
      <c r="J802" s="3">
        <v>200</v>
      </c>
      <c r="K802" s="13" t="str">
        <f t="shared" si="24"/>
        <v>Young Adult</v>
      </c>
      <c r="L802" s="13" t="str">
        <f t="shared" si="25"/>
        <v>Correct</v>
      </c>
    </row>
    <row r="803" spans="1:12" x14ac:dyDescent="0.35">
      <c r="A803">
        <v>802</v>
      </c>
      <c r="B803" s="5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 s="3">
        <v>30</v>
      </c>
      <c r="I803" s="3">
        <f>G803*H803</f>
        <v>30</v>
      </c>
      <c r="J803" s="3">
        <v>30</v>
      </c>
      <c r="K803" s="13" t="str">
        <f t="shared" si="24"/>
        <v>Senior Adult</v>
      </c>
      <c r="L803" s="13" t="str">
        <f t="shared" si="25"/>
        <v>Correct</v>
      </c>
    </row>
    <row r="804" spans="1:12" x14ac:dyDescent="0.35">
      <c r="A804">
        <v>803</v>
      </c>
      <c r="B804" s="5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 s="3">
        <v>25</v>
      </c>
      <c r="I804" s="3">
        <f>G804*H804</f>
        <v>100</v>
      </c>
      <c r="J804" s="3">
        <v>100</v>
      </c>
      <c r="K804" s="13" t="str">
        <f t="shared" si="24"/>
        <v>Adult</v>
      </c>
      <c r="L804" s="13" t="str">
        <f t="shared" si="25"/>
        <v>Correct</v>
      </c>
    </row>
    <row r="805" spans="1:12" x14ac:dyDescent="0.35">
      <c r="A805">
        <v>804</v>
      </c>
      <c r="B805" s="5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 s="3">
        <v>30</v>
      </c>
      <c r="I805" s="3">
        <f>G805*H805</f>
        <v>30</v>
      </c>
      <c r="J805" s="3">
        <v>30</v>
      </c>
      <c r="K805" s="13" t="str">
        <f t="shared" si="24"/>
        <v>Senior Adult</v>
      </c>
      <c r="L805" s="13" t="str">
        <f t="shared" si="25"/>
        <v>Correct</v>
      </c>
    </row>
    <row r="806" spans="1:12" x14ac:dyDescent="0.35">
      <c r="A806">
        <v>805</v>
      </c>
      <c r="B806" s="5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 s="3">
        <v>500</v>
      </c>
      <c r="I806" s="3">
        <f>G806*H806</f>
        <v>1500</v>
      </c>
      <c r="J806" s="3">
        <v>1500</v>
      </c>
      <c r="K806" s="13" t="str">
        <f t="shared" si="24"/>
        <v>Adult</v>
      </c>
      <c r="L806" s="13" t="str">
        <f t="shared" si="25"/>
        <v>Correct</v>
      </c>
    </row>
    <row r="807" spans="1:12" x14ac:dyDescent="0.35">
      <c r="A807">
        <v>806</v>
      </c>
      <c r="B807" s="5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 s="3">
        <v>300</v>
      </c>
      <c r="I807" s="3">
        <f>G807*H807</f>
        <v>900</v>
      </c>
      <c r="J807" s="3">
        <v>900</v>
      </c>
      <c r="K807" s="13" t="str">
        <f t="shared" si="24"/>
        <v>Adult</v>
      </c>
      <c r="L807" s="13" t="str">
        <f t="shared" si="25"/>
        <v>Correct</v>
      </c>
    </row>
    <row r="808" spans="1:12" x14ac:dyDescent="0.35">
      <c r="A808">
        <v>807</v>
      </c>
      <c r="B808" s="5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 s="3">
        <v>50</v>
      </c>
      <c r="I808" s="3">
        <f>G808*H808</f>
        <v>200</v>
      </c>
      <c r="J808" s="3">
        <v>200</v>
      </c>
      <c r="K808" s="13" t="str">
        <f t="shared" si="24"/>
        <v>Senior Adult</v>
      </c>
      <c r="L808" s="13" t="str">
        <f t="shared" si="25"/>
        <v>Correct</v>
      </c>
    </row>
    <row r="809" spans="1:12" x14ac:dyDescent="0.35">
      <c r="A809">
        <v>808</v>
      </c>
      <c r="B809" s="5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 s="3">
        <v>500</v>
      </c>
      <c r="I809" s="3">
        <f>G809*H809</f>
        <v>2000</v>
      </c>
      <c r="J809" s="3">
        <v>2000</v>
      </c>
      <c r="K809" s="13" t="str">
        <f t="shared" si="24"/>
        <v>Adult</v>
      </c>
      <c r="L809" s="13" t="str">
        <f t="shared" si="25"/>
        <v>Correct</v>
      </c>
    </row>
    <row r="810" spans="1:12" x14ac:dyDescent="0.35">
      <c r="A810">
        <v>809</v>
      </c>
      <c r="B810" s="5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 s="3">
        <v>50</v>
      </c>
      <c r="I810" s="3">
        <f>G810*H810</f>
        <v>100</v>
      </c>
      <c r="J810" s="3">
        <v>100</v>
      </c>
      <c r="K810" s="13" t="str">
        <f t="shared" si="24"/>
        <v>Older Customer</v>
      </c>
      <c r="L810" s="13" t="str">
        <f t="shared" si="25"/>
        <v>Correct</v>
      </c>
    </row>
    <row r="811" spans="1:12" x14ac:dyDescent="0.35">
      <c r="A811">
        <v>810</v>
      </c>
      <c r="B811" s="5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 s="3">
        <v>25</v>
      </c>
      <c r="I811" s="3">
        <f>G811*H811</f>
        <v>100</v>
      </c>
      <c r="J811" s="3">
        <v>100</v>
      </c>
      <c r="K811" s="13" t="str">
        <f t="shared" si="24"/>
        <v>Senior Adult</v>
      </c>
      <c r="L811" s="13" t="str">
        <f t="shared" si="25"/>
        <v>Correct</v>
      </c>
    </row>
    <row r="812" spans="1:12" x14ac:dyDescent="0.35">
      <c r="A812">
        <v>811</v>
      </c>
      <c r="B812" s="5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 s="3">
        <v>25</v>
      </c>
      <c r="I812" s="3">
        <f>G812*H812</f>
        <v>50</v>
      </c>
      <c r="J812" s="3">
        <v>50</v>
      </c>
      <c r="K812" s="13" t="str">
        <f t="shared" si="24"/>
        <v>Older Customer</v>
      </c>
      <c r="L812" s="13" t="str">
        <f t="shared" si="25"/>
        <v>Correct</v>
      </c>
    </row>
    <row r="813" spans="1:12" x14ac:dyDescent="0.35">
      <c r="A813">
        <v>812</v>
      </c>
      <c r="B813" s="5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 s="3">
        <v>25</v>
      </c>
      <c r="I813" s="3">
        <f>G813*H813</f>
        <v>75</v>
      </c>
      <c r="J813" s="3">
        <v>75</v>
      </c>
      <c r="K813" s="13" t="str">
        <f t="shared" si="24"/>
        <v>Young Adult</v>
      </c>
      <c r="L813" s="13" t="str">
        <f t="shared" si="25"/>
        <v>Correct</v>
      </c>
    </row>
    <row r="814" spans="1:12" x14ac:dyDescent="0.35">
      <c r="A814">
        <v>813</v>
      </c>
      <c r="B814" s="5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 s="3">
        <v>50</v>
      </c>
      <c r="I814" s="3">
        <f>G814*H814</f>
        <v>150</v>
      </c>
      <c r="J814" s="3">
        <v>150</v>
      </c>
      <c r="K814" s="13" t="str">
        <f t="shared" si="24"/>
        <v>Senior Adult</v>
      </c>
      <c r="L814" s="13" t="str">
        <f t="shared" si="25"/>
        <v>Correct</v>
      </c>
    </row>
    <row r="815" spans="1:12" x14ac:dyDescent="0.35">
      <c r="A815">
        <v>814</v>
      </c>
      <c r="B815" s="5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 s="3">
        <v>500</v>
      </c>
      <c r="I815" s="3">
        <f>G815*H815</f>
        <v>500</v>
      </c>
      <c r="J815" s="3">
        <v>500</v>
      </c>
      <c r="K815" s="13" t="str">
        <f t="shared" si="24"/>
        <v>Senior Adult</v>
      </c>
      <c r="L815" s="13" t="str">
        <f t="shared" si="25"/>
        <v>Correct</v>
      </c>
    </row>
    <row r="816" spans="1:12" x14ac:dyDescent="0.35">
      <c r="A816">
        <v>815</v>
      </c>
      <c r="B816" s="5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 s="3">
        <v>25</v>
      </c>
      <c r="I816" s="3">
        <f>G816*H816</f>
        <v>75</v>
      </c>
      <c r="J816" s="3">
        <v>75</v>
      </c>
      <c r="K816" s="13" t="str">
        <f t="shared" si="24"/>
        <v>Senior Adult</v>
      </c>
      <c r="L816" s="13" t="str">
        <f t="shared" si="25"/>
        <v>Correct</v>
      </c>
    </row>
    <row r="817" spans="1:12" x14ac:dyDescent="0.35">
      <c r="A817">
        <v>816</v>
      </c>
      <c r="B817" s="5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 s="3">
        <v>500</v>
      </c>
      <c r="I817" s="3">
        <f>G817*H817</f>
        <v>1000</v>
      </c>
      <c r="J817" s="3">
        <v>1000</v>
      </c>
      <c r="K817" s="13" t="str">
        <f t="shared" si="24"/>
        <v>Senior Adult</v>
      </c>
      <c r="L817" s="13" t="str">
        <f t="shared" si="25"/>
        <v>Correct</v>
      </c>
    </row>
    <row r="818" spans="1:12" x14ac:dyDescent="0.35">
      <c r="A818">
        <v>817</v>
      </c>
      <c r="B818" s="5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 s="3">
        <v>50</v>
      </c>
      <c r="I818" s="3">
        <f>G818*H818</f>
        <v>200</v>
      </c>
      <c r="J818" s="3">
        <v>200</v>
      </c>
      <c r="K818" s="13" t="str">
        <f t="shared" si="24"/>
        <v>Adult</v>
      </c>
      <c r="L818" s="13" t="str">
        <f t="shared" si="25"/>
        <v>Correct</v>
      </c>
    </row>
    <row r="819" spans="1:12" x14ac:dyDescent="0.35">
      <c r="A819">
        <v>818</v>
      </c>
      <c r="B819" s="5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 s="3">
        <v>500</v>
      </c>
      <c r="I819" s="3">
        <f>G819*H819</f>
        <v>500</v>
      </c>
      <c r="J819" s="3">
        <v>500</v>
      </c>
      <c r="K819" s="13" t="str">
        <f t="shared" si="24"/>
        <v>Adult</v>
      </c>
      <c r="L819" s="13" t="str">
        <f t="shared" si="25"/>
        <v>Correct</v>
      </c>
    </row>
    <row r="820" spans="1:12" x14ac:dyDescent="0.35">
      <c r="A820">
        <v>819</v>
      </c>
      <c r="B820" s="5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 s="3">
        <v>50</v>
      </c>
      <c r="I820" s="3">
        <f>G820*H820</f>
        <v>100</v>
      </c>
      <c r="J820" s="3">
        <v>100</v>
      </c>
      <c r="K820" s="13" t="str">
        <f t="shared" si="24"/>
        <v>Adult</v>
      </c>
      <c r="L820" s="13" t="str">
        <f t="shared" si="25"/>
        <v>Correct</v>
      </c>
    </row>
    <row r="821" spans="1:12" x14ac:dyDescent="0.35">
      <c r="A821">
        <v>820</v>
      </c>
      <c r="B821" s="5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 s="3">
        <v>50</v>
      </c>
      <c r="I821" s="3">
        <f>G821*H821</f>
        <v>200</v>
      </c>
      <c r="J821" s="3">
        <v>200</v>
      </c>
      <c r="K821" s="13" t="str">
        <f t="shared" si="24"/>
        <v>Senior Adult</v>
      </c>
      <c r="L821" s="13" t="str">
        <f t="shared" si="25"/>
        <v>Correct</v>
      </c>
    </row>
    <row r="822" spans="1:12" x14ac:dyDescent="0.35">
      <c r="A822">
        <v>821</v>
      </c>
      <c r="B822" s="5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 s="3">
        <v>300</v>
      </c>
      <c r="I822" s="3">
        <f>G822*H822</f>
        <v>300</v>
      </c>
      <c r="J822" s="3">
        <v>300</v>
      </c>
      <c r="K822" s="13" t="str">
        <f t="shared" si="24"/>
        <v>Senior Adult</v>
      </c>
      <c r="L822" s="13" t="str">
        <f t="shared" si="25"/>
        <v>Correct</v>
      </c>
    </row>
    <row r="823" spans="1:12" x14ac:dyDescent="0.35">
      <c r="A823">
        <v>822</v>
      </c>
      <c r="B823" s="5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 s="3">
        <v>50</v>
      </c>
      <c r="I823" s="3">
        <f>G823*H823</f>
        <v>150</v>
      </c>
      <c r="J823" s="3">
        <v>150</v>
      </c>
      <c r="K823" s="13" t="str">
        <f t="shared" si="24"/>
        <v>Senior Adult</v>
      </c>
      <c r="L823" s="13" t="str">
        <f t="shared" si="25"/>
        <v>Correct</v>
      </c>
    </row>
    <row r="824" spans="1:12" x14ac:dyDescent="0.35">
      <c r="A824">
        <v>823</v>
      </c>
      <c r="B824" s="5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 s="3">
        <v>50</v>
      </c>
      <c r="I824" s="3">
        <f>G824*H824</f>
        <v>100</v>
      </c>
      <c r="J824" s="3">
        <v>100</v>
      </c>
      <c r="K824" s="13" t="str">
        <f t="shared" si="24"/>
        <v>Senior Adult</v>
      </c>
      <c r="L824" s="13" t="str">
        <f t="shared" si="25"/>
        <v>Correct</v>
      </c>
    </row>
    <row r="825" spans="1:12" x14ac:dyDescent="0.35">
      <c r="A825">
        <v>824</v>
      </c>
      <c r="B825" s="5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 s="3">
        <v>30</v>
      </c>
      <c r="I825" s="3">
        <f>G825*H825</f>
        <v>120</v>
      </c>
      <c r="J825" s="3">
        <v>120</v>
      </c>
      <c r="K825" s="13" t="str">
        <f t="shared" si="24"/>
        <v>Older Customer</v>
      </c>
      <c r="L825" s="13" t="str">
        <f t="shared" si="25"/>
        <v>Correct</v>
      </c>
    </row>
    <row r="826" spans="1:12" x14ac:dyDescent="0.35">
      <c r="A826">
        <v>825</v>
      </c>
      <c r="B826" s="5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 s="3">
        <v>25</v>
      </c>
      <c r="I826" s="3">
        <f>G826*H826</f>
        <v>25</v>
      </c>
      <c r="J826" s="3">
        <v>25</v>
      </c>
      <c r="K826" s="13" t="str">
        <f t="shared" si="24"/>
        <v>Senior Adult</v>
      </c>
      <c r="L826" s="13" t="str">
        <f t="shared" si="25"/>
        <v>Correct</v>
      </c>
    </row>
    <row r="827" spans="1:12" x14ac:dyDescent="0.35">
      <c r="A827">
        <v>826</v>
      </c>
      <c r="B827" s="5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 s="3">
        <v>300</v>
      </c>
      <c r="I827" s="3">
        <f>G827*H827</f>
        <v>300</v>
      </c>
      <c r="J827" s="3">
        <v>300</v>
      </c>
      <c r="K827" s="13" t="str">
        <f t="shared" si="24"/>
        <v>Senior Adult</v>
      </c>
      <c r="L827" s="13" t="str">
        <f t="shared" si="25"/>
        <v>Correct</v>
      </c>
    </row>
    <row r="828" spans="1:12" x14ac:dyDescent="0.35">
      <c r="A828">
        <v>827</v>
      </c>
      <c r="B828" s="5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 s="3">
        <v>300</v>
      </c>
      <c r="I828" s="3">
        <f>G828*H828</f>
        <v>900</v>
      </c>
      <c r="J828" s="3">
        <v>900</v>
      </c>
      <c r="K828" s="13" t="str">
        <f t="shared" si="24"/>
        <v>Older Customer</v>
      </c>
      <c r="L828" s="13" t="str">
        <f t="shared" si="25"/>
        <v>Correct</v>
      </c>
    </row>
    <row r="829" spans="1:12" x14ac:dyDescent="0.35">
      <c r="A829">
        <v>828</v>
      </c>
      <c r="B829" s="5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 s="3">
        <v>300</v>
      </c>
      <c r="I829" s="3">
        <f>G829*H829</f>
        <v>1200</v>
      </c>
      <c r="J829" s="3">
        <v>1200</v>
      </c>
      <c r="K829" s="13" t="str">
        <f t="shared" si="24"/>
        <v>Adult</v>
      </c>
      <c r="L829" s="13" t="str">
        <f t="shared" si="25"/>
        <v>Correct</v>
      </c>
    </row>
    <row r="830" spans="1:12" x14ac:dyDescent="0.35">
      <c r="A830">
        <v>829</v>
      </c>
      <c r="B830" s="5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 s="3">
        <v>30</v>
      </c>
      <c r="I830" s="3">
        <f>G830*H830</f>
        <v>90</v>
      </c>
      <c r="J830" s="3">
        <v>90</v>
      </c>
      <c r="K830" s="13" t="str">
        <f t="shared" si="24"/>
        <v>Older Customer</v>
      </c>
      <c r="L830" s="13" t="str">
        <f t="shared" si="25"/>
        <v>Correct</v>
      </c>
    </row>
    <row r="831" spans="1:12" x14ac:dyDescent="0.35">
      <c r="A831">
        <v>830</v>
      </c>
      <c r="B831" s="5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 s="3">
        <v>50</v>
      </c>
      <c r="I831" s="3">
        <f>G831*H831</f>
        <v>150</v>
      </c>
      <c r="J831" s="3">
        <v>150</v>
      </c>
      <c r="K831" s="13" t="str">
        <f t="shared" si="24"/>
        <v>Older Customer</v>
      </c>
      <c r="L831" s="13" t="str">
        <f t="shared" si="25"/>
        <v>Correct</v>
      </c>
    </row>
    <row r="832" spans="1:12" x14ac:dyDescent="0.35">
      <c r="A832">
        <v>831</v>
      </c>
      <c r="B832" s="5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 s="3">
        <v>25</v>
      </c>
      <c r="I832" s="3">
        <f>G832*H832</f>
        <v>100</v>
      </c>
      <c r="J832" s="3">
        <v>100</v>
      </c>
      <c r="K832" s="13" t="str">
        <f t="shared" si="24"/>
        <v>Adult</v>
      </c>
      <c r="L832" s="13" t="str">
        <f t="shared" si="25"/>
        <v>Correct</v>
      </c>
    </row>
    <row r="833" spans="1:12" x14ac:dyDescent="0.35">
      <c r="A833">
        <v>832</v>
      </c>
      <c r="B833" s="5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 s="3">
        <v>500</v>
      </c>
      <c r="I833" s="3">
        <f>G833*H833</f>
        <v>2000</v>
      </c>
      <c r="J833" s="3">
        <v>2000</v>
      </c>
      <c r="K833" s="13" t="str">
        <f t="shared" si="24"/>
        <v>Senior Adult</v>
      </c>
      <c r="L833" s="13" t="str">
        <f t="shared" si="25"/>
        <v>Correct</v>
      </c>
    </row>
    <row r="834" spans="1:12" x14ac:dyDescent="0.35">
      <c r="A834">
        <v>833</v>
      </c>
      <c r="B834" s="5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 s="3">
        <v>50</v>
      </c>
      <c r="I834" s="3">
        <f>G834*H834</f>
        <v>200</v>
      </c>
      <c r="J834" s="3">
        <v>200</v>
      </c>
      <c r="K834" s="13" t="str">
        <f t="shared" ref="K834:K897" si="26">IF(E834&lt;=25,"Young Adult",IF(E834&lt;=40,"Adult",IF(E834&lt;=60,"Senior Adult","Older Customer")))</f>
        <v>Senior Adult</v>
      </c>
      <c r="L834" s="13" t="str">
        <f t="shared" ref="L834:L897" si="27">IF(J834=I834,"Correct","Check")</f>
        <v>Correct</v>
      </c>
    </row>
    <row r="835" spans="1:12" x14ac:dyDescent="0.35">
      <c r="A835">
        <v>834</v>
      </c>
      <c r="B835" s="5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 s="3">
        <v>30</v>
      </c>
      <c r="I835" s="3">
        <f>G835*H835</f>
        <v>60</v>
      </c>
      <c r="J835" s="3">
        <v>60</v>
      </c>
      <c r="K835" s="13" t="str">
        <f t="shared" si="26"/>
        <v>Senior Adult</v>
      </c>
      <c r="L835" s="13" t="str">
        <f t="shared" si="27"/>
        <v>Correct</v>
      </c>
    </row>
    <row r="836" spans="1:12" x14ac:dyDescent="0.35">
      <c r="A836">
        <v>835</v>
      </c>
      <c r="B836" s="5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 s="3">
        <v>50</v>
      </c>
      <c r="I836" s="3">
        <f>G836*H836</f>
        <v>200</v>
      </c>
      <c r="J836" s="3">
        <v>200</v>
      </c>
      <c r="K836" s="13" t="str">
        <f t="shared" si="26"/>
        <v>Adult</v>
      </c>
      <c r="L836" s="13" t="str">
        <f t="shared" si="27"/>
        <v>Correct</v>
      </c>
    </row>
    <row r="837" spans="1:12" x14ac:dyDescent="0.35">
      <c r="A837">
        <v>836</v>
      </c>
      <c r="B837" s="5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 s="3">
        <v>50</v>
      </c>
      <c r="I837" s="3">
        <f>G837*H837</f>
        <v>50</v>
      </c>
      <c r="J837" s="3">
        <v>50</v>
      </c>
      <c r="K837" s="13" t="str">
        <f t="shared" si="26"/>
        <v>Young Adult</v>
      </c>
      <c r="L837" s="13" t="str">
        <f t="shared" si="27"/>
        <v>Correct</v>
      </c>
    </row>
    <row r="838" spans="1:12" x14ac:dyDescent="0.35">
      <c r="A838">
        <v>837</v>
      </c>
      <c r="B838" s="5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 s="3">
        <v>30</v>
      </c>
      <c r="I838" s="3">
        <f>G838*H838</f>
        <v>90</v>
      </c>
      <c r="J838" s="3">
        <v>90</v>
      </c>
      <c r="K838" s="13" t="str">
        <f t="shared" si="26"/>
        <v>Young Adult</v>
      </c>
      <c r="L838" s="13" t="str">
        <f t="shared" si="27"/>
        <v>Correct</v>
      </c>
    </row>
    <row r="839" spans="1:12" x14ac:dyDescent="0.35">
      <c r="A839">
        <v>838</v>
      </c>
      <c r="B839" s="5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 s="3">
        <v>300</v>
      </c>
      <c r="I839" s="3">
        <f>G839*H839</f>
        <v>600</v>
      </c>
      <c r="J839" s="3">
        <v>600</v>
      </c>
      <c r="K839" s="13" t="str">
        <f t="shared" si="26"/>
        <v>Senior Adult</v>
      </c>
      <c r="L839" s="13" t="str">
        <f t="shared" si="27"/>
        <v>Correct</v>
      </c>
    </row>
    <row r="840" spans="1:12" x14ac:dyDescent="0.35">
      <c r="A840">
        <v>839</v>
      </c>
      <c r="B840" s="5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 s="3">
        <v>300</v>
      </c>
      <c r="I840" s="3">
        <f>G840*H840</f>
        <v>1200</v>
      </c>
      <c r="J840" s="3">
        <v>1200</v>
      </c>
      <c r="K840" s="13" t="str">
        <f t="shared" si="26"/>
        <v>Young Adult</v>
      </c>
      <c r="L840" s="13" t="str">
        <f t="shared" si="27"/>
        <v>Correct</v>
      </c>
    </row>
    <row r="841" spans="1:12" x14ac:dyDescent="0.35">
      <c r="A841">
        <v>840</v>
      </c>
      <c r="B841" s="5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 s="3">
        <v>25</v>
      </c>
      <c r="I841" s="3">
        <f>G841*H841</f>
        <v>50</v>
      </c>
      <c r="J841" s="3">
        <v>50</v>
      </c>
      <c r="K841" s="13" t="str">
        <f t="shared" si="26"/>
        <v>Older Customer</v>
      </c>
      <c r="L841" s="13" t="str">
        <f t="shared" si="27"/>
        <v>Correct</v>
      </c>
    </row>
    <row r="842" spans="1:12" x14ac:dyDescent="0.35">
      <c r="A842">
        <v>841</v>
      </c>
      <c r="B842" s="5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 s="3">
        <v>25</v>
      </c>
      <c r="I842" s="3">
        <f>G842*H842</f>
        <v>100</v>
      </c>
      <c r="J842" s="3">
        <v>100</v>
      </c>
      <c r="K842" s="13" t="str">
        <f t="shared" si="26"/>
        <v>Adult</v>
      </c>
      <c r="L842" s="13" t="str">
        <f t="shared" si="27"/>
        <v>Correct</v>
      </c>
    </row>
    <row r="843" spans="1:12" x14ac:dyDescent="0.35">
      <c r="A843">
        <v>842</v>
      </c>
      <c r="B843" s="5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 s="3">
        <v>300</v>
      </c>
      <c r="I843" s="3">
        <f>G843*H843</f>
        <v>600</v>
      </c>
      <c r="J843" s="3">
        <v>600</v>
      </c>
      <c r="K843" s="13" t="str">
        <f t="shared" si="26"/>
        <v>Senior Adult</v>
      </c>
      <c r="L843" s="13" t="str">
        <f t="shared" si="27"/>
        <v>Correct</v>
      </c>
    </row>
    <row r="844" spans="1:12" x14ac:dyDescent="0.35">
      <c r="A844">
        <v>843</v>
      </c>
      <c r="B844" s="5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 s="3">
        <v>500</v>
      </c>
      <c r="I844" s="3">
        <f>G844*H844</f>
        <v>1500</v>
      </c>
      <c r="J844" s="3">
        <v>1500</v>
      </c>
      <c r="K844" s="13" t="str">
        <f t="shared" si="26"/>
        <v>Young Adult</v>
      </c>
      <c r="L844" s="13" t="str">
        <f t="shared" si="27"/>
        <v>Correct</v>
      </c>
    </row>
    <row r="845" spans="1:12" x14ac:dyDescent="0.35">
      <c r="A845">
        <v>844</v>
      </c>
      <c r="B845" s="5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 s="3">
        <v>50</v>
      </c>
      <c r="I845" s="3">
        <f>G845*H845</f>
        <v>150</v>
      </c>
      <c r="J845" s="3">
        <v>150</v>
      </c>
      <c r="K845" s="13" t="str">
        <f t="shared" si="26"/>
        <v>Adult</v>
      </c>
      <c r="L845" s="13" t="str">
        <f t="shared" si="27"/>
        <v>Correct</v>
      </c>
    </row>
    <row r="846" spans="1:12" x14ac:dyDescent="0.35">
      <c r="A846">
        <v>845</v>
      </c>
      <c r="B846" s="5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 s="3">
        <v>500</v>
      </c>
      <c r="I846" s="3">
        <f>G846*H846</f>
        <v>500</v>
      </c>
      <c r="J846" s="3">
        <v>500</v>
      </c>
      <c r="K846" s="13" t="str">
        <f t="shared" si="26"/>
        <v>Senior Adult</v>
      </c>
      <c r="L846" s="13" t="str">
        <f t="shared" si="27"/>
        <v>Correct</v>
      </c>
    </row>
    <row r="847" spans="1:12" x14ac:dyDescent="0.35">
      <c r="A847">
        <v>846</v>
      </c>
      <c r="B847" s="5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 s="3">
        <v>50</v>
      </c>
      <c r="I847" s="3">
        <f>G847*H847</f>
        <v>50</v>
      </c>
      <c r="J847" s="3">
        <v>50</v>
      </c>
      <c r="K847" s="13" t="str">
        <f t="shared" si="26"/>
        <v>Senior Adult</v>
      </c>
      <c r="L847" s="13" t="str">
        <f t="shared" si="27"/>
        <v>Correct</v>
      </c>
    </row>
    <row r="848" spans="1:12" x14ac:dyDescent="0.35">
      <c r="A848">
        <v>847</v>
      </c>
      <c r="B848" s="5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 s="3">
        <v>300</v>
      </c>
      <c r="I848" s="3">
        <f>G848*H848</f>
        <v>1200</v>
      </c>
      <c r="J848" s="3">
        <v>1200</v>
      </c>
      <c r="K848" s="13" t="str">
        <f t="shared" si="26"/>
        <v>Young Adult</v>
      </c>
      <c r="L848" s="13" t="str">
        <f t="shared" si="27"/>
        <v>Correct</v>
      </c>
    </row>
    <row r="849" spans="1:12" x14ac:dyDescent="0.35">
      <c r="A849">
        <v>848</v>
      </c>
      <c r="B849" s="5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 s="3">
        <v>25</v>
      </c>
      <c r="I849" s="3">
        <f>G849*H849</f>
        <v>75</v>
      </c>
      <c r="J849" s="3">
        <v>75</v>
      </c>
      <c r="K849" s="13" t="str">
        <f t="shared" si="26"/>
        <v>Older Customer</v>
      </c>
      <c r="L849" s="13" t="str">
        <f t="shared" si="27"/>
        <v>Correct</v>
      </c>
    </row>
    <row r="850" spans="1:12" x14ac:dyDescent="0.35">
      <c r="A850">
        <v>849</v>
      </c>
      <c r="B850" s="5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 s="3">
        <v>25</v>
      </c>
      <c r="I850" s="3">
        <f>G850*H850</f>
        <v>50</v>
      </c>
      <c r="J850" s="3">
        <v>50</v>
      </c>
      <c r="K850" s="13" t="str">
        <f t="shared" si="26"/>
        <v>Adult</v>
      </c>
      <c r="L850" s="13" t="str">
        <f t="shared" si="27"/>
        <v>Correct</v>
      </c>
    </row>
    <row r="851" spans="1:12" x14ac:dyDescent="0.35">
      <c r="A851">
        <v>850</v>
      </c>
      <c r="B851" s="5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 s="3">
        <v>500</v>
      </c>
      <c r="I851" s="3">
        <f>G851*H851</f>
        <v>1000</v>
      </c>
      <c r="J851" s="3">
        <v>1000</v>
      </c>
      <c r="K851" s="13" t="str">
        <f t="shared" si="26"/>
        <v>Adult</v>
      </c>
      <c r="L851" s="13" t="str">
        <f t="shared" si="27"/>
        <v>Correct</v>
      </c>
    </row>
    <row r="852" spans="1:12" x14ac:dyDescent="0.35">
      <c r="A852">
        <v>851</v>
      </c>
      <c r="B852" s="5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 s="3">
        <v>25</v>
      </c>
      <c r="I852" s="3">
        <f>G852*H852</f>
        <v>50</v>
      </c>
      <c r="J852" s="3">
        <v>50</v>
      </c>
      <c r="K852" s="13" t="str">
        <f t="shared" si="26"/>
        <v>Adult</v>
      </c>
      <c r="L852" s="13" t="str">
        <f t="shared" si="27"/>
        <v>Correct</v>
      </c>
    </row>
    <row r="853" spans="1:12" x14ac:dyDescent="0.35">
      <c r="A853">
        <v>852</v>
      </c>
      <c r="B853" s="5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 s="3">
        <v>300</v>
      </c>
      <c r="I853" s="3">
        <f>G853*H853</f>
        <v>300</v>
      </c>
      <c r="J853" s="3">
        <v>300</v>
      </c>
      <c r="K853" s="13" t="str">
        <f t="shared" si="26"/>
        <v>Senior Adult</v>
      </c>
      <c r="L853" s="13" t="str">
        <f t="shared" si="27"/>
        <v>Correct</v>
      </c>
    </row>
    <row r="854" spans="1:12" x14ac:dyDescent="0.35">
      <c r="A854">
        <v>853</v>
      </c>
      <c r="B854" s="5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 s="3">
        <v>500</v>
      </c>
      <c r="I854" s="3">
        <f>G854*H854</f>
        <v>1000</v>
      </c>
      <c r="J854" s="3">
        <v>1000</v>
      </c>
      <c r="K854" s="13" t="str">
        <f t="shared" si="26"/>
        <v>Young Adult</v>
      </c>
      <c r="L854" s="13" t="str">
        <f t="shared" si="27"/>
        <v>Correct</v>
      </c>
    </row>
    <row r="855" spans="1:12" x14ac:dyDescent="0.35">
      <c r="A855">
        <v>854</v>
      </c>
      <c r="B855" s="5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 s="3">
        <v>50</v>
      </c>
      <c r="I855" s="3">
        <f>G855*H855</f>
        <v>50</v>
      </c>
      <c r="J855" s="3">
        <v>50</v>
      </c>
      <c r="K855" s="13" t="str">
        <f t="shared" si="26"/>
        <v>Adult</v>
      </c>
      <c r="L855" s="13" t="str">
        <f t="shared" si="27"/>
        <v>Correct</v>
      </c>
    </row>
    <row r="856" spans="1:12" x14ac:dyDescent="0.35">
      <c r="A856">
        <v>855</v>
      </c>
      <c r="B856" s="5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 s="3">
        <v>25</v>
      </c>
      <c r="I856" s="3">
        <f>G856*H856</f>
        <v>25</v>
      </c>
      <c r="J856" s="3">
        <v>25</v>
      </c>
      <c r="K856" s="13" t="str">
        <f t="shared" si="26"/>
        <v>Senior Adult</v>
      </c>
      <c r="L856" s="13" t="str">
        <f t="shared" si="27"/>
        <v>Correct</v>
      </c>
    </row>
    <row r="857" spans="1:12" x14ac:dyDescent="0.35">
      <c r="A857">
        <v>856</v>
      </c>
      <c r="B857" s="5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 s="3">
        <v>30</v>
      </c>
      <c r="I857" s="3">
        <f>G857*H857</f>
        <v>120</v>
      </c>
      <c r="J857" s="3">
        <v>120</v>
      </c>
      <c r="K857" s="13" t="str">
        <f t="shared" si="26"/>
        <v>Senior Adult</v>
      </c>
      <c r="L857" s="13" t="str">
        <f t="shared" si="27"/>
        <v>Correct</v>
      </c>
    </row>
    <row r="858" spans="1:12" x14ac:dyDescent="0.35">
      <c r="A858">
        <v>857</v>
      </c>
      <c r="B858" s="5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 s="3">
        <v>25</v>
      </c>
      <c r="I858" s="3">
        <f>G858*H858</f>
        <v>50</v>
      </c>
      <c r="J858" s="3">
        <v>50</v>
      </c>
      <c r="K858" s="13" t="str">
        <f t="shared" si="26"/>
        <v>Senior Adult</v>
      </c>
      <c r="L858" s="13" t="str">
        <f t="shared" si="27"/>
        <v>Correct</v>
      </c>
    </row>
    <row r="859" spans="1:12" x14ac:dyDescent="0.35">
      <c r="A859">
        <v>858</v>
      </c>
      <c r="B859" s="5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 s="3">
        <v>50</v>
      </c>
      <c r="I859" s="3">
        <f>G859*H859</f>
        <v>100</v>
      </c>
      <c r="J859" s="3">
        <v>100</v>
      </c>
      <c r="K859" s="13" t="str">
        <f t="shared" si="26"/>
        <v>Young Adult</v>
      </c>
      <c r="L859" s="13" t="str">
        <f t="shared" si="27"/>
        <v>Correct</v>
      </c>
    </row>
    <row r="860" spans="1:12" x14ac:dyDescent="0.35">
      <c r="A860">
        <v>859</v>
      </c>
      <c r="B860" s="5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 s="3">
        <v>500</v>
      </c>
      <c r="I860" s="3">
        <f>G860*H860</f>
        <v>1500</v>
      </c>
      <c r="J860" s="3">
        <v>1500</v>
      </c>
      <c r="K860" s="13" t="str">
        <f t="shared" si="26"/>
        <v>Senior Adult</v>
      </c>
      <c r="L860" s="13" t="str">
        <f t="shared" si="27"/>
        <v>Correct</v>
      </c>
    </row>
    <row r="861" spans="1:12" x14ac:dyDescent="0.35">
      <c r="A861">
        <v>860</v>
      </c>
      <c r="B861" s="5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 s="3">
        <v>50</v>
      </c>
      <c r="I861" s="3">
        <f>G861*H861</f>
        <v>200</v>
      </c>
      <c r="J861" s="3">
        <v>200</v>
      </c>
      <c r="K861" s="13" t="str">
        <f t="shared" si="26"/>
        <v>Older Customer</v>
      </c>
      <c r="L861" s="13" t="str">
        <f t="shared" si="27"/>
        <v>Correct</v>
      </c>
    </row>
    <row r="862" spans="1:12" x14ac:dyDescent="0.35">
      <c r="A862">
        <v>861</v>
      </c>
      <c r="B862" s="5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 s="3">
        <v>30</v>
      </c>
      <c r="I862" s="3">
        <f>G862*H862</f>
        <v>90</v>
      </c>
      <c r="J862" s="3">
        <v>90</v>
      </c>
      <c r="K862" s="13" t="str">
        <f t="shared" si="26"/>
        <v>Senior Adult</v>
      </c>
      <c r="L862" s="13" t="str">
        <f t="shared" si="27"/>
        <v>Correct</v>
      </c>
    </row>
    <row r="863" spans="1:12" x14ac:dyDescent="0.35">
      <c r="A863">
        <v>862</v>
      </c>
      <c r="B863" s="5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 s="3">
        <v>300</v>
      </c>
      <c r="I863" s="3">
        <f>G863*H863</f>
        <v>1200</v>
      </c>
      <c r="J863" s="3">
        <v>1200</v>
      </c>
      <c r="K863" s="13" t="str">
        <f t="shared" si="26"/>
        <v>Adult</v>
      </c>
      <c r="L863" s="13" t="str">
        <f t="shared" si="27"/>
        <v>Correct</v>
      </c>
    </row>
    <row r="864" spans="1:12" x14ac:dyDescent="0.35">
      <c r="A864">
        <v>863</v>
      </c>
      <c r="B864" s="5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 s="3">
        <v>25</v>
      </c>
      <c r="I864" s="3">
        <f>G864*H864</f>
        <v>50</v>
      </c>
      <c r="J864" s="3">
        <v>50</v>
      </c>
      <c r="K864" s="13" t="str">
        <f t="shared" si="26"/>
        <v>Adult</v>
      </c>
      <c r="L864" s="13" t="str">
        <f t="shared" si="27"/>
        <v>Correct</v>
      </c>
    </row>
    <row r="865" spans="1:12" x14ac:dyDescent="0.35">
      <c r="A865">
        <v>864</v>
      </c>
      <c r="B865" s="5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 s="3">
        <v>500</v>
      </c>
      <c r="I865" s="3">
        <f>G865*H865</f>
        <v>500</v>
      </c>
      <c r="J865" s="3">
        <v>500</v>
      </c>
      <c r="K865" s="13" t="str">
        <f t="shared" si="26"/>
        <v>Senior Adult</v>
      </c>
      <c r="L865" s="13" t="str">
        <f t="shared" si="27"/>
        <v>Correct</v>
      </c>
    </row>
    <row r="866" spans="1:12" x14ac:dyDescent="0.35">
      <c r="A866">
        <v>865</v>
      </c>
      <c r="B866" s="5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 s="3">
        <v>300</v>
      </c>
      <c r="I866" s="3">
        <f>G866*H866</f>
        <v>300</v>
      </c>
      <c r="J866" s="3">
        <v>300</v>
      </c>
      <c r="K866" s="13" t="str">
        <f t="shared" si="26"/>
        <v>Senior Adult</v>
      </c>
      <c r="L866" s="13" t="str">
        <f t="shared" si="27"/>
        <v>Correct</v>
      </c>
    </row>
    <row r="867" spans="1:12" x14ac:dyDescent="0.35">
      <c r="A867">
        <v>866</v>
      </c>
      <c r="B867" s="5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 s="3">
        <v>50</v>
      </c>
      <c r="I867" s="3">
        <f>G867*H867</f>
        <v>50</v>
      </c>
      <c r="J867" s="3">
        <v>50</v>
      </c>
      <c r="K867" s="13" t="str">
        <f t="shared" si="26"/>
        <v>Young Adult</v>
      </c>
      <c r="L867" s="13" t="str">
        <f t="shared" si="27"/>
        <v>Correct</v>
      </c>
    </row>
    <row r="868" spans="1:12" x14ac:dyDescent="0.35">
      <c r="A868">
        <v>867</v>
      </c>
      <c r="B868" s="5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 s="3">
        <v>500</v>
      </c>
      <c r="I868" s="3">
        <f>G868*H868</f>
        <v>500</v>
      </c>
      <c r="J868" s="3">
        <v>500</v>
      </c>
      <c r="K868" s="13" t="str">
        <f t="shared" si="26"/>
        <v>Young Adult</v>
      </c>
      <c r="L868" s="13" t="str">
        <f t="shared" si="27"/>
        <v>Correct</v>
      </c>
    </row>
    <row r="869" spans="1:12" x14ac:dyDescent="0.35">
      <c r="A869">
        <v>868</v>
      </c>
      <c r="B869" s="5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 s="3">
        <v>300</v>
      </c>
      <c r="I869" s="3">
        <f>G869*H869</f>
        <v>300</v>
      </c>
      <c r="J869" s="3">
        <v>300</v>
      </c>
      <c r="K869" s="13" t="str">
        <f t="shared" si="26"/>
        <v>Young Adult</v>
      </c>
      <c r="L869" s="13" t="str">
        <f t="shared" si="27"/>
        <v>Correct</v>
      </c>
    </row>
    <row r="870" spans="1:12" x14ac:dyDescent="0.35">
      <c r="A870">
        <v>869</v>
      </c>
      <c r="B870" s="5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 s="3">
        <v>500</v>
      </c>
      <c r="I870" s="3">
        <f>G870*H870</f>
        <v>1500</v>
      </c>
      <c r="J870" s="3">
        <v>1500</v>
      </c>
      <c r="K870" s="13" t="str">
        <f t="shared" si="26"/>
        <v>Adult</v>
      </c>
      <c r="L870" s="13" t="str">
        <f t="shared" si="27"/>
        <v>Correct</v>
      </c>
    </row>
    <row r="871" spans="1:12" x14ac:dyDescent="0.35">
      <c r="A871">
        <v>870</v>
      </c>
      <c r="B871" s="5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 s="3">
        <v>30</v>
      </c>
      <c r="I871" s="3">
        <f>G871*H871</f>
        <v>120</v>
      </c>
      <c r="J871" s="3">
        <v>120</v>
      </c>
      <c r="K871" s="13" t="str">
        <f t="shared" si="26"/>
        <v>Senior Adult</v>
      </c>
      <c r="L871" s="13" t="str">
        <f t="shared" si="27"/>
        <v>Correct</v>
      </c>
    </row>
    <row r="872" spans="1:12" x14ac:dyDescent="0.35">
      <c r="A872">
        <v>871</v>
      </c>
      <c r="B872" s="5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 s="3">
        <v>30</v>
      </c>
      <c r="I872" s="3">
        <f>G872*H872</f>
        <v>60</v>
      </c>
      <c r="J872" s="3">
        <v>60</v>
      </c>
      <c r="K872" s="13" t="str">
        <f t="shared" si="26"/>
        <v>Older Customer</v>
      </c>
      <c r="L872" s="13" t="str">
        <f t="shared" si="27"/>
        <v>Correct</v>
      </c>
    </row>
    <row r="873" spans="1:12" x14ac:dyDescent="0.35">
      <c r="A873">
        <v>872</v>
      </c>
      <c r="B873" s="5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 s="3">
        <v>25</v>
      </c>
      <c r="I873" s="3">
        <f>G873*H873</f>
        <v>75</v>
      </c>
      <c r="J873" s="3">
        <v>75</v>
      </c>
      <c r="K873" s="13" t="str">
        <f t="shared" si="26"/>
        <v>Older Customer</v>
      </c>
      <c r="L873" s="13" t="str">
        <f t="shared" si="27"/>
        <v>Correct</v>
      </c>
    </row>
    <row r="874" spans="1:12" x14ac:dyDescent="0.35">
      <c r="A874">
        <v>873</v>
      </c>
      <c r="B874" s="5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 s="3">
        <v>25</v>
      </c>
      <c r="I874" s="3">
        <f>G874*H874</f>
        <v>100</v>
      </c>
      <c r="J874" s="3">
        <v>100</v>
      </c>
      <c r="K874" s="13" t="str">
        <f t="shared" si="26"/>
        <v>Adult</v>
      </c>
      <c r="L874" s="13" t="str">
        <f t="shared" si="27"/>
        <v>Correct</v>
      </c>
    </row>
    <row r="875" spans="1:12" x14ac:dyDescent="0.35">
      <c r="A875">
        <v>874</v>
      </c>
      <c r="B875" s="5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 s="3">
        <v>30</v>
      </c>
      <c r="I875" s="3">
        <f>G875*H875</f>
        <v>30</v>
      </c>
      <c r="J875" s="3">
        <v>30</v>
      </c>
      <c r="K875" s="13" t="str">
        <f t="shared" si="26"/>
        <v>Senior Adult</v>
      </c>
      <c r="L875" s="13" t="str">
        <f t="shared" si="27"/>
        <v>Correct</v>
      </c>
    </row>
    <row r="876" spans="1:12" x14ac:dyDescent="0.35">
      <c r="A876">
        <v>875</v>
      </c>
      <c r="B876" s="5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 s="3">
        <v>500</v>
      </c>
      <c r="I876" s="3">
        <f>G876*H876</f>
        <v>2000</v>
      </c>
      <c r="J876" s="3">
        <v>2000</v>
      </c>
      <c r="K876" s="13" t="str">
        <f t="shared" si="26"/>
        <v>Senior Adult</v>
      </c>
      <c r="L876" s="13" t="str">
        <f t="shared" si="27"/>
        <v>Correct</v>
      </c>
    </row>
    <row r="877" spans="1:12" x14ac:dyDescent="0.35">
      <c r="A877">
        <v>876</v>
      </c>
      <c r="B877" s="5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 s="3">
        <v>30</v>
      </c>
      <c r="I877" s="3">
        <f>G877*H877</f>
        <v>120</v>
      </c>
      <c r="J877" s="3">
        <v>120</v>
      </c>
      <c r="K877" s="13" t="str">
        <f t="shared" si="26"/>
        <v>Senior Adult</v>
      </c>
      <c r="L877" s="13" t="str">
        <f t="shared" si="27"/>
        <v>Correct</v>
      </c>
    </row>
    <row r="878" spans="1:12" x14ac:dyDescent="0.35">
      <c r="A878">
        <v>877</v>
      </c>
      <c r="B878" s="5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 s="3">
        <v>25</v>
      </c>
      <c r="I878" s="3">
        <f>G878*H878</f>
        <v>25</v>
      </c>
      <c r="J878" s="3">
        <v>25</v>
      </c>
      <c r="K878" s="13" t="str">
        <f t="shared" si="26"/>
        <v>Senior Adult</v>
      </c>
      <c r="L878" s="13" t="str">
        <f t="shared" si="27"/>
        <v>Correct</v>
      </c>
    </row>
    <row r="879" spans="1:12" x14ac:dyDescent="0.35">
      <c r="A879">
        <v>878</v>
      </c>
      <c r="B879" s="5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 s="3">
        <v>30</v>
      </c>
      <c r="I879" s="3">
        <f>G879*H879</f>
        <v>30</v>
      </c>
      <c r="J879" s="3">
        <v>30</v>
      </c>
      <c r="K879" s="13" t="str">
        <f t="shared" si="26"/>
        <v>Young Adult</v>
      </c>
      <c r="L879" s="13" t="str">
        <f t="shared" si="27"/>
        <v>Correct</v>
      </c>
    </row>
    <row r="880" spans="1:12" x14ac:dyDescent="0.35">
      <c r="A880">
        <v>879</v>
      </c>
      <c r="B880" s="5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 s="3">
        <v>30</v>
      </c>
      <c r="I880" s="3">
        <f>G880*H880</f>
        <v>30</v>
      </c>
      <c r="J880" s="3">
        <v>30</v>
      </c>
      <c r="K880" s="13" t="str">
        <f t="shared" si="26"/>
        <v>Young Adult</v>
      </c>
      <c r="L880" s="13" t="str">
        <f t="shared" si="27"/>
        <v>Correct</v>
      </c>
    </row>
    <row r="881" spans="1:12" x14ac:dyDescent="0.35">
      <c r="A881">
        <v>880</v>
      </c>
      <c r="B881" s="5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 s="3">
        <v>500</v>
      </c>
      <c r="I881" s="3">
        <f>G881*H881</f>
        <v>1000</v>
      </c>
      <c r="J881" s="3">
        <v>1000</v>
      </c>
      <c r="K881" s="13" t="str">
        <f t="shared" si="26"/>
        <v>Young Adult</v>
      </c>
      <c r="L881" s="13" t="str">
        <f t="shared" si="27"/>
        <v>Correct</v>
      </c>
    </row>
    <row r="882" spans="1:12" x14ac:dyDescent="0.35">
      <c r="A882">
        <v>881</v>
      </c>
      <c r="B882" s="5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 s="3">
        <v>300</v>
      </c>
      <c r="I882" s="3">
        <f>G882*H882</f>
        <v>300</v>
      </c>
      <c r="J882" s="3">
        <v>300</v>
      </c>
      <c r="K882" s="13" t="str">
        <f t="shared" si="26"/>
        <v>Young Adult</v>
      </c>
      <c r="L882" s="13" t="str">
        <f t="shared" si="27"/>
        <v>Correct</v>
      </c>
    </row>
    <row r="883" spans="1:12" x14ac:dyDescent="0.35">
      <c r="A883">
        <v>882</v>
      </c>
      <c r="B883" s="5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 s="3">
        <v>25</v>
      </c>
      <c r="I883" s="3">
        <f>G883*H883</f>
        <v>50</v>
      </c>
      <c r="J883" s="3">
        <v>50</v>
      </c>
      <c r="K883" s="13" t="str">
        <f t="shared" si="26"/>
        <v>Older Customer</v>
      </c>
      <c r="L883" s="13" t="str">
        <f t="shared" si="27"/>
        <v>Correct</v>
      </c>
    </row>
    <row r="884" spans="1:12" x14ac:dyDescent="0.35">
      <c r="A884">
        <v>883</v>
      </c>
      <c r="B884" s="5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 s="3">
        <v>500</v>
      </c>
      <c r="I884" s="3">
        <f>G884*H884</f>
        <v>500</v>
      </c>
      <c r="J884" s="3">
        <v>500</v>
      </c>
      <c r="K884" s="13" t="str">
        <f t="shared" si="26"/>
        <v>Adult</v>
      </c>
      <c r="L884" s="13" t="str">
        <f t="shared" si="27"/>
        <v>Correct</v>
      </c>
    </row>
    <row r="885" spans="1:12" x14ac:dyDescent="0.35">
      <c r="A885">
        <v>884</v>
      </c>
      <c r="B885" s="5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 s="3">
        <v>30</v>
      </c>
      <c r="I885" s="3">
        <f>G885*H885</f>
        <v>60</v>
      </c>
      <c r="J885" s="3">
        <v>60</v>
      </c>
      <c r="K885" s="13" t="str">
        <f t="shared" si="26"/>
        <v>Adult</v>
      </c>
      <c r="L885" s="13" t="str">
        <f t="shared" si="27"/>
        <v>Correct</v>
      </c>
    </row>
    <row r="886" spans="1:12" x14ac:dyDescent="0.35">
      <c r="A886">
        <v>885</v>
      </c>
      <c r="B886" s="5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 s="3">
        <v>30</v>
      </c>
      <c r="I886" s="3">
        <f>G886*H886</f>
        <v>120</v>
      </c>
      <c r="J886" s="3">
        <v>120</v>
      </c>
      <c r="K886" s="13" t="str">
        <f t="shared" si="26"/>
        <v>Senior Adult</v>
      </c>
      <c r="L886" s="13" t="str">
        <f t="shared" si="27"/>
        <v>Correct</v>
      </c>
    </row>
    <row r="887" spans="1:12" x14ac:dyDescent="0.35">
      <c r="A887">
        <v>886</v>
      </c>
      <c r="B887" s="5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 s="3">
        <v>300</v>
      </c>
      <c r="I887" s="3">
        <f>G887*H887</f>
        <v>900</v>
      </c>
      <c r="J887" s="3">
        <v>900</v>
      </c>
      <c r="K887" s="13" t="str">
        <f t="shared" si="26"/>
        <v>Adult</v>
      </c>
      <c r="L887" s="13" t="str">
        <f t="shared" si="27"/>
        <v>Correct</v>
      </c>
    </row>
    <row r="888" spans="1:12" x14ac:dyDescent="0.35">
      <c r="A888">
        <v>887</v>
      </c>
      <c r="B888" s="5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 s="3">
        <v>25</v>
      </c>
      <c r="I888" s="3">
        <f>G888*H888</f>
        <v>100</v>
      </c>
      <c r="J888" s="3">
        <v>100</v>
      </c>
      <c r="K888" s="13" t="str">
        <f t="shared" si="26"/>
        <v>Senior Adult</v>
      </c>
      <c r="L888" s="13" t="str">
        <f t="shared" si="27"/>
        <v>Correct</v>
      </c>
    </row>
    <row r="889" spans="1:12" x14ac:dyDescent="0.35">
      <c r="A889">
        <v>888</v>
      </c>
      <c r="B889" s="5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 s="3">
        <v>25</v>
      </c>
      <c r="I889" s="3">
        <f>G889*H889</f>
        <v>100</v>
      </c>
      <c r="J889" s="3">
        <v>100</v>
      </c>
      <c r="K889" s="13" t="str">
        <f t="shared" si="26"/>
        <v>Senior Adult</v>
      </c>
      <c r="L889" s="13" t="str">
        <f t="shared" si="27"/>
        <v>Correct</v>
      </c>
    </row>
    <row r="890" spans="1:12" x14ac:dyDescent="0.35">
      <c r="A890">
        <v>889</v>
      </c>
      <c r="B890" s="5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 s="3">
        <v>50</v>
      </c>
      <c r="I890" s="3">
        <f>G890*H890</f>
        <v>50</v>
      </c>
      <c r="J890" s="3">
        <v>50</v>
      </c>
      <c r="K890" s="13" t="str">
        <f t="shared" si="26"/>
        <v>Adult</v>
      </c>
      <c r="L890" s="13" t="str">
        <f t="shared" si="27"/>
        <v>Correct</v>
      </c>
    </row>
    <row r="891" spans="1:12" x14ac:dyDescent="0.35">
      <c r="A891">
        <v>890</v>
      </c>
      <c r="B891" s="5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 s="3">
        <v>25</v>
      </c>
      <c r="I891" s="3">
        <f>G891*H891</f>
        <v>50</v>
      </c>
      <c r="J891" s="3">
        <v>50</v>
      </c>
      <c r="K891" s="13" t="str">
        <f t="shared" si="26"/>
        <v>Adult</v>
      </c>
      <c r="L891" s="13" t="str">
        <f t="shared" si="27"/>
        <v>Correct</v>
      </c>
    </row>
    <row r="892" spans="1:12" x14ac:dyDescent="0.35">
      <c r="A892">
        <v>891</v>
      </c>
      <c r="B892" s="5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 s="3">
        <v>300</v>
      </c>
      <c r="I892" s="3">
        <f>G892*H892</f>
        <v>900</v>
      </c>
      <c r="J892" s="3">
        <v>900</v>
      </c>
      <c r="K892" s="13" t="str">
        <f t="shared" si="26"/>
        <v>Senior Adult</v>
      </c>
      <c r="L892" s="13" t="str">
        <f t="shared" si="27"/>
        <v>Correct</v>
      </c>
    </row>
    <row r="893" spans="1:12" x14ac:dyDescent="0.35">
      <c r="A893">
        <v>892</v>
      </c>
      <c r="B893" s="5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 s="3">
        <v>50</v>
      </c>
      <c r="I893" s="3">
        <f>G893*H893</f>
        <v>50</v>
      </c>
      <c r="J893" s="3">
        <v>50</v>
      </c>
      <c r="K893" s="13" t="str">
        <f t="shared" si="26"/>
        <v>Young Adult</v>
      </c>
      <c r="L893" s="13" t="str">
        <f t="shared" si="27"/>
        <v>Correct</v>
      </c>
    </row>
    <row r="894" spans="1:12" x14ac:dyDescent="0.35">
      <c r="A894">
        <v>893</v>
      </c>
      <c r="B894" s="5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 s="3">
        <v>50</v>
      </c>
      <c r="I894" s="3">
        <f>G894*H894</f>
        <v>50</v>
      </c>
      <c r="J894" s="3">
        <v>50</v>
      </c>
      <c r="K894" s="13" t="str">
        <f t="shared" si="26"/>
        <v>Senior Adult</v>
      </c>
      <c r="L894" s="13" t="str">
        <f t="shared" si="27"/>
        <v>Correct</v>
      </c>
    </row>
    <row r="895" spans="1:12" x14ac:dyDescent="0.35">
      <c r="A895">
        <v>894</v>
      </c>
      <c r="B895" s="5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 s="3">
        <v>30</v>
      </c>
      <c r="I895" s="3">
        <f>G895*H895</f>
        <v>30</v>
      </c>
      <c r="J895" s="3">
        <v>30</v>
      </c>
      <c r="K895" s="13" t="str">
        <f t="shared" si="26"/>
        <v>Senior Adult</v>
      </c>
      <c r="L895" s="13" t="str">
        <f t="shared" si="27"/>
        <v>Correct</v>
      </c>
    </row>
    <row r="896" spans="1:12" x14ac:dyDescent="0.35">
      <c r="A896">
        <v>895</v>
      </c>
      <c r="B896" s="5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 s="3">
        <v>30</v>
      </c>
      <c r="I896" s="3">
        <f>G896*H896</f>
        <v>120</v>
      </c>
      <c r="J896" s="3">
        <v>120</v>
      </c>
      <c r="K896" s="13" t="str">
        <f t="shared" si="26"/>
        <v>Senior Adult</v>
      </c>
      <c r="L896" s="13" t="str">
        <f t="shared" si="27"/>
        <v>Correct</v>
      </c>
    </row>
    <row r="897" spans="1:12" x14ac:dyDescent="0.35">
      <c r="A897">
        <v>896</v>
      </c>
      <c r="B897" s="5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 s="3">
        <v>25</v>
      </c>
      <c r="I897" s="3">
        <f>G897*H897</f>
        <v>50</v>
      </c>
      <c r="J897" s="3">
        <v>50</v>
      </c>
      <c r="K897" s="13" t="str">
        <f t="shared" si="26"/>
        <v>Adult</v>
      </c>
      <c r="L897" s="13" t="str">
        <f t="shared" si="27"/>
        <v>Correct</v>
      </c>
    </row>
    <row r="898" spans="1:12" x14ac:dyDescent="0.35">
      <c r="A898">
        <v>897</v>
      </c>
      <c r="B898" s="5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 s="3">
        <v>50</v>
      </c>
      <c r="I898" s="3">
        <f>G898*H898</f>
        <v>100</v>
      </c>
      <c r="J898" s="3">
        <v>100</v>
      </c>
      <c r="K898" s="13" t="str">
        <f t="shared" ref="K898:K961" si="28">IF(E898&lt;=25,"Young Adult",IF(E898&lt;=40,"Adult",IF(E898&lt;=60,"Senior Adult","Older Customer")))</f>
        <v>Older Customer</v>
      </c>
      <c r="L898" s="13" t="str">
        <f t="shared" ref="L898:L961" si="29">IF(J898=I898,"Correct","Check")</f>
        <v>Correct</v>
      </c>
    </row>
    <row r="899" spans="1:12" x14ac:dyDescent="0.35">
      <c r="A899">
        <v>898</v>
      </c>
      <c r="B899" s="5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 s="3">
        <v>30</v>
      </c>
      <c r="I899" s="3">
        <f>G899*H899</f>
        <v>90</v>
      </c>
      <c r="J899" s="3">
        <v>90</v>
      </c>
      <c r="K899" s="13" t="str">
        <f t="shared" si="28"/>
        <v>Senior Adult</v>
      </c>
      <c r="L899" s="13" t="str">
        <f t="shared" si="29"/>
        <v>Correct</v>
      </c>
    </row>
    <row r="900" spans="1:12" x14ac:dyDescent="0.35">
      <c r="A900">
        <v>899</v>
      </c>
      <c r="B900" s="5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 s="3">
        <v>300</v>
      </c>
      <c r="I900" s="3">
        <f>G900*H900</f>
        <v>600</v>
      </c>
      <c r="J900" s="3">
        <v>600</v>
      </c>
      <c r="K900" s="13" t="str">
        <f t="shared" si="28"/>
        <v>Adult</v>
      </c>
      <c r="L900" s="13" t="str">
        <f t="shared" si="29"/>
        <v>Correct</v>
      </c>
    </row>
    <row r="901" spans="1:12" x14ac:dyDescent="0.35">
      <c r="A901">
        <v>900</v>
      </c>
      <c r="B901" s="5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 s="3">
        <v>30</v>
      </c>
      <c r="I901" s="3">
        <f>G901*H901</f>
        <v>60</v>
      </c>
      <c r="J901" s="3">
        <v>60</v>
      </c>
      <c r="K901" s="13" t="str">
        <f t="shared" si="28"/>
        <v>Young Adult</v>
      </c>
      <c r="L901" s="13" t="str">
        <f t="shared" si="29"/>
        <v>Correct</v>
      </c>
    </row>
    <row r="902" spans="1:12" x14ac:dyDescent="0.35">
      <c r="A902">
        <v>901</v>
      </c>
      <c r="B902" s="5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 s="3">
        <v>30</v>
      </c>
      <c r="I902" s="3">
        <f>G902*H902</f>
        <v>30</v>
      </c>
      <c r="J902" s="3">
        <v>30</v>
      </c>
      <c r="K902" s="13" t="str">
        <f t="shared" si="28"/>
        <v>Adult</v>
      </c>
      <c r="L902" s="13" t="str">
        <f t="shared" si="29"/>
        <v>Correct</v>
      </c>
    </row>
    <row r="903" spans="1:12" x14ac:dyDescent="0.35">
      <c r="A903">
        <v>902</v>
      </c>
      <c r="B903" s="5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 s="3">
        <v>50</v>
      </c>
      <c r="I903" s="3">
        <f>G903*H903</f>
        <v>50</v>
      </c>
      <c r="J903" s="3">
        <v>50</v>
      </c>
      <c r="K903" s="13" t="str">
        <f t="shared" si="28"/>
        <v>Senior Adult</v>
      </c>
      <c r="L903" s="13" t="str">
        <f t="shared" si="29"/>
        <v>Correct</v>
      </c>
    </row>
    <row r="904" spans="1:12" x14ac:dyDescent="0.35">
      <c r="A904">
        <v>903</v>
      </c>
      <c r="B904" s="5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 s="3">
        <v>50</v>
      </c>
      <c r="I904" s="3">
        <f>G904*H904</f>
        <v>200</v>
      </c>
      <c r="J904" s="3">
        <v>200</v>
      </c>
      <c r="K904" s="13" t="str">
        <f t="shared" si="28"/>
        <v>Senior Adult</v>
      </c>
      <c r="L904" s="13" t="str">
        <f t="shared" si="29"/>
        <v>Correct</v>
      </c>
    </row>
    <row r="905" spans="1:12" x14ac:dyDescent="0.35">
      <c r="A905">
        <v>904</v>
      </c>
      <c r="B905" s="5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 s="3">
        <v>500</v>
      </c>
      <c r="I905" s="3">
        <f>G905*H905</f>
        <v>500</v>
      </c>
      <c r="J905" s="3">
        <v>500</v>
      </c>
      <c r="K905" s="13" t="str">
        <f t="shared" si="28"/>
        <v>Adult</v>
      </c>
      <c r="L905" s="13" t="str">
        <f t="shared" si="29"/>
        <v>Correct</v>
      </c>
    </row>
    <row r="906" spans="1:12" x14ac:dyDescent="0.35">
      <c r="A906">
        <v>905</v>
      </c>
      <c r="B906" s="5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 s="3">
        <v>300</v>
      </c>
      <c r="I906" s="3">
        <f>G906*H906</f>
        <v>300</v>
      </c>
      <c r="J906" s="3">
        <v>300</v>
      </c>
      <c r="K906" s="13" t="str">
        <f t="shared" si="28"/>
        <v>Senior Adult</v>
      </c>
      <c r="L906" s="13" t="str">
        <f t="shared" si="29"/>
        <v>Correct</v>
      </c>
    </row>
    <row r="907" spans="1:12" x14ac:dyDescent="0.35">
      <c r="A907">
        <v>906</v>
      </c>
      <c r="B907" s="5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 s="3">
        <v>50</v>
      </c>
      <c r="I907" s="3">
        <f>G907*H907</f>
        <v>50</v>
      </c>
      <c r="J907" s="3">
        <v>50</v>
      </c>
      <c r="K907" s="13" t="str">
        <f t="shared" si="28"/>
        <v>Young Adult</v>
      </c>
      <c r="L907" s="13" t="str">
        <f t="shared" si="29"/>
        <v>Correct</v>
      </c>
    </row>
    <row r="908" spans="1:12" x14ac:dyDescent="0.35">
      <c r="A908">
        <v>907</v>
      </c>
      <c r="B908" s="5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 s="3">
        <v>25</v>
      </c>
      <c r="I908" s="3">
        <f>G908*H908</f>
        <v>25</v>
      </c>
      <c r="J908" s="3">
        <v>25</v>
      </c>
      <c r="K908" s="13" t="str">
        <f t="shared" si="28"/>
        <v>Senior Adult</v>
      </c>
      <c r="L908" s="13" t="str">
        <f t="shared" si="29"/>
        <v>Correct</v>
      </c>
    </row>
    <row r="909" spans="1:12" x14ac:dyDescent="0.35">
      <c r="A909">
        <v>908</v>
      </c>
      <c r="B909" s="5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 s="3">
        <v>300</v>
      </c>
      <c r="I909" s="3">
        <f>G909*H909</f>
        <v>1200</v>
      </c>
      <c r="J909" s="3">
        <v>1200</v>
      </c>
      <c r="K909" s="13" t="str">
        <f t="shared" si="28"/>
        <v>Senior Adult</v>
      </c>
      <c r="L909" s="13" t="str">
        <f t="shared" si="29"/>
        <v>Correct</v>
      </c>
    </row>
    <row r="910" spans="1:12" x14ac:dyDescent="0.35">
      <c r="A910">
        <v>909</v>
      </c>
      <c r="B910" s="5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 s="3">
        <v>300</v>
      </c>
      <c r="I910" s="3">
        <f>G910*H910</f>
        <v>300</v>
      </c>
      <c r="J910" s="3">
        <v>300</v>
      </c>
      <c r="K910" s="13" t="str">
        <f t="shared" si="28"/>
        <v>Adult</v>
      </c>
      <c r="L910" s="13" t="str">
        <f t="shared" si="29"/>
        <v>Correct</v>
      </c>
    </row>
    <row r="911" spans="1:12" x14ac:dyDescent="0.35">
      <c r="A911">
        <v>910</v>
      </c>
      <c r="B911" s="5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 s="3">
        <v>50</v>
      </c>
      <c r="I911" s="3">
        <f>G911*H911</f>
        <v>150</v>
      </c>
      <c r="J911" s="3">
        <v>150</v>
      </c>
      <c r="K911" s="13" t="str">
        <f t="shared" si="28"/>
        <v>Young Adult</v>
      </c>
      <c r="L911" s="13" t="str">
        <f t="shared" si="29"/>
        <v>Correct</v>
      </c>
    </row>
    <row r="912" spans="1:12" x14ac:dyDescent="0.35">
      <c r="A912">
        <v>911</v>
      </c>
      <c r="B912" s="5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 s="3">
        <v>300</v>
      </c>
      <c r="I912" s="3">
        <f>G912*H912</f>
        <v>900</v>
      </c>
      <c r="J912" s="3">
        <v>900</v>
      </c>
      <c r="K912" s="13" t="str">
        <f t="shared" si="28"/>
        <v>Senior Adult</v>
      </c>
      <c r="L912" s="13" t="str">
        <f t="shared" si="29"/>
        <v>Correct</v>
      </c>
    </row>
    <row r="913" spans="1:12" x14ac:dyDescent="0.35">
      <c r="A913">
        <v>912</v>
      </c>
      <c r="B913" s="5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 s="3">
        <v>50</v>
      </c>
      <c r="I913" s="3">
        <f>G913*H913</f>
        <v>150</v>
      </c>
      <c r="J913" s="3">
        <v>150</v>
      </c>
      <c r="K913" s="13" t="str">
        <f t="shared" si="28"/>
        <v>Senior Adult</v>
      </c>
      <c r="L913" s="13" t="str">
        <f t="shared" si="29"/>
        <v>Correct</v>
      </c>
    </row>
    <row r="914" spans="1:12" x14ac:dyDescent="0.35">
      <c r="A914">
        <v>913</v>
      </c>
      <c r="B914" s="5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 s="3">
        <v>30</v>
      </c>
      <c r="I914" s="3">
        <f>G914*H914</f>
        <v>90</v>
      </c>
      <c r="J914" s="3">
        <v>90</v>
      </c>
      <c r="K914" s="13" t="str">
        <f t="shared" si="28"/>
        <v>Adult</v>
      </c>
      <c r="L914" s="13" t="str">
        <f t="shared" si="29"/>
        <v>Correct</v>
      </c>
    </row>
    <row r="915" spans="1:12" x14ac:dyDescent="0.35">
      <c r="A915">
        <v>914</v>
      </c>
      <c r="B915" s="5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 s="3">
        <v>500</v>
      </c>
      <c r="I915" s="3">
        <f>G915*H915</f>
        <v>500</v>
      </c>
      <c r="J915" s="3">
        <v>500</v>
      </c>
      <c r="K915" s="13" t="str">
        <f t="shared" si="28"/>
        <v>Senior Adult</v>
      </c>
      <c r="L915" s="13" t="str">
        <f t="shared" si="29"/>
        <v>Correct</v>
      </c>
    </row>
    <row r="916" spans="1:12" x14ac:dyDescent="0.35">
      <c r="A916">
        <v>915</v>
      </c>
      <c r="B916" s="5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 s="3">
        <v>30</v>
      </c>
      <c r="I916" s="3">
        <f>G916*H916</f>
        <v>90</v>
      </c>
      <c r="J916" s="3">
        <v>90</v>
      </c>
      <c r="K916" s="13" t="str">
        <f t="shared" si="28"/>
        <v>Adult</v>
      </c>
      <c r="L916" s="13" t="str">
        <f t="shared" si="29"/>
        <v>Correct</v>
      </c>
    </row>
    <row r="917" spans="1:12" x14ac:dyDescent="0.35">
      <c r="A917">
        <v>916</v>
      </c>
      <c r="B917" s="5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 s="3">
        <v>50</v>
      </c>
      <c r="I917" s="3">
        <f>G917*H917</f>
        <v>50</v>
      </c>
      <c r="J917" s="3">
        <v>50</v>
      </c>
      <c r="K917" s="13" t="str">
        <f t="shared" si="28"/>
        <v>Adult</v>
      </c>
      <c r="L917" s="13" t="str">
        <f t="shared" si="29"/>
        <v>Correct</v>
      </c>
    </row>
    <row r="918" spans="1:12" x14ac:dyDescent="0.35">
      <c r="A918">
        <v>917</v>
      </c>
      <c r="B918" s="5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 s="3">
        <v>50</v>
      </c>
      <c r="I918" s="3">
        <f>G918*H918</f>
        <v>200</v>
      </c>
      <c r="J918" s="3">
        <v>200</v>
      </c>
      <c r="K918" s="13" t="str">
        <f t="shared" si="28"/>
        <v>Senior Adult</v>
      </c>
      <c r="L918" s="13" t="str">
        <f t="shared" si="29"/>
        <v>Correct</v>
      </c>
    </row>
    <row r="919" spans="1:12" x14ac:dyDescent="0.35">
      <c r="A919">
        <v>918</v>
      </c>
      <c r="B919" s="5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 s="3">
        <v>30</v>
      </c>
      <c r="I919" s="3">
        <f>G919*H919</f>
        <v>90</v>
      </c>
      <c r="J919" s="3">
        <v>90</v>
      </c>
      <c r="K919" s="13" t="str">
        <f t="shared" si="28"/>
        <v>Senior Adult</v>
      </c>
      <c r="L919" s="13" t="str">
        <f t="shared" si="29"/>
        <v>Correct</v>
      </c>
    </row>
    <row r="920" spans="1:12" x14ac:dyDescent="0.35">
      <c r="A920">
        <v>919</v>
      </c>
      <c r="B920" s="5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 s="3">
        <v>25</v>
      </c>
      <c r="I920" s="3">
        <f>G920*H920</f>
        <v>50</v>
      </c>
      <c r="J920" s="3">
        <v>50</v>
      </c>
      <c r="K920" s="13" t="str">
        <f t="shared" si="28"/>
        <v>Young Adult</v>
      </c>
      <c r="L920" s="13" t="str">
        <f t="shared" si="29"/>
        <v>Correct</v>
      </c>
    </row>
    <row r="921" spans="1:12" x14ac:dyDescent="0.35">
      <c r="A921">
        <v>920</v>
      </c>
      <c r="B921" s="5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 s="3">
        <v>25</v>
      </c>
      <c r="I921" s="3">
        <f>G921*H921</f>
        <v>75</v>
      </c>
      <c r="J921" s="3">
        <v>75</v>
      </c>
      <c r="K921" s="13" t="str">
        <f t="shared" si="28"/>
        <v>Adult</v>
      </c>
      <c r="L921" s="13" t="str">
        <f t="shared" si="29"/>
        <v>Correct</v>
      </c>
    </row>
    <row r="922" spans="1:12" x14ac:dyDescent="0.35">
      <c r="A922">
        <v>921</v>
      </c>
      <c r="B922" s="5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 s="3">
        <v>25</v>
      </c>
      <c r="I922" s="3">
        <f>G922*H922</f>
        <v>75</v>
      </c>
      <c r="J922" s="3">
        <v>75</v>
      </c>
      <c r="K922" s="13" t="str">
        <f t="shared" si="28"/>
        <v>Senior Adult</v>
      </c>
      <c r="L922" s="13" t="str">
        <f t="shared" si="29"/>
        <v>Correct</v>
      </c>
    </row>
    <row r="923" spans="1:12" x14ac:dyDescent="0.35">
      <c r="A923">
        <v>922</v>
      </c>
      <c r="B923" s="5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 s="3">
        <v>50</v>
      </c>
      <c r="I923" s="3">
        <f>G923*H923</f>
        <v>50</v>
      </c>
      <c r="J923" s="3">
        <v>50</v>
      </c>
      <c r="K923" s="13" t="str">
        <f t="shared" si="28"/>
        <v>Senior Adult</v>
      </c>
      <c r="L923" s="13" t="str">
        <f t="shared" si="29"/>
        <v>Correct</v>
      </c>
    </row>
    <row r="924" spans="1:12" x14ac:dyDescent="0.35">
      <c r="A924">
        <v>923</v>
      </c>
      <c r="B924" s="5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 s="3">
        <v>300</v>
      </c>
      <c r="I924" s="3">
        <f>G924*H924</f>
        <v>900</v>
      </c>
      <c r="J924" s="3">
        <v>900</v>
      </c>
      <c r="K924" s="13" t="str">
        <f t="shared" si="28"/>
        <v>Adult</v>
      </c>
      <c r="L924" s="13" t="str">
        <f t="shared" si="29"/>
        <v>Correct</v>
      </c>
    </row>
    <row r="925" spans="1:12" x14ac:dyDescent="0.35">
      <c r="A925">
        <v>924</v>
      </c>
      <c r="B925" s="5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 s="3">
        <v>50</v>
      </c>
      <c r="I925" s="3">
        <f>G925*H925</f>
        <v>100</v>
      </c>
      <c r="J925" s="3">
        <v>100</v>
      </c>
      <c r="K925" s="13" t="str">
        <f t="shared" si="28"/>
        <v>Senior Adult</v>
      </c>
      <c r="L925" s="13" t="str">
        <f t="shared" si="29"/>
        <v>Correct</v>
      </c>
    </row>
    <row r="926" spans="1:12" x14ac:dyDescent="0.35">
      <c r="A926">
        <v>925</v>
      </c>
      <c r="B926" s="5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 s="3">
        <v>300</v>
      </c>
      <c r="I926" s="3">
        <f>G926*H926</f>
        <v>300</v>
      </c>
      <c r="J926" s="3">
        <v>300</v>
      </c>
      <c r="K926" s="13" t="str">
        <f t="shared" si="28"/>
        <v>Young Adult</v>
      </c>
      <c r="L926" s="13" t="str">
        <f t="shared" si="29"/>
        <v>Correct</v>
      </c>
    </row>
    <row r="927" spans="1:12" x14ac:dyDescent="0.35">
      <c r="A927">
        <v>926</v>
      </c>
      <c r="B927" s="5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 s="3">
        <v>30</v>
      </c>
      <c r="I927" s="3">
        <f>G927*H927</f>
        <v>30</v>
      </c>
      <c r="J927" s="3">
        <v>30</v>
      </c>
      <c r="K927" s="13" t="str">
        <f t="shared" si="28"/>
        <v>Young Adult</v>
      </c>
      <c r="L927" s="13" t="str">
        <f t="shared" si="29"/>
        <v>Correct</v>
      </c>
    </row>
    <row r="928" spans="1:12" x14ac:dyDescent="0.35">
      <c r="A928">
        <v>927</v>
      </c>
      <c r="B928" s="5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 s="3">
        <v>500</v>
      </c>
      <c r="I928" s="3">
        <f>G928*H928</f>
        <v>2000</v>
      </c>
      <c r="J928" s="3">
        <v>2000</v>
      </c>
      <c r="K928" s="13" t="str">
        <f t="shared" si="28"/>
        <v>Senior Adult</v>
      </c>
      <c r="L928" s="13" t="str">
        <f t="shared" si="29"/>
        <v>Correct</v>
      </c>
    </row>
    <row r="929" spans="1:12" x14ac:dyDescent="0.35">
      <c r="A929">
        <v>928</v>
      </c>
      <c r="B929" s="5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 s="3">
        <v>300</v>
      </c>
      <c r="I929" s="3">
        <f>G929*H929</f>
        <v>1200</v>
      </c>
      <c r="J929" s="3">
        <v>1200</v>
      </c>
      <c r="K929" s="13" t="str">
        <f t="shared" si="28"/>
        <v>Adult</v>
      </c>
      <c r="L929" s="13" t="str">
        <f t="shared" si="29"/>
        <v>Correct</v>
      </c>
    </row>
    <row r="930" spans="1:12" x14ac:dyDescent="0.35">
      <c r="A930">
        <v>929</v>
      </c>
      <c r="B930" s="5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 s="3">
        <v>25</v>
      </c>
      <c r="I930" s="3">
        <f>G930*H930</f>
        <v>75</v>
      </c>
      <c r="J930" s="3">
        <v>75</v>
      </c>
      <c r="K930" s="13" t="str">
        <f t="shared" si="28"/>
        <v>Young Adult</v>
      </c>
      <c r="L930" s="13" t="str">
        <f t="shared" si="29"/>
        <v>Correct</v>
      </c>
    </row>
    <row r="931" spans="1:12" x14ac:dyDescent="0.35">
      <c r="A931">
        <v>930</v>
      </c>
      <c r="B931" s="5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 s="3">
        <v>50</v>
      </c>
      <c r="I931" s="3">
        <f>G931*H931</f>
        <v>200</v>
      </c>
      <c r="J931" s="3">
        <v>200</v>
      </c>
      <c r="K931" s="13" t="str">
        <f t="shared" si="28"/>
        <v>Senior Adult</v>
      </c>
      <c r="L931" s="13" t="str">
        <f t="shared" si="29"/>
        <v>Correct</v>
      </c>
    </row>
    <row r="932" spans="1:12" x14ac:dyDescent="0.35">
      <c r="A932">
        <v>931</v>
      </c>
      <c r="B932" s="5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 s="3">
        <v>30</v>
      </c>
      <c r="I932" s="3">
        <f>G932*H932</f>
        <v>120</v>
      </c>
      <c r="J932" s="3">
        <v>120</v>
      </c>
      <c r="K932" s="13" t="str">
        <f t="shared" si="28"/>
        <v>Adult</v>
      </c>
      <c r="L932" s="13" t="str">
        <f t="shared" si="29"/>
        <v>Correct</v>
      </c>
    </row>
    <row r="933" spans="1:12" x14ac:dyDescent="0.35">
      <c r="A933">
        <v>932</v>
      </c>
      <c r="B933" s="5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 s="3">
        <v>25</v>
      </c>
      <c r="I933" s="3">
        <f>G933*H933</f>
        <v>100</v>
      </c>
      <c r="J933" s="3">
        <v>100</v>
      </c>
      <c r="K933" s="13" t="str">
        <f t="shared" si="28"/>
        <v>Senior Adult</v>
      </c>
      <c r="L933" s="13" t="str">
        <f t="shared" si="29"/>
        <v>Correct</v>
      </c>
    </row>
    <row r="934" spans="1:12" x14ac:dyDescent="0.35">
      <c r="A934">
        <v>933</v>
      </c>
      <c r="B934" s="5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 s="3">
        <v>30</v>
      </c>
      <c r="I934" s="3">
        <f>G934*H934</f>
        <v>30</v>
      </c>
      <c r="J934" s="3">
        <v>30</v>
      </c>
      <c r="K934" s="13" t="str">
        <f t="shared" si="28"/>
        <v>Young Adult</v>
      </c>
      <c r="L934" s="13" t="str">
        <f t="shared" si="29"/>
        <v>Correct</v>
      </c>
    </row>
    <row r="935" spans="1:12" x14ac:dyDescent="0.35">
      <c r="A935">
        <v>934</v>
      </c>
      <c r="B935" s="5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 s="3">
        <v>500</v>
      </c>
      <c r="I935" s="3">
        <f>G935*H935</f>
        <v>500</v>
      </c>
      <c r="J935" s="3">
        <v>500</v>
      </c>
      <c r="K935" s="13" t="str">
        <f t="shared" si="28"/>
        <v>Adult</v>
      </c>
      <c r="L935" s="13" t="str">
        <f t="shared" si="29"/>
        <v>Correct</v>
      </c>
    </row>
    <row r="936" spans="1:12" x14ac:dyDescent="0.35">
      <c r="A936">
        <v>935</v>
      </c>
      <c r="B936" s="5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 s="3">
        <v>50</v>
      </c>
      <c r="I936" s="3">
        <f>G936*H936</f>
        <v>50</v>
      </c>
      <c r="J936" s="3">
        <v>50</v>
      </c>
      <c r="K936" s="13" t="str">
        <f t="shared" si="28"/>
        <v>Adult</v>
      </c>
      <c r="L936" s="13" t="str">
        <f t="shared" si="29"/>
        <v>Correct</v>
      </c>
    </row>
    <row r="937" spans="1:12" x14ac:dyDescent="0.35">
      <c r="A937">
        <v>936</v>
      </c>
      <c r="B937" s="5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 s="3">
        <v>50</v>
      </c>
      <c r="I937" s="3">
        <f>G937*H937</f>
        <v>200</v>
      </c>
      <c r="J937" s="3">
        <v>200</v>
      </c>
      <c r="K937" s="13" t="str">
        <f t="shared" si="28"/>
        <v>Senior Adult</v>
      </c>
      <c r="L937" s="13" t="str">
        <f t="shared" si="29"/>
        <v>Correct</v>
      </c>
    </row>
    <row r="938" spans="1:12" x14ac:dyDescent="0.35">
      <c r="A938">
        <v>937</v>
      </c>
      <c r="B938" s="5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 s="3">
        <v>500</v>
      </c>
      <c r="I938" s="3">
        <f>G938*H938</f>
        <v>500</v>
      </c>
      <c r="J938" s="3">
        <v>500</v>
      </c>
      <c r="K938" s="13" t="str">
        <f t="shared" si="28"/>
        <v>Older Customer</v>
      </c>
      <c r="L938" s="13" t="str">
        <f t="shared" si="29"/>
        <v>Correct</v>
      </c>
    </row>
    <row r="939" spans="1:12" x14ac:dyDescent="0.35">
      <c r="A939">
        <v>938</v>
      </c>
      <c r="B939" s="5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 s="3">
        <v>50</v>
      </c>
      <c r="I939" s="3">
        <f>G939*H939</f>
        <v>200</v>
      </c>
      <c r="J939" s="3">
        <v>200</v>
      </c>
      <c r="K939" s="13" t="str">
        <f t="shared" si="28"/>
        <v>Senior Adult</v>
      </c>
      <c r="L939" s="13" t="str">
        <f t="shared" si="29"/>
        <v>Correct</v>
      </c>
    </row>
    <row r="940" spans="1:12" x14ac:dyDescent="0.35">
      <c r="A940">
        <v>939</v>
      </c>
      <c r="B940" s="5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 s="3">
        <v>300</v>
      </c>
      <c r="I940" s="3">
        <f>G940*H940</f>
        <v>300</v>
      </c>
      <c r="J940" s="3">
        <v>300</v>
      </c>
      <c r="K940" s="13" t="str">
        <f t="shared" si="28"/>
        <v>Senior Adult</v>
      </c>
      <c r="L940" s="13" t="str">
        <f t="shared" si="29"/>
        <v>Correct</v>
      </c>
    </row>
    <row r="941" spans="1:12" x14ac:dyDescent="0.35">
      <c r="A941">
        <v>940</v>
      </c>
      <c r="B941" s="5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 s="3">
        <v>30</v>
      </c>
      <c r="I941" s="3">
        <f>G941*H941</f>
        <v>30</v>
      </c>
      <c r="J941" s="3">
        <v>30</v>
      </c>
      <c r="K941" s="13" t="str">
        <f t="shared" si="28"/>
        <v>Young Adult</v>
      </c>
      <c r="L941" s="13" t="str">
        <f t="shared" si="29"/>
        <v>Correct</v>
      </c>
    </row>
    <row r="942" spans="1:12" x14ac:dyDescent="0.35">
      <c r="A942">
        <v>941</v>
      </c>
      <c r="B942" s="5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 s="3">
        <v>25</v>
      </c>
      <c r="I942" s="3">
        <f>G942*H942</f>
        <v>50</v>
      </c>
      <c r="J942" s="3">
        <v>50</v>
      </c>
      <c r="K942" s="13" t="str">
        <f t="shared" si="28"/>
        <v>Senior Adult</v>
      </c>
      <c r="L942" s="13" t="str">
        <f t="shared" si="29"/>
        <v>Correct</v>
      </c>
    </row>
    <row r="943" spans="1:12" x14ac:dyDescent="0.35">
      <c r="A943">
        <v>942</v>
      </c>
      <c r="B943" s="5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 s="3">
        <v>500</v>
      </c>
      <c r="I943" s="3">
        <f>G943*H943</f>
        <v>1500</v>
      </c>
      <c r="J943" s="3">
        <v>1500</v>
      </c>
      <c r="K943" s="13" t="str">
        <f t="shared" si="28"/>
        <v>Senior Adult</v>
      </c>
      <c r="L943" s="13" t="str">
        <f t="shared" si="29"/>
        <v>Correct</v>
      </c>
    </row>
    <row r="944" spans="1:12" x14ac:dyDescent="0.35">
      <c r="A944">
        <v>943</v>
      </c>
      <c r="B944" s="5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 s="3">
        <v>300</v>
      </c>
      <c r="I944" s="3">
        <f>G944*H944</f>
        <v>1200</v>
      </c>
      <c r="J944" s="3">
        <v>1200</v>
      </c>
      <c r="K944" s="13" t="str">
        <f t="shared" si="28"/>
        <v>Senior Adult</v>
      </c>
      <c r="L944" s="13" t="str">
        <f t="shared" si="29"/>
        <v>Correct</v>
      </c>
    </row>
    <row r="945" spans="1:12" x14ac:dyDescent="0.35">
      <c r="A945">
        <v>944</v>
      </c>
      <c r="B945" s="5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 s="3">
        <v>25</v>
      </c>
      <c r="I945" s="3">
        <f>G945*H945</f>
        <v>50</v>
      </c>
      <c r="J945" s="3">
        <v>50</v>
      </c>
      <c r="K945" s="13" t="str">
        <f t="shared" si="28"/>
        <v>Senior Adult</v>
      </c>
      <c r="L945" s="13" t="str">
        <f t="shared" si="29"/>
        <v>Correct</v>
      </c>
    </row>
    <row r="946" spans="1:12" x14ac:dyDescent="0.35">
      <c r="A946">
        <v>945</v>
      </c>
      <c r="B946" s="5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 s="3">
        <v>25</v>
      </c>
      <c r="I946" s="3">
        <f>G946*H946</f>
        <v>25</v>
      </c>
      <c r="J946" s="3">
        <v>25</v>
      </c>
      <c r="K946" s="13" t="str">
        <f t="shared" si="28"/>
        <v>Adult</v>
      </c>
      <c r="L946" s="13" t="str">
        <f t="shared" si="29"/>
        <v>Correct</v>
      </c>
    </row>
    <row r="947" spans="1:12" x14ac:dyDescent="0.35">
      <c r="A947">
        <v>946</v>
      </c>
      <c r="B947" s="5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 s="3">
        <v>500</v>
      </c>
      <c r="I947" s="3">
        <f>G947*H947</f>
        <v>2000</v>
      </c>
      <c r="J947" s="3">
        <v>2000</v>
      </c>
      <c r="K947" s="13" t="str">
        <f t="shared" si="28"/>
        <v>Older Customer</v>
      </c>
      <c r="L947" s="13" t="str">
        <f t="shared" si="29"/>
        <v>Correct</v>
      </c>
    </row>
    <row r="948" spans="1:12" x14ac:dyDescent="0.35">
      <c r="A948">
        <v>947</v>
      </c>
      <c r="B948" s="5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 s="3">
        <v>300</v>
      </c>
      <c r="I948" s="3">
        <f>G948*H948</f>
        <v>300</v>
      </c>
      <c r="J948" s="3">
        <v>300</v>
      </c>
      <c r="K948" s="13" t="str">
        <f t="shared" si="28"/>
        <v>Senior Adult</v>
      </c>
      <c r="L948" s="13" t="str">
        <f t="shared" si="29"/>
        <v>Correct</v>
      </c>
    </row>
    <row r="949" spans="1:12" x14ac:dyDescent="0.35">
      <c r="A949">
        <v>948</v>
      </c>
      <c r="B949" s="5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 s="3">
        <v>25</v>
      </c>
      <c r="I949" s="3">
        <f>G949*H949</f>
        <v>75</v>
      </c>
      <c r="J949" s="3">
        <v>75</v>
      </c>
      <c r="K949" s="13" t="str">
        <f t="shared" si="28"/>
        <v>Young Adult</v>
      </c>
      <c r="L949" s="13" t="str">
        <f t="shared" si="29"/>
        <v>Correct</v>
      </c>
    </row>
    <row r="950" spans="1:12" x14ac:dyDescent="0.35">
      <c r="A950">
        <v>949</v>
      </c>
      <c r="B950" s="5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 s="3">
        <v>25</v>
      </c>
      <c r="I950" s="3">
        <f>G950*H950</f>
        <v>50</v>
      </c>
      <c r="J950" s="3">
        <v>50</v>
      </c>
      <c r="K950" s="13" t="str">
        <f t="shared" si="28"/>
        <v>Senior Adult</v>
      </c>
      <c r="L950" s="13" t="str">
        <f t="shared" si="29"/>
        <v>Correct</v>
      </c>
    </row>
    <row r="951" spans="1:12" x14ac:dyDescent="0.35">
      <c r="A951">
        <v>950</v>
      </c>
      <c r="B951" s="5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 s="3">
        <v>300</v>
      </c>
      <c r="I951" s="3">
        <f>G951*H951</f>
        <v>900</v>
      </c>
      <c r="J951" s="3">
        <v>900</v>
      </c>
      <c r="K951" s="13" t="str">
        <f t="shared" si="28"/>
        <v>Adult</v>
      </c>
      <c r="L951" s="13" t="str">
        <f t="shared" si="29"/>
        <v>Correct</v>
      </c>
    </row>
    <row r="952" spans="1:12" x14ac:dyDescent="0.35">
      <c r="A952">
        <v>951</v>
      </c>
      <c r="B952" s="5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 s="3">
        <v>50</v>
      </c>
      <c r="I952" s="3">
        <f>G952*H952</f>
        <v>100</v>
      </c>
      <c r="J952" s="3">
        <v>100</v>
      </c>
      <c r="K952" s="13" t="str">
        <f t="shared" si="28"/>
        <v>Adult</v>
      </c>
      <c r="L952" s="13" t="str">
        <f t="shared" si="29"/>
        <v>Correct</v>
      </c>
    </row>
    <row r="953" spans="1:12" x14ac:dyDescent="0.35">
      <c r="A953">
        <v>952</v>
      </c>
      <c r="B953" s="5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 s="3">
        <v>25</v>
      </c>
      <c r="I953" s="3">
        <f>G953*H953</f>
        <v>25</v>
      </c>
      <c r="J953" s="3">
        <v>25</v>
      </c>
      <c r="K953" s="13" t="str">
        <f t="shared" si="28"/>
        <v>Senior Adult</v>
      </c>
      <c r="L953" s="13" t="str">
        <f t="shared" si="29"/>
        <v>Correct</v>
      </c>
    </row>
    <row r="954" spans="1:12" x14ac:dyDescent="0.35">
      <c r="A954">
        <v>953</v>
      </c>
      <c r="B954" s="5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 s="3">
        <v>30</v>
      </c>
      <c r="I954" s="3">
        <f>G954*H954</f>
        <v>90</v>
      </c>
      <c r="J954" s="3">
        <v>90</v>
      </c>
      <c r="K954" s="13" t="str">
        <f t="shared" si="28"/>
        <v>Senior Adult</v>
      </c>
      <c r="L954" s="13" t="str">
        <f t="shared" si="29"/>
        <v>Correct</v>
      </c>
    </row>
    <row r="955" spans="1:12" x14ac:dyDescent="0.35">
      <c r="A955">
        <v>954</v>
      </c>
      <c r="B955" s="5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 s="3">
        <v>300</v>
      </c>
      <c r="I955" s="3">
        <f>G955*H955</f>
        <v>900</v>
      </c>
      <c r="J955" s="3">
        <v>900</v>
      </c>
      <c r="K955" s="13" t="str">
        <f t="shared" si="28"/>
        <v>Senior Adult</v>
      </c>
      <c r="L955" s="13" t="str">
        <f t="shared" si="29"/>
        <v>Correct</v>
      </c>
    </row>
    <row r="956" spans="1:12" x14ac:dyDescent="0.35">
      <c r="A956">
        <v>955</v>
      </c>
      <c r="B956" s="5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 s="3">
        <v>25</v>
      </c>
      <c r="I956" s="3">
        <f>G956*H956</f>
        <v>25</v>
      </c>
      <c r="J956" s="3">
        <v>25</v>
      </c>
      <c r="K956" s="13" t="str">
        <f t="shared" si="28"/>
        <v>Senior Adult</v>
      </c>
      <c r="L956" s="13" t="str">
        <f t="shared" si="29"/>
        <v>Correct</v>
      </c>
    </row>
    <row r="957" spans="1:12" x14ac:dyDescent="0.35">
      <c r="A957">
        <v>956</v>
      </c>
      <c r="B957" s="5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 s="3">
        <v>500</v>
      </c>
      <c r="I957" s="3">
        <f>G957*H957</f>
        <v>1500</v>
      </c>
      <c r="J957" s="3">
        <v>1500</v>
      </c>
      <c r="K957" s="13" t="str">
        <f t="shared" si="28"/>
        <v>Adult</v>
      </c>
      <c r="L957" s="13" t="str">
        <f t="shared" si="29"/>
        <v>Correct</v>
      </c>
    </row>
    <row r="958" spans="1:12" x14ac:dyDescent="0.35">
      <c r="A958">
        <v>957</v>
      </c>
      <c r="B958" s="5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 s="3">
        <v>30</v>
      </c>
      <c r="I958" s="3">
        <f>G958*H958</f>
        <v>120</v>
      </c>
      <c r="J958" s="3">
        <v>120</v>
      </c>
      <c r="K958" s="13" t="str">
        <f t="shared" si="28"/>
        <v>Senior Adult</v>
      </c>
      <c r="L958" s="13" t="str">
        <f t="shared" si="29"/>
        <v>Correct</v>
      </c>
    </row>
    <row r="959" spans="1:12" x14ac:dyDescent="0.35">
      <c r="A959">
        <v>958</v>
      </c>
      <c r="B959" s="5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 s="3">
        <v>25</v>
      </c>
      <c r="I959" s="3">
        <f>G959*H959</f>
        <v>50</v>
      </c>
      <c r="J959" s="3">
        <v>50</v>
      </c>
      <c r="K959" s="13" t="str">
        <f t="shared" si="28"/>
        <v>Older Customer</v>
      </c>
      <c r="L959" s="13" t="str">
        <f t="shared" si="29"/>
        <v>Correct</v>
      </c>
    </row>
    <row r="960" spans="1:12" x14ac:dyDescent="0.35">
      <c r="A960">
        <v>959</v>
      </c>
      <c r="B960" s="5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 s="3">
        <v>30</v>
      </c>
      <c r="I960" s="3">
        <f>G960*H960</f>
        <v>60</v>
      </c>
      <c r="J960" s="3">
        <v>60</v>
      </c>
      <c r="K960" s="13" t="str">
        <f t="shared" si="28"/>
        <v>Senior Adult</v>
      </c>
      <c r="L960" s="13" t="str">
        <f t="shared" si="29"/>
        <v>Correct</v>
      </c>
    </row>
    <row r="961" spans="1:12" x14ac:dyDescent="0.35">
      <c r="A961">
        <v>960</v>
      </c>
      <c r="B961" s="5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 s="3">
        <v>30</v>
      </c>
      <c r="I961" s="3">
        <f>G961*H961</f>
        <v>60</v>
      </c>
      <c r="J961" s="3">
        <v>60</v>
      </c>
      <c r="K961" s="13" t="str">
        <f t="shared" si="28"/>
        <v>Senior Adult</v>
      </c>
      <c r="L961" s="13" t="str">
        <f t="shared" si="29"/>
        <v>Correct</v>
      </c>
    </row>
    <row r="962" spans="1:12" x14ac:dyDescent="0.35">
      <c r="A962">
        <v>961</v>
      </c>
      <c r="B962" s="5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 s="3">
        <v>50</v>
      </c>
      <c r="I962" s="3">
        <f>G962*H962</f>
        <v>200</v>
      </c>
      <c r="J962" s="3">
        <v>200</v>
      </c>
      <c r="K962" s="13" t="str">
        <f t="shared" ref="K962:K1025" si="30">IF(E962&lt;=25,"Young Adult",IF(E962&lt;=40,"Adult",IF(E962&lt;=60,"Senior Adult","Older Customer")))</f>
        <v>Senior Adult</v>
      </c>
      <c r="L962" s="13" t="str">
        <f t="shared" ref="L962:L1001" si="31">IF(J962=I962,"Correct","Check")</f>
        <v>Correct</v>
      </c>
    </row>
    <row r="963" spans="1:12" x14ac:dyDescent="0.35">
      <c r="A963">
        <v>962</v>
      </c>
      <c r="B963" s="5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 s="3">
        <v>30</v>
      </c>
      <c r="I963" s="3">
        <f>G963*H963</f>
        <v>60</v>
      </c>
      <c r="J963" s="3">
        <v>60</v>
      </c>
      <c r="K963" s="13" t="str">
        <f t="shared" si="30"/>
        <v>Senior Adult</v>
      </c>
      <c r="L963" s="13" t="str">
        <f t="shared" si="31"/>
        <v>Correct</v>
      </c>
    </row>
    <row r="964" spans="1:12" x14ac:dyDescent="0.35">
      <c r="A964">
        <v>963</v>
      </c>
      <c r="B964" s="5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 s="3">
        <v>50</v>
      </c>
      <c r="I964" s="3">
        <f>G964*H964</f>
        <v>50</v>
      </c>
      <c r="J964" s="3">
        <v>50</v>
      </c>
      <c r="K964" s="13" t="str">
        <f t="shared" si="30"/>
        <v>Senior Adult</v>
      </c>
      <c r="L964" s="13" t="str">
        <f t="shared" si="31"/>
        <v>Correct</v>
      </c>
    </row>
    <row r="965" spans="1:12" x14ac:dyDescent="0.35">
      <c r="A965">
        <v>964</v>
      </c>
      <c r="B965" s="5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 s="3">
        <v>300</v>
      </c>
      <c r="I965" s="3">
        <f>G965*H965</f>
        <v>900</v>
      </c>
      <c r="J965" s="3">
        <v>900</v>
      </c>
      <c r="K965" s="13" t="str">
        <f t="shared" si="30"/>
        <v>Young Adult</v>
      </c>
      <c r="L965" s="13" t="str">
        <f t="shared" si="31"/>
        <v>Correct</v>
      </c>
    </row>
    <row r="966" spans="1:12" x14ac:dyDescent="0.35">
      <c r="A966">
        <v>965</v>
      </c>
      <c r="B966" s="5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 s="3">
        <v>50</v>
      </c>
      <c r="I966" s="3">
        <f>G966*H966</f>
        <v>200</v>
      </c>
      <c r="J966" s="3">
        <v>200</v>
      </c>
      <c r="K966" s="13" t="str">
        <f t="shared" si="30"/>
        <v>Young Adult</v>
      </c>
      <c r="L966" s="13" t="str">
        <f t="shared" si="31"/>
        <v>Correct</v>
      </c>
    </row>
    <row r="967" spans="1:12" x14ac:dyDescent="0.35">
      <c r="A967">
        <v>966</v>
      </c>
      <c r="B967" s="5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 s="3">
        <v>500</v>
      </c>
      <c r="I967" s="3">
        <f>G967*H967</f>
        <v>1000</v>
      </c>
      <c r="J967" s="3">
        <v>1000</v>
      </c>
      <c r="K967" s="13" t="str">
        <f t="shared" si="30"/>
        <v>Senior Adult</v>
      </c>
      <c r="L967" s="13" t="str">
        <f t="shared" si="31"/>
        <v>Correct</v>
      </c>
    </row>
    <row r="968" spans="1:12" x14ac:dyDescent="0.35">
      <c r="A968">
        <v>967</v>
      </c>
      <c r="B968" s="5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 s="3">
        <v>25</v>
      </c>
      <c r="I968" s="3">
        <f>G968*H968</f>
        <v>25</v>
      </c>
      <c r="J968" s="3">
        <v>25</v>
      </c>
      <c r="K968" s="13" t="str">
        <f t="shared" si="30"/>
        <v>Older Customer</v>
      </c>
      <c r="L968" s="13" t="str">
        <f t="shared" si="31"/>
        <v>Correct</v>
      </c>
    </row>
    <row r="969" spans="1:12" x14ac:dyDescent="0.35">
      <c r="A969">
        <v>968</v>
      </c>
      <c r="B969" s="5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 s="3">
        <v>300</v>
      </c>
      <c r="I969" s="3">
        <f>G969*H969</f>
        <v>900</v>
      </c>
      <c r="J969" s="3">
        <v>900</v>
      </c>
      <c r="K969" s="13" t="str">
        <f t="shared" si="30"/>
        <v>Senior Adult</v>
      </c>
      <c r="L969" s="13" t="str">
        <f t="shared" si="31"/>
        <v>Correct</v>
      </c>
    </row>
    <row r="970" spans="1:12" x14ac:dyDescent="0.35">
      <c r="A970">
        <v>969</v>
      </c>
      <c r="B970" s="5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 s="3">
        <v>300</v>
      </c>
      <c r="I970" s="3">
        <f>G970*H970</f>
        <v>900</v>
      </c>
      <c r="J970" s="3">
        <v>900</v>
      </c>
      <c r="K970" s="13" t="str">
        <f t="shared" si="30"/>
        <v>Adult</v>
      </c>
      <c r="L970" s="13" t="str">
        <f t="shared" si="31"/>
        <v>Correct</v>
      </c>
    </row>
    <row r="971" spans="1:12" x14ac:dyDescent="0.35">
      <c r="A971">
        <v>970</v>
      </c>
      <c r="B971" s="5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 s="3">
        <v>500</v>
      </c>
      <c r="I971" s="3">
        <f>G971*H971</f>
        <v>2000</v>
      </c>
      <c r="J971" s="3">
        <v>2000</v>
      </c>
      <c r="K971" s="13" t="str">
        <f t="shared" si="30"/>
        <v>Senior Adult</v>
      </c>
      <c r="L971" s="13" t="str">
        <f t="shared" si="31"/>
        <v>Correct</v>
      </c>
    </row>
    <row r="972" spans="1:12" x14ac:dyDescent="0.35">
      <c r="A972">
        <v>971</v>
      </c>
      <c r="B972" s="5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 s="3">
        <v>50</v>
      </c>
      <c r="I972" s="3">
        <f>G972*H972</f>
        <v>200</v>
      </c>
      <c r="J972" s="3">
        <v>200</v>
      </c>
      <c r="K972" s="13" t="str">
        <f t="shared" si="30"/>
        <v>Adult</v>
      </c>
      <c r="L972" s="13" t="str">
        <f t="shared" si="31"/>
        <v>Correct</v>
      </c>
    </row>
    <row r="973" spans="1:12" x14ac:dyDescent="0.35">
      <c r="A973">
        <v>972</v>
      </c>
      <c r="B973" s="5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 s="3">
        <v>25</v>
      </c>
      <c r="I973" s="3">
        <f>G973*H973</f>
        <v>100</v>
      </c>
      <c r="J973" s="3">
        <v>100</v>
      </c>
      <c r="K973" s="13" t="str">
        <f t="shared" si="30"/>
        <v>Senior Adult</v>
      </c>
      <c r="L973" s="13" t="str">
        <f t="shared" si="31"/>
        <v>Correct</v>
      </c>
    </row>
    <row r="974" spans="1:12" x14ac:dyDescent="0.35">
      <c r="A974">
        <v>973</v>
      </c>
      <c r="B974" s="5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 s="3">
        <v>50</v>
      </c>
      <c r="I974" s="3">
        <f>G974*H974</f>
        <v>50</v>
      </c>
      <c r="J974" s="3">
        <v>50</v>
      </c>
      <c r="K974" s="13" t="str">
        <f t="shared" si="30"/>
        <v>Senior Adult</v>
      </c>
      <c r="L974" s="13" t="str">
        <f t="shared" si="31"/>
        <v>Correct</v>
      </c>
    </row>
    <row r="975" spans="1:12" x14ac:dyDescent="0.35">
      <c r="A975">
        <v>974</v>
      </c>
      <c r="B975" s="5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 s="3">
        <v>30</v>
      </c>
      <c r="I975" s="3">
        <f>G975*H975</f>
        <v>30</v>
      </c>
      <c r="J975" s="3">
        <v>30</v>
      </c>
      <c r="K975" s="13" t="str">
        <f t="shared" si="30"/>
        <v>Senior Adult</v>
      </c>
      <c r="L975" s="13" t="str">
        <f t="shared" si="31"/>
        <v>Correct</v>
      </c>
    </row>
    <row r="976" spans="1:12" x14ac:dyDescent="0.35">
      <c r="A976">
        <v>975</v>
      </c>
      <c r="B976" s="5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 s="3">
        <v>50</v>
      </c>
      <c r="I976" s="3">
        <f>G976*H976</f>
        <v>200</v>
      </c>
      <c r="J976" s="3">
        <v>200</v>
      </c>
      <c r="K976" s="13" t="str">
        <f t="shared" si="30"/>
        <v>Senior Adult</v>
      </c>
      <c r="L976" s="13" t="str">
        <f t="shared" si="31"/>
        <v>Correct</v>
      </c>
    </row>
    <row r="977" spans="1:12" x14ac:dyDescent="0.35">
      <c r="A977">
        <v>976</v>
      </c>
      <c r="B977" s="5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 s="3">
        <v>300</v>
      </c>
      <c r="I977" s="3">
        <f>G977*H977</f>
        <v>600</v>
      </c>
      <c r="J977" s="3">
        <v>600</v>
      </c>
      <c r="K977" s="13" t="str">
        <f t="shared" si="30"/>
        <v>Senior Adult</v>
      </c>
      <c r="L977" s="13" t="str">
        <f t="shared" si="31"/>
        <v>Correct</v>
      </c>
    </row>
    <row r="978" spans="1:12" x14ac:dyDescent="0.35">
      <c r="A978">
        <v>977</v>
      </c>
      <c r="B978" s="5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 s="3">
        <v>25</v>
      </c>
      <c r="I978" s="3">
        <f>G978*H978</f>
        <v>75</v>
      </c>
      <c r="J978" s="3">
        <v>75</v>
      </c>
      <c r="K978" s="13" t="str">
        <f t="shared" si="30"/>
        <v>Adult</v>
      </c>
      <c r="L978" s="13" t="str">
        <f t="shared" si="31"/>
        <v>Correct</v>
      </c>
    </row>
    <row r="979" spans="1:12" x14ac:dyDescent="0.35">
      <c r="A979">
        <v>978</v>
      </c>
      <c r="B979" s="5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 s="3">
        <v>50</v>
      </c>
      <c r="I979" s="3">
        <f>G979*H979</f>
        <v>150</v>
      </c>
      <c r="J979" s="3">
        <v>150</v>
      </c>
      <c r="K979" s="13" t="str">
        <f t="shared" si="30"/>
        <v>Senior Adult</v>
      </c>
      <c r="L979" s="13" t="str">
        <f t="shared" si="31"/>
        <v>Correct</v>
      </c>
    </row>
    <row r="980" spans="1:12" x14ac:dyDescent="0.35">
      <c r="A980">
        <v>979</v>
      </c>
      <c r="B980" s="5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 s="3">
        <v>25</v>
      </c>
      <c r="I980" s="3">
        <f>G980*H980</f>
        <v>25</v>
      </c>
      <c r="J980" s="3">
        <v>25</v>
      </c>
      <c r="K980" s="13" t="str">
        <f t="shared" si="30"/>
        <v>Young Adult</v>
      </c>
      <c r="L980" s="13" t="str">
        <f t="shared" si="31"/>
        <v>Correct</v>
      </c>
    </row>
    <row r="981" spans="1:12" x14ac:dyDescent="0.35">
      <c r="A981">
        <v>980</v>
      </c>
      <c r="B981" s="5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 s="3">
        <v>25</v>
      </c>
      <c r="I981" s="3">
        <f>G981*H981</f>
        <v>75</v>
      </c>
      <c r="J981" s="3">
        <v>75</v>
      </c>
      <c r="K981" s="13" t="str">
        <f t="shared" si="30"/>
        <v>Adult</v>
      </c>
      <c r="L981" s="13" t="str">
        <f t="shared" si="31"/>
        <v>Correct</v>
      </c>
    </row>
    <row r="982" spans="1:12" x14ac:dyDescent="0.35">
      <c r="A982">
        <v>981</v>
      </c>
      <c r="B982" s="5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 s="3">
        <v>30</v>
      </c>
      <c r="I982" s="3">
        <f>G982*H982</f>
        <v>60</v>
      </c>
      <c r="J982" s="3">
        <v>60</v>
      </c>
      <c r="K982" s="13" t="str">
        <f t="shared" si="30"/>
        <v>Adult</v>
      </c>
      <c r="L982" s="13" t="str">
        <f t="shared" si="31"/>
        <v>Correct</v>
      </c>
    </row>
    <row r="983" spans="1:12" x14ac:dyDescent="0.35">
      <c r="A983">
        <v>982</v>
      </c>
      <c r="B983" s="5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 s="3">
        <v>30</v>
      </c>
      <c r="I983" s="3">
        <f>G983*H983</f>
        <v>90</v>
      </c>
      <c r="J983" s="3">
        <v>90</v>
      </c>
      <c r="K983" s="13" t="str">
        <f t="shared" si="30"/>
        <v>Senior Adult</v>
      </c>
      <c r="L983" s="13" t="str">
        <f t="shared" si="31"/>
        <v>Correct</v>
      </c>
    </row>
    <row r="984" spans="1:12" x14ac:dyDescent="0.35">
      <c r="A984">
        <v>983</v>
      </c>
      <c r="B984" s="5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 s="3">
        <v>300</v>
      </c>
      <c r="I984" s="3">
        <f>G984*H984</f>
        <v>300</v>
      </c>
      <c r="J984" s="3">
        <v>300</v>
      </c>
      <c r="K984" s="13" t="str">
        <f t="shared" si="30"/>
        <v>Adult</v>
      </c>
      <c r="L984" s="13" t="str">
        <f t="shared" si="31"/>
        <v>Correct</v>
      </c>
    </row>
    <row r="985" spans="1:12" x14ac:dyDescent="0.35">
      <c r="A985">
        <v>984</v>
      </c>
      <c r="B985" s="5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 s="3">
        <v>500</v>
      </c>
      <c r="I985" s="3">
        <f>G985*H985</f>
        <v>500</v>
      </c>
      <c r="J985" s="3">
        <v>500</v>
      </c>
      <c r="K985" s="13" t="str">
        <f t="shared" si="30"/>
        <v>Senior Adult</v>
      </c>
      <c r="L985" s="13" t="str">
        <f t="shared" si="31"/>
        <v>Correct</v>
      </c>
    </row>
    <row r="986" spans="1:12" x14ac:dyDescent="0.35">
      <c r="A986">
        <v>985</v>
      </c>
      <c r="B986" s="5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 s="3">
        <v>25</v>
      </c>
      <c r="I986" s="3">
        <f>G986*H986</f>
        <v>50</v>
      </c>
      <c r="J986" s="3">
        <v>50</v>
      </c>
      <c r="K986" s="13" t="str">
        <f t="shared" si="30"/>
        <v>Young Adult</v>
      </c>
      <c r="L986" s="13" t="str">
        <f t="shared" si="31"/>
        <v>Correct</v>
      </c>
    </row>
    <row r="987" spans="1:12" x14ac:dyDescent="0.35">
      <c r="A987">
        <v>986</v>
      </c>
      <c r="B987" s="5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 s="3">
        <v>500</v>
      </c>
      <c r="I987" s="3">
        <f>G987*H987</f>
        <v>1000</v>
      </c>
      <c r="J987" s="3">
        <v>1000</v>
      </c>
      <c r="K987" s="13" t="str">
        <f t="shared" si="30"/>
        <v>Senior Adult</v>
      </c>
      <c r="L987" s="13" t="str">
        <f t="shared" si="31"/>
        <v>Correct</v>
      </c>
    </row>
    <row r="988" spans="1:12" x14ac:dyDescent="0.35">
      <c r="A988">
        <v>987</v>
      </c>
      <c r="B988" s="5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 s="3">
        <v>300</v>
      </c>
      <c r="I988" s="3">
        <f>G988*H988</f>
        <v>900</v>
      </c>
      <c r="J988" s="3">
        <v>900</v>
      </c>
      <c r="K988" s="13" t="str">
        <f t="shared" si="30"/>
        <v>Adult</v>
      </c>
      <c r="L988" s="13" t="str">
        <f t="shared" si="31"/>
        <v>Correct</v>
      </c>
    </row>
    <row r="989" spans="1:12" x14ac:dyDescent="0.35">
      <c r="A989">
        <v>988</v>
      </c>
      <c r="B989" s="5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 s="3">
        <v>25</v>
      </c>
      <c r="I989" s="3">
        <f>G989*H989</f>
        <v>75</v>
      </c>
      <c r="J989" s="3">
        <v>75</v>
      </c>
      <c r="K989" s="13" t="str">
        <f t="shared" si="30"/>
        <v>Older Customer</v>
      </c>
      <c r="L989" s="13" t="str">
        <f t="shared" si="31"/>
        <v>Correct</v>
      </c>
    </row>
    <row r="990" spans="1:12" x14ac:dyDescent="0.35">
      <c r="A990">
        <v>989</v>
      </c>
      <c r="B990" s="5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 s="3">
        <v>25</v>
      </c>
      <c r="I990" s="3">
        <f>G990*H990</f>
        <v>25</v>
      </c>
      <c r="J990" s="3">
        <v>25</v>
      </c>
      <c r="K990" s="13" t="str">
        <f t="shared" si="30"/>
        <v>Senior Adult</v>
      </c>
      <c r="L990" s="13" t="str">
        <f t="shared" si="31"/>
        <v>Correct</v>
      </c>
    </row>
    <row r="991" spans="1:12" x14ac:dyDescent="0.35">
      <c r="A991">
        <v>990</v>
      </c>
      <c r="B991" s="5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 s="3">
        <v>500</v>
      </c>
      <c r="I991" s="3">
        <f>G991*H991</f>
        <v>1000</v>
      </c>
      <c r="J991" s="3">
        <v>1000</v>
      </c>
      <c r="K991" s="13" t="str">
        <f t="shared" si="30"/>
        <v>Senior Adult</v>
      </c>
      <c r="L991" s="13" t="str">
        <f t="shared" si="31"/>
        <v>Correct</v>
      </c>
    </row>
    <row r="992" spans="1:12" x14ac:dyDescent="0.35">
      <c r="A992">
        <v>991</v>
      </c>
      <c r="B992" s="5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 s="3">
        <v>50</v>
      </c>
      <c r="I992" s="3">
        <f>G992*H992</f>
        <v>100</v>
      </c>
      <c r="J992" s="3">
        <v>100</v>
      </c>
      <c r="K992" s="13" t="str">
        <f t="shared" si="30"/>
        <v>Adult</v>
      </c>
      <c r="L992" s="13" t="str">
        <f t="shared" si="31"/>
        <v>Correct</v>
      </c>
    </row>
    <row r="993" spans="1:12" x14ac:dyDescent="0.35">
      <c r="A993">
        <v>992</v>
      </c>
      <c r="B993" s="5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 s="3">
        <v>30</v>
      </c>
      <c r="I993" s="3">
        <f>G993*H993</f>
        <v>60</v>
      </c>
      <c r="J993" s="3">
        <v>60</v>
      </c>
      <c r="K993" s="13" t="str">
        <f t="shared" si="30"/>
        <v>Senior Adult</v>
      </c>
      <c r="L993" s="13" t="str">
        <f t="shared" si="31"/>
        <v>Correct</v>
      </c>
    </row>
    <row r="994" spans="1:12" x14ac:dyDescent="0.35">
      <c r="A994">
        <v>993</v>
      </c>
      <c r="B994" s="5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 s="3">
        <v>50</v>
      </c>
      <c r="I994" s="3">
        <f>G994*H994</f>
        <v>150</v>
      </c>
      <c r="J994" s="3">
        <v>150</v>
      </c>
      <c r="K994" s="13" t="str">
        <f t="shared" si="30"/>
        <v>Senior Adult</v>
      </c>
      <c r="L994" s="13" t="str">
        <f t="shared" si="31"/>
        <v>Correct</v>
      </c>
    </row>
    <row r="995" spans="1:12" x14ac:dyDescent="0.35">
      <c r="A995">
        <v>994</v>
      </c>
      <c r="B995" s="5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 s="3">
        <v>500</v>
      </c>
      <c r="I995" s="3">
        <f>G995*H995</f>
        <v>1000</v>
      </c>
      <c r="J995" s="3">
        <v>1000</v>
      </c>
      <c r="K995" s="13" t="str">
        <f t="shared" si="30"/>
        <v>Senior Adult</v>
      </c>
      <c r="L995" s="13" t="str">
        <f t="shared" si="31"/>
        <v>Correct</v>
      </c>
    </row>
    <row r="996" spans="1:12" x14ac:dyDescent="0.35">
      <c r="A996">
        <v>995</v>
      </c>
      <c r="B996" s="5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 s="3">
        <v>30</v>
      </c>
      <c r="I996" s="3">
        <f>G996*H996</f>
        <v>30</v>
      </c>
      <c r="J996" s="3">
        <v>30</v>
      </c>
      <c r="K996" s="13" t="str">
        <f t="shared" si="30"/>
        <v>Senior Adult</v>
      </c>
      <c r="L996" s="13" t="str">
        <f t="shared" si="31"/>
        <v>Correct</v>
      </c>
    </row>
    <row r="997" spans="1:12" x14ac:dyDescent="0.35">
      <c r="A997">
        <v>996</v>
      </c>
      <c r="B997" s="5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 s="3">
        <v>50</v>
      </c>
      <c r="I997" s="3">
        <f>G997*H997</f>
        <v>50</v>
      </c>
      <c r="J997" s="3">
        <v>50</v>
      </c>
      <c r="K997" s="13" t="str">
        <f t="shared" si="30"/>
        <v>Older Customer</v>
      </c>
      <c r="L997" s="13" t="str">
        <f t="shared" si="31"/>
        <v>Correct</v>
      </c>
    </row>
    <row r="998" spans="1:12" x14ac:dyDescent="0.35">
      <c r="A998">
        <v>997</v>
      </c>
      <c r="B998" s="5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 s="3">
        <v>30</v>
      </c>
      <c r="I998" s="3">
        <f>G998*H998</f>
        <v>90</v>
      </c>
      <c r="J998" s="3">
        <v>90</v>
      </c>
      <c r="K998" s="13" t="str">
        <f t="shared" si="30"/>
        <v>Senior Adult</v>
      </c>
      <c r="L998" s="13" t="str">
        <f t="shared" si="31"/>
        <v>Correct</v>
      </c>
    </row>
    <row r="999" spans="1:12" x14ac:dyDescent="0.35">
      <c r="A999">
        <v>998</v>
      </c>
      <c r="B999" s="5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 s="3">
        <v>25</v>
      </c>
      <c r="I999" s="3">
        <f>G999*H999</f>
        <v>100</v>
      </c>
      <c r="J999" s="3">
        <v>100</v>
      </c>
      <c r="K999" s="13" t="str">
        <f t="shared" si="30"/>
        <v>Young Adult</v>
      </c>
      <c r="L999" s="13" t="str">
        <f t="shared" si="31"/>
        <v>Correct</v>
      </c>
    </row>
    <row r="1000" spans="1:12" x14ac:dyDescent="0.35">
      <c r="A1000">
        <v>999</v>
      </c>
      <c r="B1000" s="5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 s="3">
        <v>50</v>
      </c>
      <c r="I1000" s="3">
        <f>G1000*H1000</f>
        <v>150</v>
      </c>
      <c r="J1000" s="3">
        <v>150</v>
      </c>
      <c r="K1000" s="13" t="str">
        <f t="shared" si="30"/>
        <v>Adult</v>
      </c>
      <c r="L1000" s="13" t="str">
        <f t="shared" si="31"/>
        <v>Correct</v>
      </c>
    </row>
    <row r="1001" spans="1:12" x14ac:dyDescent="0.35">
      <c r="A1001">
        <v>1000</v>
      </c>
      <c r="B1001" s="5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 s="3">
        <v>30</v>
      </c>
      <c r="I1001" s="3">
        <f>G1001*H1001</f>
        <v>120</v>
      </c>
      <c r="J1001" s="3">
        <v>120</v>
      </c>
      <c r="K1001" s="13" t="str">
        <f t="shared" si="30"/>
        <v>Senior Adult</v>
      </c>
      <c r="L1001" s="13" t="str">
        <f t="shared" si="31"/>
        <v>Correct</v>
      </c>
    </row>
  </sheetData>
  <dataConsolidate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91C2A-D3F6-414F-870D-0E1ED7706BA1}">
  <dimension ref="A1:I1001"/>
  <sheetViews>
    <sheetView workbookViewId="0">
      <selection activeCell="I1" sqref="I1"/>
    </sheetView>
  </sheetViews>
  <sheetFormatPr defaultColWidth="12.6328125" defaultRowHeight="14.5" x14ac:dyDescent="0.35"/>
  <sheetData>
    <row r="1" spans="1:9" ht="15.75" customHeight="1" x14ac:dyDescent="0.3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</row>
    <row r="2" spans="1:9" ht="15.75" customHeight="1" x14ac:dyDescent="0.35">
      <c r="A2" s="22">
        <v>1</v>
      </c>
      <c r="B2" s="23">
        <v>45254</v>
      </c>
      <c r="C2" s="22" t="s">
        <v>9</v>
      </c>
      <c r="D2" s="22" t="s">
        <v>10</v>
      </c>
      <c r="E2" s="22">
        <v>34</v>
      </c>
      <c r="F2" s="22" t="s">
        <v>11</v>
      </c>
      <c r="G2" s="22">
        <v>3</v>
      </c>
      <c r="H2" s="22">
        <v>50</v>
      </c>
      <c r="I2" s="22">
        <v>150</v>
      </c>
    </row>
    <row r="3" spans="1:9" ht="15.75" customHeight="1" x14ac:dyDescent="0.35">
      <c r="A3" s="22">
        <v>2</v>
      </c>
      <c r="B3" s="23">
        <v>44984</v>
      </c>
      <c r="C3" s="22" t="s">
        <v>12</v>
      </c>
      <c r="D3" s="22" t="s">
        <v>13</v>
      </c>
      <c r="E3" s="22">
        <v>26</v>
      </c>
      <c r="F3" s="22" t="s">
        <v>14</v>
      </c>
      <c r="G3" s="22">
        <v>2</v>
      </c>
      <c r="H3" s="22">
        <v>500</v>
      </c>
      <c r="I3" s="22">
        <v>1000</v>
      </c>
    </row>
    <row r="4" spans="1:9" ht="15.75" customHeight="1" x14ac:dyDescent="0.35">
      <c r="A4" s="22">
        <v>3</v>
      </c>
      <c r="B4" s="23">
        <v>44939</v>
      </c>
      <c r="C4" s="22" t="s">
        <v>15</v>
      </c>
      <c r="D4" s="22" t="s">
        <v>10</v>
      </c>
      <c r="E4" s="22">
        <v>50</v>
      </c>
      <c r="F4" s="22" t="s">
        <v>16</v>
      </c>
      <c r="G4" s="22">
        <v>1</v>
      </c>
      <c r="H4" s="22">
        <v>30</v>
      </c>
      <c r="I4" s="22">
        <v>30</v>
      </c>
    </row>
    <row r="5" spans="1:9" ht="15.75" customHeight="1" x14ac:dyDescent="0.35">
      <c r="A5" s="22">
        <v>4</v>
      </c>
      <c r="B5" s="23">
        <v>45067</v>
      </c>
      <c r="C5" s="22" t="s">
        <v>17</v>
      </c>
      <c r="D5" s="22" t="s">
        <v>10</v>
      </c>
      <c r="E5" s="22">
        <v>37</v>
      </c>
      <c r="F5" s="22" t="s">
        <v>14</v>
      </c>
      <c r="G5" s="22">
        <v>1</v>
      </c>
      <c r="H5" s="22">
        <v>500</v>
      </c>
      <c r="I5" s="22">
        <v>500</v>
      </c>
    </row>
    <row r="6" spans="1:9" ht="15.75" customHeight="1" x14ac:dyDescent="0.35">
      <c r="A6" s="22">
        <v>5</v>
      </c>
      <c r="B6" s="23">
        <v>45052</v>
      </c>
      <c r="C6" s="22" t="s">
        <v>18</v>
      </c>
      <c r="D6" s="22" t="s">
        <v>10</v>
      </c>
      <c r="E6" s="22">
        <v>30</v>
      </c>
      <c r="F6" s="22" t="s">
        <v>11</v>
      </c>
      <c r="G6" s="22">
        <v>2</v>
      </c>
      <c r="H6" s="22">
        <v>50</v>
      </c>
      <c r="I6" s="22">
        <v>100</v>
      </c>
    </row>
    <row r="7" spans="1:9" ht="15.75" customHeight="1" x14ac:dyDescent="0.35">
      <c r="A7" s="22">
        <v>6</v>
      </c>
      <c r="B7" s="23">
        <v>45041</v>
      </c>
      <c r="C7" s="22" t="s">
        <v>19</v>
      </c>
      <c r="D7" s="22" t="s">
        <v>13</v>
      </c>
      <c r="E7" s="22">
        <v>45</v>
      </c>
      <c r="F7" s="22" t="s">
        <v>11</v>
      </c>
      <c r="G7" s="22">
        <v>1</v>
      </c>
      <c r="H7" s="22">
        <v>30</v>
      </c>
      <c r="I7" s="22">
        <v>30</v>
      </c>
    </row>
    <row r="8" spans="1:9" ht="15.75" customHeight="1" x14ac:dyDescent="0.35">
      <c r="A8" s="22">
        <v>7</v>
      </c>
      <c r="B8" s="23">
        <v>44998</v>
      </c>
      <c r="C8" s="22" t="s">
        <v>20</v>
      </c>
      <c r="D8" s="22" t="s">
        <v>10</v>
      </c>
      <c r="E8" s="22">
        <v>46</v>
      </c>
      <c r="F8" s="22" t="s">
        <v>14</v>
      </c>
      <c r="G8" s="22">
        <v>2</v>
      </c>
      <c r="H8" s="22">
        <v>25</v>
      </c>
      <c r="I8" s="22">
        <v>50</v>
      </c>
    </row>
    <row r="9" spans="1:9" ht="15.75" customHeight="1" x14ac:dyDescent="0.35">
      <c r="A9" s="22">
        <v>8</v>
      </c>
      <c r="B9" s="23">
        <v>44979</v>
      </c>
      <c r="C9" s="22" t="s">
        <v>21</v>
      </c>
      <c r="D9" s="22" t="s">
        <v>10</v>
      </c>
      <c r="E9" s="22">
        <v>30</v>
      </c>
      <c r="F9" s="22" t="s">
        <v>16</v>
      </c>
      <c r="G9" s="22">
        <v>4</v>
      </c>
      <c r="H9" s="22">
        <v>25</v>
      </c>
      <c r="I9" s="22">
        <v>100</v>
      </c>
    </row>
    <row r="10" spans="1:9" ht="15.75" customHeight="1" x14ac:dyDescent="0.35">
      <c r="A10" s="22">
        <v>9</v>
      </c>
      <c r="B10" s="23">
        <v>45273</v>
      </c>
      <c r="C10" s="22" t="s">
        <v>22</v>
      </c>
      <c r="D10" s="22" t="s">
        <v>10</v>
      </c>
      <c r="E10" s="22">
        <v>63</v>
      </c>
      <c r="F10" s="22" t="s">
        <v>16</v>
      </c>
      <c r="G10" s="22">
        <v>2</v>
      </c>
      <c r="H10" s="22">
        <v>300</v>
      </c>
      <c r="I10" s="22">
        <v>600</v>
      </c>
    </row>
    <row r="11" spans="1:9" ht="15.75" customHeight="1" x14ac:dyDescent="0.35">
      <c r="A11" s="22">
        <v>10</v>
      </c>
      <c r="B11" s="23">
        <v>45206</v>
      </c>
      <c r="C11" s="22" t="s">
        <v>23</v>
      </c>
      <c r="D11" s="22" t="s">
        <v>13</v>
      </c>
      <c r="E11" s="22">
        <v>52</v>
      </c>
      <c r="F11" s="22" t="s">
        <v>14</v>
      </c>
      <c r="G11" s="22">
        <v>4</v>
      </c>
      <c r="H11" s="22">
        <v>50</v>
      </c>
      <c r="I11" s="22">
        <v>200</v>
      </c>
    </row>
    <row r="12" spans="1:9" ht="15.75" customHeight="1" x14ac:dyDescent="0.35">
      <c r="A12" s="22">
        <v>11</v>
      </c>
      <c r="B12" s="23">
        <v>44971</v>
      </c>
      <c r="C12" s="22" t="s">
        <v>24</v>
      </c>
      <c r="D12" s="22" t="s">
        <v>10</v>
      </c>
      <c r="E12" s="22">
        <v>23</v>
      </c>
      <c r="F12" s="22" t="s">
        <v>14</v>
      </c>
      <c r="G12" s="22">
        <v>2</v>
      </c>
      <c r="H12" s="22">
        <v>50</v>
      </c>
      <c r="I12" s="22">
        <v>100</v>
      </c>
    </row>
    <row r="13" spans="1:9" ht="15.75" customHeight="1" x14ac:dyDescent="0.35">
      <c r="A13" s="22">
        <v>12</v>
      </c>
      <c r="B13" s="23">
        <v>45229</v>
      </c>
      <c r="C13" s="22" t="s">
        <v>25</v>
      </c>
      <c r="D13" s="22" t="s">
        <v>10</v>
      </c>
      <c r="E13" s="22">
        <v>35</v>
      </c>
      <c r="F13" s="22" t="s">
        <v>11</v>
      </c>
      <c r="G13" s="22">
        <v>3</v>
      </c>
      <c r="H13" s="22">
        <v>25</v>
      </c>
      <c r="I13" s="22">
        <v>75</v>
      </c>
    </row>
    <row r="14" spans="1:9" ht="15.75" customHeight="1" x14ac:dyDescent="0.35">
      <c r="A14" s="22">
        <v>13</v>
      </c>
      <c r="B14" s="23">
        <v>45143</v>
      </c>
      <c r="C14" s="22" t="s">
        <v>26</v>
      </c>
      <c r="D14" s="22" t="s">
        <v>10</v>
      </c>
      <c r="E14" s="22">
        <v>22</v>
      </c>
      <c r="F14" s="22" t="s">
        <v>16</v>
      </c>
      <c r="G14" s="22">
        <v>3</v>
      </c>
      <c r="H14" s="22">
        <v>500</v>
      </c>
      <c r="I14" s="22">
        <v>1500</v>
      </c>
    </row>
    <row r="15" spans="1:9" ht="15.75" customHeight="1" x14ac:dyDescent="0.35">
      <c r="A15" s="22">
        <v>14</v>
      </c>
      <c r="B15" s="23">
        <v>44943</v>
      </c>
      <c r="C15" s="22" t="s">
        <v>27</v>
      </c>
      <c r="D15" s="22" t="s">
        <v>10</v>
      </c>
      <c r="E15" s="22">
        <v>64</v>
      </c>
      <c r="F15" s="22" t="s">
        <v>14</v>
      </c>
      <c r="G15" s="22">
        <v>4</v>
      </c>
      <c r="H15" s="22">
        <v>30</v>
      </c>
      <c r="I15" s="22">
        <v>120</v>
      </c>
    </row>
    <row r="16" spans="1:9" ht="15.75" customHeight="1" x14ac:dyDescent="0.35">
      <c r="A16" s="22">
        <v>15</v>
      </c>
      <c r="B16" s="23">
        <v>44942</v>
      </c>
      <c r="C16" s="22" t="s">
        <v>28</v>
      </c>
      <c r="D16" s="22" t="s">
        <v>13</v>
      </c>
      <c r="E16" s="22">
        <v>42</v>
      </c>
      <c r="F16" s="22" t="s">
        <v>16</v>
      </c>
      <c r="G16" s="22">
        <v>4</v>
      </c>
      <c r="H16" s="22">
        <v>500</v>
      </c>
      <c r="I16" s="22">
        <v>2000</v>
      </c>
    </row>
    <row r="17" spans="1:9" ht="15.75" customHeight="1" x14ac:dyDescent="0.35">
      <c r="A17" s="22">
        <v>16</v>
      </c>
      <c r="B17" s="23">
        <v>44974</v>
      </c>
      <c r="C17" s="22" t="s">
        <v>29</v>
      </c>
      <c r="D17" s="22" t="s">
        <v>10</v>
      </c>
      <c r="E17" s="22">
        <v>19</v>
      </c>
      <c r="F17" s="22" t="s">
        <v>14</v>
      </c>
      <c r="G17" s="22">
        <v>3</v>
      </c>
      <c r="H17" s="22">
        <v>500</v>
      </c>
      <c r="I17" s="22">
        <v>1500</v>
      </c>
    </row>
    <row r="18" spans="1:9" ht="15.75" customHeight="1" x14ac:dyDescent="0.35">
      <c r="A18" s="22">
        <v>17</v>
      </c>
      <c r="B18" s="23">
        <v>45038</v>
      </c>
      <c r="C18" s="22" t="s">
        <v>30</v>
      </c>
      <c r="D18" s="22" t="s">
        <v>13</v>
      </c>
      <c r="E18" s="22">
        <v>27</v>
      </c>
      <c r="F18" s="22" t="s">
        <v>14</v>
      </c>
      <c r="G18" s="22">
        <v>4</v>
      </c>
      <c r="H18" s="22">
        <v>25</v>
      </c>
      <c r="I18" s="22">
        <v>100</v>
      </c>
    </row>
    <row r="19" spans="1:9" ht="15.75" customHeight="1" x14ac:dyDescent="0.35">
      <c r="A19" s="22">
        <v>18</v>
      </c>
      <c r="B19" s="23">
        <v>45046</v>
      </c>
      <c r="C19" s="22" t="s">
        <v>31</v>
      </c>
      <c r="D19" s="22" t="s">
        <v>13</v>
      </c>
      <c r="E19" s="22">
        <v>47</v>
      </c>
      <c r="F19" s="22" t="s">
        <v>16</v>
      </c>
      <c r="G19" s="22">
        <v>2</v>
      </c>
      <c r="H19" s="22">
        <v>25</v>
      </c>
      <c r="I19" s="22">
        <v>50</v>
      </c>
    </row>
    <row r="20" spans="1:9" x14ac:dyDescent="0.35">
      <c r="A20" s="22">
        <v>19</v>
      </c>
      <c r="B20" s="23">
        <v>45185</v>
      </c>
      <c r="C20" s="22" t="s">
        <v>32</v>
      </c>
      <c r="D20" s="22" t="s">
        <v>13</v>
      </c>
      <c r="E20" s="22">
        <v>62</v>
      </c>
      <c r="F20" s="22" t="s">
        <v>14</v>
      </c>
      <c r="G20" s="22">
        <v>2</v>
      </c>
      <c r="H20" s="22">
        <v>25</v>
      </c>
      <c r="I20" s="22">
        <v>50</v>
      </c>
    </row>
    <row r="21" spans="1:9" x14ac:dyDescent="0.35">
      <c r="A21" s="22">
        <v>20</v>
      </c>
      <c r="B21" s="23">
        <v>45235</v>
      </c>
      <c r="C21" s="22" t="s">
        <v>33</v>
      </c>
      <c r="D21" s="22" t="s">
        <v>10</v>
      </c>
      <c r="E21" s="22">
        <v>22</v>
      </c>
      <c r="F21" s="22" t="s">
        <v>14</v>
      </c>
      <c r="G21" s="22">
        <v>3</v>
      </c>
      <c r="H21" s="22">
        <v>300</v>
      </c>
      <c r="I21" s="22">
        <v>900</v>
      </c>
    </row>
    <row r="22" spans="1:9" x14ac:dyDescent="0.35">
      <c r="A22" s="22">
        <v>21</v>
      </c>
      <c r="B22" s="23">
        <v>44940</v>
      </c>
      <c r="C22" s="22" t="s">
        <v>34</v>
      </c>
      <c r="D22" s="22" t="s">
        <v>13</v>
      </c>
      <c r="E22" s="22">
        <v>50</v>
      </c>
      <c r="F22" s="22" t="s">
        <v>11</v>
      </c>
      <c r="G22" s="22">
        <v>1</v>
      </c>
      <c r="H22" s="22">
        <v>500</v>
      </c>
      <c r="I22" s="22">
        <v>500</v>
      </c>
    </row>
    <row r="23" spans="1:9" x14ac:dyDescent="0.35">
      <c r="A23" s="22">
        <v>22</v>
      </c>
      <c r="B23" s="23">
        <v>45214</v>
      </c>
      <c r="C23" s="22" t="s">
        <v>35</v>
      </c>
      <c r="D23" s="22" t="s">
        <v>10</v>
      </c>
      <c r="E23" s="22">
        <v>18</v>
      </c>
      <c r="F23" s="22" t="s">
        <v>14</v>
      </c>
      <c r="G23" s="22">
        <v>2</v>
      </c>
      <c r="H23" s="22">
        <v>50</v>
      </c>
      <c r="I23" s="22">
        <v>100</v>
      </c>
    </row>
    <row r="24" spans="1:9" x14ac:dyDescent="0.35">
      <c r="A24" s="22">
        <v>23</v>
      </c>
      <c r="B24" s="23">
        <v>45028</v>
      </c>
      <c r="C24" s="22" t="s">
        <v>36</v>
      </c>
      <c r="D24" s="22" t="s">
        <v>13</v>
      </c>
      <c r="E24" s="22">
        <v>35</v>
      </c>
      <c r="F24" s="22" t="s">
        <v>14</v>
      </c>
      <c r="G24" s="22">
        <v>4</v>
      </c>
      <c r="H24" s="22">
        <v>30</v>
      </c>
      <c r="I24" s="22">
        <v>120</v>
      </c>
    </row>
    <row r="25" spans="1:9" x14ac:dyDescent="0.35">
      <c r="A25" s="22">
        <v>24</v>
      </c>
      <c r="B25" s="23">
        <v>45259</v>
      </c>
      <c r="C25" s="22" t="s">
        <v>37</v>
      </c>
      <c r="D25" s="22" t="s">
        <v>13</v>
      </c>
      <c r="E25" s="22">
        <v>49</v>
      </c>
      <c r="F25" s="22" t="s">
        <v>14</v>
      </c>
      <c r="G25" s="22">
        <v>1</v>
      </c>
      <c r="H25" s="22">
        <v>300</v>
      </c>
      <c r="I25" s="22">
        <v>300</v>
      </c>
    </row>
    <row r="26" spans="1:9" x14ac:dyDescent="0.35">
      <c r="A26" s="22">
        <v>25</v>
      </c>
      <c r="B26" s="23">
        <v>45286</v>
      </c>
      <c r="C26" s="22" t="s">
        <v>38</v>
      </c>
      <c r="D26" s="22" t="s">
        <v>13</v>
      </c>
      <c r="E26" s="22">
        <v>64</v>
      </c>
      <c r="F26" s="22" t="s">
        <v>11</v>
      </c>
      <c r="G26" s="22">
        <v>1</v>
      </c>
      <c r="H26" s="22">
        <v>50</v>
      </c>
      <c r="I26" s="22">
        <v>50</v>
      </c>
    </row>
    <row r="27" spans="1:9" x14ac:dyDescent="0.35">
      <c r="A27" s="22">
        <v>26</v>
      </c>
      <c r="B27" s="23">
        <v>45206</v>
      </c>
      <c r="C27" s="22" t="s">
        <v>39</v>
      </c>
      <c r="D27" s="22" t="s">
        <v>13</v>
      </c>
      <c r="E27" s="22">
        <v>28</v>
      </c>
      <c r="F27" s="22" t="s">
        <v>16</v>
      </c>
      <c r="G27" s="22">
        <v>2</v>
      </c>
      <c r="H27" s="22">
        <v>500</v>
      </c>
      <c r="I27" s="22">
        <v>1000</v>
      </c>
    </row>
    <row r="28" spans="1:9" x14ac:dyDescent="0.35">
      <c r="A28" s="22">
        <v>27</v>
      </c>
      <c r="B28" s="23">
        <v>45141</v>
      </c>
      <c r="C28" s="22" t="s">
        <v>40</v>
      </c>
      <c r="D28" s="22" t="s">
        <v>13</v>
      </c>
      <c r="E28" s="22">
        <v>38</v>
      </c>
      <c r="F28" s="22" t="s">
        <v>11</v>
      </c>
      <c r="G28" s="22">
        <v>2</v>
      </c>
      <c r="H28" s="22">
        <v>25</v>
      </c>
      <c r="I28" s="22">
        <v>50</v>
      </c>
    </row>
    <row r="29" spans="1:9" x14ac:dyDescent="0.35">
      <c r="A29" s="22">
        <v>28</v>
      </c>
      <c r="B29" s="23">
        <v>45039</v>
      </c>
      <c r="C29" s="22" t="s">
        <v>41</v>
      </c>
      <c r="D29" s="22" t="s">
        <v>13</v>
      </c>
      <c r="E29" s="22">
        <v>43</v>
      </c>
      <c r="F29" s="22" t="s">
        <v>11</v>
      </c>
      <c r="G29" s="22">
        <v>1</v>
      </c>
      <c r="H29" s="22">
        <v>500</v>
      </c>
      <c r="I29" s="22">
        <v>500</v>
      </c>
    </row>
    <row r="30" spans="1:9" x14ac:dyDescent="0.35">
      <c r="A30" s="22">
        <v>29</v>
      </c>
      <c r="B30" s="23">
        <v>45156</v>
      </c>
      <c r="C30" s="22" t="s">
        <v>42</v>
      </c>
      <c r="D30" s="22" t="s">
        <v>13</v>
      </c>
      <c r="E30" s="22">
        <v>42</v>
      </c>
      <c r="F30" s="22" t="s">
        <v>16</v>
      </c>
      <c r="G30" s="22">
        <v>1</v>
      </c>
      <c r="H30" s="22">
        <v>30</v>
      </c>
      <c r="I30" s="22">
        <v>30</v>
      </c>
    </row>
    <row r="31" spans="1:9" x14ac:dyDescent="0.35">
      <c r="A31" s="22">
        <v>30</v>
      </c>
      <c r="B31" s="23">
        <v>45228</v>
      </c>
      <c r="C31" s="22" t="s">
        <v>43</v>
      </c>
      <c r="D31" s="22" t="s">
        <v>13</v>
      </c>
      <c r="E31" s="22">
        <v>39</v>
      </c>
      <c r="F31" s="22" t="s">
        <v>11</v>
      </c>
      <c r="G31" s="22">
        <v>3</v>
      </c>
      <c r="H31" s="22">
        <v>300</v>
      </c>
      <c r="I31" s="22">
        <v>900</v>
      </c>
    </row>
    <row r="32" spans="1:9" x14ac:dyDescent="0.35">
      <c r="A32" s="22">
        <v>31</v>
      </c>
      <c r="B32" s="23">
        <v>45069</v>
      </c>
      <c r="C32" s="22" t="s">
        <v>44</v>
      </c>
      <c r="D32" s="22" t="s">
        <v>10</v>
      </c>
      <c r="E32" s="22">
        <v>44</v>
      </c>
      <c r="F32" s="22" t="s">
        <v>16</v>
      </c>
      <c r="G32" s="22">
        <v>4</v>
      </c>
      <c r="H32" s="22">
        <v>300</v>
      </c>
      <c r="I32" s="22">
        <v>1200</v>
      </c>
    </row>
    <row r="33" spans="1:9" x14ac:dyDescent="0.35">
      <c r="A33" s="22">
        <v>32</v>
      </c>
      <c r="B33" s="23">
        <v>44930</v>
      </c>
      <c r="C33" s="22" t="s">
        <v>45</v>
      </c>
      <c r="D33" s="22" t="s">
        <v>10</v>
      </c>
      <c r="E33" s="22">
        <v>30</v>
      </c>
      <c r="F33" s="22" t="s">
        <v>11</v>
      </c>
      <c r="G33" s="22">
        <v>3</v>
      </c>
      <c r="H33" s="22">
        <v>30</v>
      </c>
      <c r="I33" s="22">
        <v>90</v>
      </c>
    </row>
    <row r="34" spans="1:9" x14ac:dyDescent="0.35">
      <c r="A34" s="22">
        <v>33</v>
      </c>
      <c r="B34" s="23">
        <v>45008</v>
      </c>
      <c r="C34" s="22" t="s">
        <v>46</v>
      </c>
      <c r="D34" s="22" t="s">
        <v>13</v>
      </c>
      <c r="E34" s="22">
        <v>50</v>
      </c>
      <c r="F34" s="22" t="s">
        <v>16</v>
      </c>
      <c r="G34" s="22">
        <v>2</v>
      </c>
      <c r="H34" s="22">
        <v>50</v>
      </c>
      <c r="I34" s="22">
        <v>100</v>
      </c>
    </row>
    <row r="35" spans="1:9" x14ac:dyDescent="0.35">
      <c r="A35" s="22">
        <v>34</v>
      </c>
      <c r="B35" s="23">
        <v>45284</v>
      </c>
      <c r="C35" s="22" t="s">
        <v>47</v>
      </c>
      <c r="D35" s="22" t="s">
        <v>13</v>
      </c>
      <c r="E35" s="22">
        <v>51</v>
      </c>
      <c r="F35" s="22" t="s">
        <v>14</v>
      </c>
      <c r="G35" s="22">
        <v>3</v>
      </c>
      <c r="H35" s="22">
        <v>50</v>
      </c>
      <c r="I35" s="22">
        <v>150</v>
      </c>
    </row>
    <row r="36" spans="1:9" x14ac:dyDescent="0.35">
      <c r="A36" s="22">
        <v>35</v>
      </c>
      <c r="B36" s="23">
        <v>45143</v>
      </c>
      <c r="C36" s="22" t="s">
        <v>48</v>
      </c>
      <c r="D36" s="22" t="s">
        <v>13</v>
      </c>
      <c r="E36" s="22">
        <v>58</v>
      </c>
      <c r="F36" s="22" t="s">
        <v>11</v>
      </c>
      <c r="G36" s="22">
        <v>3</v>
      </c>
      <c r="H36" s="22">
        <v>300</v>
      </c>
      <c r="I36" s="22">
        <v>900</v>
      </c>
    </row>
    <row r="37" spans="1:9" x14ac:dyDescent="0.35">
      <c r="A37" s="22">
        <v>36</v>
      </c>
      <c r="B37" s="23">
        <v>45101</v>
      </c>
      <c r="C37" s="22" t="s">
        <v>49</v>
      </c>
      <c r="D37" s="22" t="s">
        <v>10</v>
      </c>
      <c r="E37" s="22">
        <v>52</v>
      </c>
      <c r="F37" s="22" t="s">
        <v>11</v>
      </c>
      <c r="G37" s="22">
        <v>3</v>
      </c>
      <c r="H37" s="22">
        <v>300</v>
      </c>
      <c r="I37" s="22">
        <v>900</v>
      </c>
    </row>
    <row r="38" spans="1:9" x14ac:dyDescent="0.35">
      <c r="A38" s="22">
        <v>37</v>
      </c>
      <c r="B38" s="23">
        <v>45069</v>
      </c>
      <c r="C38" s="22" t="s">
        <v>50</v>
      </c>
      <c r="D38" s="22" t="s">
        <v>13</v>
      </c>
      <c r="E38" s="22">
        <v>18</v>
      </c>
      <c r="F38" s="22" t="s">
        <v>11</v>
      </c>
      <c r="G38" s="22">
        <v>3</v>
      </c>
      <c r="H38" s="22">
        <v>25</v>
      </c>
      <c r="I38" s="22">
        <v>75</v>
      </c>
    </row>
    <row r="39" spans="1:9" x14ac:dyDescent="0.35">
      <c r="A39" s="22">
        <v>38</v>
      </c>
      <c r="B39" s="23">
        <v>45006</v>
      </c>
      <c r="C39" s="22" t="s">
        <v>51</v>
      </c>
      <c r="D39" s="22" t="s">
        <v>10</v>
      </c>
      <c r="E39" s="22">
        <v>38</v>
      </c>
      <c r="F39" s="22" t="s">
        <v>11</v>
      </c>
      <c r="G39" s="22">
        <v>4</v>
      </c>
      <c r="H39" s="22">
        <v>50</v>
      </c>
      <c r="I39" s="22">
        <v>200</v>
      </c>
    </row>
    <row r="40" spans="1:9" x14ac:dyDescent="0.35">
      <c r="A40" s="22">
        <v>39</v>
      </c>
      <c r="B40" s="23">
        <v>45037</v>
      </c>
      <c r="C40" s="22" t="s">
        <v>52</v>
      </c>
      <c r="D40" s="22" t="s">
        <v>10</v>
      </c>
      <c r="E40" s="22">
        <v>23</v>
      </c>
      <c r="F40" s="22" t="s">
        <v>14</v>
      </c>
      <c r="G40" s="22">
        <v>4</v>
      </c>
      <c r="H40" s="22">
        <v>30</v>
      </c>
      <c r="I40" s="22">
        <v>120</v>
      </c>
    </row>
    <row r="41" spans="1:9" x14ac:dyDescent="0.35">
      <c r="A41" s="22">
        <v>40</v>
      </c>
      <c r="B41" s="23">
        <v>45099</v>
      </c>
      <c r="C41" s="22" t="s">
        <v>53</v>
      </c>
      <c r="D41" s="22" t="s">
        <v>10</v>
      </c>
      <c r="E41" s="22">
        <v>45</v>
      </c>
      <c r="F41" s="22" t="s">
        <v>11</v>
      </c>
      <c r="G41" s="22">
        <v>1</v>
      </c>
      <c r="H41" s="22">
        <v>50</v>
      </c>
      <c r="I41" s="22">
        <v>50</v>
      </c>
    </row>
    <row r="42" spans="1:9" x14ac:dyDescent="0.35">
      <c r="A42" s="22">
        <v>41</v>
      </c>
      <c r="B42" s="23">
        <v>44979</v>
      </c>
      <c r="C42" s="22" t="s">
        <v>54</v>
      </c>
      <c r="D42" s="22" t="s">
        <v>10</v>
      </c>
      <c r="E42" s="22">
        <v>34</v>
      </c>
      <c r="F42" s="22" t="s">
        <v>14</v>
      </c>
      <c r="G42" s="22">
        <v>2</v>
      </c>
      <c r="H42" s="22">
        <v>25</v>
      </c>
      <c r="I42" s="22">
        <v>50</v>
      </c>
    </row>
    <row r="43" spans="1:9" x14ac:dyDescent="0.35">
      <c r="A43" s="22">
        <v>42</v>
      </c>
      <c r="B43" s="23">
        <v>44974</v>
      </c>
      <c r="C43" s="22" t="s">
        <v>55</v>
      </c>
      <c r="D43" s="22" t="s">
        <v>10</v>
      </c>
      <c r="E43" s="22">
        <v>22</v>
      </c>
      <c r="F43" s="22" t="s">
        <v>14</v>
      </c>
      <c r="G43" s="22">
        <v>3</v>
      </c>
      <c r="H43" s="22">
        <v>300</v>
      </c>
      <c r="I43" s="22">
        <v>900</v>
      </c>
    </row>
    <row r="44" spans="1:9" x14ac:dyDescent="0.35">
      <c r="A44" s="22">
        <v>43</v>
      </c>
      <c r="B44" s="23">
        <v>45121</v>
      </c>
      <c r="C44" s="22" t="s">
        <v>56</v>
      </c>
      <c r="D44" s="22" t="s">
        <v>13</v>
      </c>
      <c r="E44" s="22">
        <v>48</v>
      </c>
      <c r="F44" s="22" t="s">
        <v>14</v>
      </c>
      <c r="G44" s="22">
        <v>1</v>
      </c>
      <c r="H44" s="22">
        <v>300</v>
      </c>
      <c r="I44" s="22">
        <v>300</v>
      </c>
    </row>
    <row r="45" spans="1:9" x14ac:dyDescent="0.35">
      <c r="A45" s="22">
        <v>44</v>
      </c>
      <c r="B45" s="23">
        <v>44976</v>
      </c>
      <c r="C45" s="22" t="s">
        <v>57</v>
      </c>
      <c r="D45" s="22" t="s">
        <v>13</v>
      </c>
      <c r="E45" s="22">
        <v>22</v>
      </c>
      <c r="F45" s="22" t="s">
        <v>14</v>
      </c>
      <c r="G45" s="22">
        <v>1</v>
      </c>
      <c r="H45" s="22">
        <v>25</v>
      </c>
      <c r="I45" s="22">
        <v>25</v>
      </c>
    </row>
    <row r="46" spans="1:9" x14ac:dyDescent="0.35">
      <c r="A46" s="22">
        <v>45</v>
      </c>
      <c r="B46" s="23">
        <v>45110</v>
      </c>
      <c r="C46" s="22" t="s">
        <v>58</v>
      </c>
      <c r="D46" s="22" t="s">
        <v>13</v>
      </c>
      <c r="E46" s="22">
        <v>55</v>
      </c>
      <c r="F46" s="22" t="s">
        <v>16</v>
      </c>
      <c r="G46" s="22">
        <v>1</v>
      </c>
      <c r="H46" s="22">
        <v>30</v>
      </c>
      <c r="I46" s="22">
        <v>30</v>
      </c>
    </row>
    <row r="47" spans="1:9" x14ac:dyDescent="0.35">
      <c r="A47" s="22">
        <v>46</v>
      </c>
      <c r="B47" s="23">
        <v>45103</v>
      </c>
      <c r="C47" s="22" t="s">
        <v>59</v>
      </c>
      <c r="D47" s="22" t="s">
        <v>13</v>
      </c>
      <c r="E47" s="22">
        <v>20</v>
      </c>
      <c r="F47" s="22" t="s">
        <v>16</v>
      </c>
      <c r="G47" s="22">
        <v>4</v>
      </c>
      <c r="H47" s="22">
        <v>300</v>
      </c>
      <c r="I47" s="22">
        <v>1200</v>
      </c>
    </row>
    <row r="48" spans="1:9" x14ac:dyDescent="0.35">
      <c r="A48" s="22">
        <v>47</v>
      </c>
      <c r="B48" s="23">
        <v>45236</v>
      </c>
      <c r="C48" s="22" t="s">
        <v>60</v>
      </c>
      <c r="D48" s="22" t="s">
        <v>13</v>
      </c>
      <c r="E48" s="22">
        <v>40</v>
      </c>
      <c r="F48" s="22" t="s">
        <v>11</v>
      </c>
      <c r="G48" s="22">
        <v>3</v>
      </c>
      <c r="H48" s="22">
        <v>500</v>
      </c>
      <c r="I48" s="22">
        <v>1500</v>
      </c>
    </row>
    <row r="49" spans="1:9" x14ac:dyDescent="0.35">
      <c r="A49" s="22">
        <v>48</v>
      </c>
      <c r="B49" s="23">
        <v>45062</v>
      </c>
      <c r="C49" s="22" t="s">
        <v>61</v>
      </c>
      <c r="D49" s="22" t="s">
        <v>10</v>
      </c>
      <c r="E49" s="22">
        <v>54</v>
      </c>
      <c r="F49" s="22" t="s">
        <v>16</v>
      </c>
      <c r="G49" s="22">
        <v>3</v>
      </c>
      <c r="H49" s="22">
        <v>300</v>
      </c>
      <c r="I49" s="22">
        <v>900</v>
      </c>
    </row>
    <row r="50" spans="1:9" x14ac:dyDescent="0.35">
      <c r="A50" s="22">
        <v>49</v>
      </c>
      <c r="B50" s="23">
        <v>44949</v>
      </c>
      <c r="C50" s="22" t="s">
        <v>62</v>
      </c>
      <c r="D50" s="22" t="s">
        <v>13</v>
      </c>
      <c r="E50" s="22">
        <v>54</v>
      </c>
      <c r="F50" s="22" t="s">
        <v>16</v>
      </c>
      <c r="G50" s="22">
        <v>2</v>
      </c>
      <c r="H50" s="22">
        <v>500</v>
      </c>
      <c r="I50" s="22">
        <v>1000</v>
      </c>
    </row>
    <row r="51" spans="1:9" x14ac:dyDescent="0.35">
      <c r="A51" s="22">
        <v>50</v>
      </c>
      <c r="B51" s="23">
        <v>45162</v>
      </c>
      <c r="C51" s="22" t="s">
        <v>63</v>
      </c>
      <c r="D51" s="22" t="s">
        <v>13</v>
      </c>
      <c r="E51" s="22">
        <v>27</v>
      </c>
      <c r="F51" s="22" t="s">
        <v>11</v>
      </c>
      <c r="G51" s="22">
        <v>3</v>
      </c>
      <c r="H51" s="22">
        <v>25</v>
      </c>
      <c r="I51" s="22">
        <v>75</v>
      </c>
    </row>
    <row r="52" spans="1:9" x14ac:dyDescent="0.35">
      <c r="A52" s="22">
        <v>51</v>
      </c>
      <c r="B52" s="23">
        <v>45201</v>
      </c>
      <c r="C52" s="22" t="s">
        <v>64</v>
      </c>
      <c r="D52" s="22" t="s">
        <v>10</v>
      </c>
      <c r="E52" s="22">
        <v>27</v>
      </c>
      <c r="F52" s="22" t="s">
        <v>11</v>
      </c>
      <c r="G52" s="22">
        <v>3</v>
      </c>
      <c r="H52" s="22">
        <v>25</v>
      </c>
      <c r="I52" s="22">
        <v>75</v>
      </c>
    </row>
    <row r="53" spans="1:9" x14ac:dyDescent="0.35">
      <c r="A53" s="22">
        <v>52</v>
      </c>
      <c r="B53" s="23">
        <v>44990</v>
      </c>
      <c r="C53" s="22" t="s">
        <v>65</v>
      </c>
      <c r="D53" s="22" t="s">
        <v>13</v>
      </c>
      <c r="E53" s="22">
        <v>36</v>
      </c>
      <c r="F53" s="22" t="s">
        <v>11</v>
      </c>
      <c r="G53" s="22">
        <v>1</v>
      </c>
      <c r="H53" s="22">
        <v>300</v>
      </c>
      <c r="I53" s="22">
        <v>300</v>
      </c>
    </row>
    <row r="54" spans="1:9" x14ac:dyDescent="0.35">
      <c r="A54" s="22">
        <v>53</v>
      </c>
      <c r="B54" s="23">
        <v>45120</v>
      </c>
      <c r="C54" s="22" t="s">
        <v>66</v>
      </c>
      <c r="D54" s="22" t="s">
        <v>10</v>
      </c>
      <c r="E54" s="22">
        <v>34</v>
      </c>
      <c r="F54" s="22" t="s">
        <v>16</v>
      </c>
      <c r="G54" s="22">
        <v>2</v>
      </c>
      <c r="H54" s="22">
        <v>50</v>
      </c>
      <c r="I54" s="22">
        <v>100</v>
      </c>
    </row>
    <row r="55" spans="1:9" x14ac:dyDescent="0.35">
      <c r="A55" s="22">
        <v>54</v>
      </c>
      <c r="B55" s="23">
        <v>44967</v>
      </c>
      <c r="C55" s="22" t="s">
        <v>67</v>
      </c>
      <c r="D55" s="22" t="s">
        <v>13</v>
      </c>
      <c r="E55" s="22">
        <v>38</v>
      </c>
      <c r="F55" s="22" t="s">
        <v>16</v>
      </c>
      <c r="G55" s="22">
        <v>3</v>
      </c>
      <c r="H55" s="22">
        <v>500</v>
      </c>
      <c r="I55" s="22">
        <v>1500</v>
      </c>
    </row>
    <row r="56" spans="1:9" x14ac:dyDescent="0.35">
      <c r="A56" s="22">
        <v>55</v>
      </c>
      <c r="B56" s="23">
        <v>45209</v>
      </c>
      <c r="C56" s="22" t="s">
        <v>68</v>
      </c>
      <c r="D56" s="22" t="s">
        <v>10</v>
      </c>
      <c r="E56" s="22">
        <v>31</v>
      </c>
      <c r="F56" s="22" t="s">
        <v>11</v>
      </c>
      <c r="G56" s="22">
        <v>4</v>
      </c>
      <c r="H56" s="22">
        <v>30</v>
      </c>
      <c r="I56" s="22">
        <v>120</v>
      </c>
    </row>
    <row r="57" spans="1:9" x14ac:dyDescent="0.35">
      <c r="A57" s="22">
        <v>56</v>
      </c>
      <c r="B57" s="23">
        <v>45077</v>
      </c>
      <c r="C57" s="22" t="s">
        <v>69</v>
      </c>
      <c r="D57" s="22" t="s">
        <v>13</v>
      </c>
      <c r="E57" s="22">
        <v>26</v>
      </c>
      <c r="F57" s="22" t="s">
        <v>14</v>
      </c>
      <c r="G57" s="22">
        <v>3</v>
      </c>
      <c r="H57" s="22">
        <v>300</v>
      </c>
      <c r="I57" s="22">
        <v>900</v>
      </c>
    </row>
    <row r="58" spans="1:9" x14ac:dyDescent="0.35">
      <c r="A58" s="22">
        <v>57</v>
      </c>
      <c r="B58" s="23">
        <v>45248</v>
      </c>
      <c r="C58" s="22" t="s">
        <v>70</v>
      </c>
      <c r="D58" s="22" t="s">
        <v>13</v>
      </c>
      <c r="E58" s="22">
        <v>63</v>
      </c>
      <c r="F58" s="22" t="s">
        <v>11</v>
      </c>
      <c r="G58" s="22">
        <v>1</v>
      </c>
      <c r="H58" s="22">
        <v>30</v>
      </c>
      <c r="I58" s="22">
        <v>30</v>
      </c>
    </row>
    <row r="59" spans="1:9" x14ac:dyDescent="0.35">
      <c r="A59" s="22">
        <v>58</v>
      </c>
      <c r="B59" s="23">
        <v>45243</v>
      </c>
      <c r="C59" s="22" t="s">
        <v>71</v>
      </c>
      <c r="D59" s="22" t="s">
        <v>10</v>
      </c>
      <c r="E59" s="22">
        <v>18</v>
      </c>
      <c r="F59" s="22" t="s">
        <v>14</v>
      </c>
      <c r="G59" s="22">
        <v>4</v>
      </c>
      <c r="H59" s="22">
        <v>300</v>
      </c>
      <c r="I59" s="22">
        <v>1200</v>
      </c>
    </row>
    <row r="60" spans="1:9" x14ac:dyDescent="0.35">
      <c r="A60" s="22">
        <v>59</v>
      </c>
      <c r="B60" s="23">
        <v>45112</v>
      </c>
      <c r="C60" s="22" t="s">
        <v>72</v>
      </c>
      <c r="D60" s="22" t="s">
        <v>10</v>
      </c>
      <c r="E60" s="22">
        <v>62</v>
      </c>
      <c r="F60" s="22" t="s">
        <v>14</v>
      </c>
      <c r="G60" s="22">
        <v>1</v>
      </c>
      <c r="H60" s="22">
        <v>50</v>
      </c>
      <c r="I60" s="22">
        <v>50</v>
      </c>
    </row>
    <row r="61" spans="1:9" x14ac:dyDescent="0.35">
      <c r="A61" s="22">
        <v>60</v>
      </c>
      <c r="B61" s="23">
        <v>45222</v>
      </c>
      <c r="C61" s="22" t="s">
        <v>73</v>
      </c>
      <c r="D61" s="22" t="s">
        <v>10</v>
      </c>
      <c r="E61" s="22">
        <v>30</v>
      </c>
      <c r="F61" s="22" t="s">
        <v>11</v>
      </c>
      <c r="G61" s="22">
        <v>3</v>
      </c>
      <c r="H61" s="22">
        <v>50</v>
      </c>
      <c r="I61" s="22">
        <v>150</v>
      </c>
    </row>
    <row r="62" spans="1:9" x14ac:dyDescent="0.35">
      <c r="A62" s="22">
        <v>61</v>
      </c>
      <c r="B62" s="23">
        <v>45025</v>
      </c>
      <c r="C62" s="22" t="s">
        <v>74</v>
      </c>
      <c r="D62" s="22" t="s">
        <v>10</v>
      </c>
      <c r="E62" s="22">
        <v>21</v>
      </c>
      <c r="F62" s="22" t="s">
        <v>11</v>
      </c>
      <c r="G62" s="22">
        <v>4</v>
      </c>
      <c r="H62" s="22">
        <v>50</v>
      </c>
      <c r="I62" s="22">
        <v>200</v>
      </c>
    </row>
    <row r="63" spans="1:9" x14ac:dyDescent="0.35">
      <c r="A63" s="22">
        <v>62</v>
      </c>
      <c r="B63" s="23">
        <v>45287</v>
      </c>
      <c r="C63" s="22" t="s">
        <v>75</v>
      </c>
      <c r="D63" s="22" t="s">
        <v>10</v>
      </c>
      <c r="E63" s="22">
        <v>18</v>
      </c>
      <c r="F63" s="22" t="s">
        <v>11</v>
      </c>
      <c r="G63" s="22">
        <v>2</v>
      </c>
      <c r="H63" s="22">
        <v>50</v>
      </c>
      <c r="I63" s="22">
        <v>100</v>
      </c>
    </row>
    <row r="64" spans="1:9" x14ac:dyDescent="0.35">
      <c r="A64" s="22">
        <v>63</v>
      </c>
      <c r="B64" s="23">
        <v>44962</v>
      </c>
      <c r="C64" s="22" t="s">
        <v>76</v>
      </c>
      <c r="D64" s="22" t="s">
        <v>10</v>
      </c>
      <c r="E64" s="22">
        <v>57</v>
      </c>
      <c r="F64" s="22" t="s">
        <v>16</v>
      </c>
      <c r="G64" s="22">
        <v>2</v>
      </c>
      <c r="H64" s="22">
        <v>25</v>
      </c>
      <c r="I64" s="22">
        <v>50</v>
      </c>
    </row>
    <row r="65" spans="1:9" x14ac:dyDescent="0.35">
      <c r="A65" s="22">
        <v>64</v>
      </c>
      <c r="B65" s="23">
        <v>44950</v>
      </c>
      <c r="C65" s="22" t="s">
        <v>77</v>
      </c>
      <c r="D65" s="22" t="s">
        <v>10</v>
      </c>
      <c r="E65" s="22">
        <v>49</v>
      </c>
      <c r="F65" s="22" t="s">
        <v>14</v>
      </c>
      <c r="G65" s="22">
        <v>4</v>
      </c>
      <c r="H65" s="22">
        <v>25</v>
      </c>
      <c r="I65" s="22">
        <v>100</v>
      </c>
    </row>
    <row r="66" spans="1:9" x14ac:dyDescent="0.35">
      <c r="A66" s="22">
        <v>65</v>
      </c>
      <c r="B66" s="23">
        <v>45265</v>
      </c>
      <c r="C66" s="22" t="s">
        <v>78</v>
      </c>
      <c r="D66" s="22" t="s">
        <v>10</v>
      </c>
      <c r="E66" s="22">
        <v>51</v>
      </c>
      <c r="F66" s="22" t="s">
        <v>16</v>
      </c>
      <c r="G66" s="22">
        <v>4</v>
      </c>
      <c r="H66" s="22">
        <v>500</v>
      </c>
      <c r="I66" s="22">
        <v>2000</v>
      </c>
    </row>
    <row r="67" spans="1:9" x14ac:dyDescent="0.35">
      <c r="A67" s="22">
        <v>66</v>
      </c>
      <c r="B67" s="23">
        <v>45043</v>
      </c>
      <c r="C67" s="22" t="s">
        <v>79</v>
      </c>
      <c r="D67" s="22" t="s">
        <v>13</v>
      </c>
      <c r="E67" s="22">
        <v>45</v>
      </c>
      <c r="F67" s="22" t="s">
        <v>16</v>
      </c>
      <c r="G67" s="22">
        <v>1</v>
      </c>
      <c r="H67" s="22">
        <v>30</v>
      </c>
      <c r="I67" s="22">
        <v>30</v>
      </c>
    </row>
    <row r="68" spans="1:9" x14ac:dyDescent="0.35">
      <c r="A68" s="22">
        <v>67</v>
      </c>
      <c r="B68" s="23">
        <v>45075</v>
      </c>
      <c r="C68" s="22" t="s">
        <v>80</v>
      </c>
      <c r="D68" s="22" t="s">
        <v>13</v>
      </c>
      <c r="E68" s="22">
        <v>48</v>
      </c>
      <c r="F68" s="22" t="s">
        <v>11</v>
      </c>
      <c r="G68" s="22">
        <v>4</v>
      </c>
      <c r="H68" s="22">
        <v>300</v>
      </c>
      <c r="I68" s="22">
        <v>1200</v>
      </c>
    </row>
    <row r="69" spans="1:9" x14ac:dyDescent="0.35">
      <c r="A69" s="22">
        <v>68</v>
      </c>
      <c r="B69" s="23">
        <v>44967</v>
      </c>
      <c r="C69" s="22" t="s">
        <v>81</v>
      </c>
      <c r="D69" s="22" t="s">
        <v>10</v>
      </c>
      <c r="E69" s="22">
        <v>25</v>
      </c>
      <c r="F69" s="22" t="s">
        <v>16</v>
      </c>
      <c r="G69" s="22">
        <v>1</v>
      </c>
      <c r="H69" s="22">
        <v>300</v>
      </c>
      <c r="I69" s="22">
        <v>300</v>
      </c>
    </row>
    <row r="70" spans="1:9" x14ac:dyDescent="0.35">
      <c r="A70" s="22">
        <v>69</v>
      </c>
      <c r="B70" s="23">
        <v>45046</v>
      </c>
      <c r="C70" s="22" t="s">
        <v>82</v>
      </c>
      <c r="D70" s="22" t="s">
        <v>13</v>
      </c>
      <c r="E70" s="22">
        <v>56</v>
      </c>
      <c r="F70" s="22" t="s">
        <v>11</v>
      </c>
      <c r="G70" s="22">
        <v>3</v>
      </c>
      <c r="H70" s="22">
        <v>25</v>
      </c>
      <c r="I70" s="22">
        <v>75</v>
      </c>
    </row>
    <row r="71" spans="1:9" x14ac:dyDescent="0.35">
      <c r="A71" s="22">
        <v>70</v>
      </c>
      <c r="B71" s="23">
        <v>44978</v>
      </c>
      <c r="C71" s="22" t="s">
        <v>83</v>
      </c>
      <c r="D71" s="22" t="s">
        <v>13</v>
      </c>
      <c r="E71" s="22">
        <v>43</v>
      </c>
      <c r="F71" s="22" t="s">
        <v>14</v>
      </c>
      <c r="G71" s="22">
        <v>1</v>
      </c>
      <c r="H71" s="22">
        <v>300</v>
      </c>
      <c r="I71" s="22">
        <v>300</v>
      </c>
    </row>
    <row r="72" spans="1:9" x14ac:dyDescent="0.35">
      <c r="A72" s="22">
        <v>71</v>
      </c>
      <c r="B72" s="23">
        <v>45121</v>
      </c>
      <c r="C72" s="22" t="s">
        <v>84</v>
      </c>
      <c r="D72" s="22" t="s">
        <v>13</v>
      </c>
      <c r="E72" s="22">
        <v>51</v>
      </c>
      <c r="F72" s="22" t="s">
        <v>11</v>
      </c>
      <c r="G72" s="22">
        <v>4</v>
      </c>
      <c r="H72" s="22">
        <v>25</v>
      </c>
      <c r="I72" s="22">
        <v>100</v>
      </c>
    </row>
    <row r="73" spans="1:9" x14ac:dyDescent="0.35">
      <c r="A73" s="22">
        <v>72</v>
      </c>
      <c r="B73" s="23">
        <v>45069</v>
      </c>
      <c r="C73" s="22" t="s">
        <v>85</v>
      </c>
      <c r="D73" s="22" t="s">
        <v>13</v>
      </c>
      <c r="E73" s="22">
        <v>20</v>
      </c>
      <c r="F73" s="22" t="s">
        <v>16</v>
      </c>
      <c r="G73" s="22">
        <v>4</v>
      </c>
      <c r="H73" s="22">
        <v>500</v>
      </c>
      <c r="I73" s="22">
        <v>2000</v>
      </c>
    </row>
    <row r="74" spans="1:9" x14ac:dyDescent="0.35">
      <c r="A74" s="22">
        <v>73</v>
      </c>
      <c r="B74" s="23">
        <v>45159</v>
      </c>
      <c r="C74" s="22" t="s">
        <v>86</v>
      </c>
      <c r="D74" s="22" t="s">
        <v>10</v>
      </c>
      <c r="E74" s="22">
        <v>29</v>
      </c>
      <c r="F74" s="22" t="s">
        <v>16</v>
      </c>
      <c r="G74" s="22">
        <v>3</v>
      </c>
      <c r="H74" s="22">
        <v>30</v>
      </c>
      <c r="I74" s="22">
        <v>90</v>
      </c>
    </row>
    <row r="75" spans="1:9" x14ac:dyDescent="0.35">
      <c r="A75" s="22">
        <v>74</v>
      </c>
      <c r="B75" s="23">
        <v>45252</v>
      </c>
      <c r="C75" s="22" t="s">
        <v>87</v>
      </c>
      <c r="D75" s="22" t="s">
        <v>13</v>
      </c>
      <c r="E75" s="22">
        <v>18</v>
      </c>
      <c r="F75" s="22" t="s">
        <v>11</v>
      </c>
      <c r="G75" s="22">
        <v>4</v>
      </c>
      <c r="H75" s="22">
        <v>500</v>
      </c>
      <c r="I75" s="22">
        <v>2000</v>
      </c>
    </row>
    <row r="76" spans="1:9" x14ac:dyDescent="0.35">
      <c r="A76" s="22">
        <v>75</v>
      </c>
      <c r="B76" s="23">
        <v>45113</v>
      </c>
      <c r="C76" s="22" t="s">
        <v>88</v>
      </c>
      <c r="D76" s="22" t="s">
        <v>10</v>
      </c>
      <c r="E76" s="22">
        <v>61</v>
      </c>
      <c r="F76" s="22" t="s">
        <v>11</v>
      </c>
      <c r="G76" s="22">
        <v>4</v>
      </c>
      <c r="H76" s="22">
        <v>50</v>
      </c>
      <c r="I76" s="22">
        <v>200</v>
      </c>
    </row>
    <row r="77" spans="1:9" x14ac:dyDescent="0.35">
      <c r="A77" s="22">
        <v>76</v>
      </c>
      <c r="B77" s="23">
        <v>45010</v>
      </c>
      <c r="C77" s="22" t="s">
        <v>89</v>
      </c>
      <c r="D77" s="22" t="s">
        <v>13</v>
      </c>
      <c r="E77" s="22">
        <v>22</v>
      </c>
      <c r="F77" s="22" t="s">
        <v>16</v>
      </c>
      <c r="G77" s="22">
        <v>2</v>
      </c>
      <c r="H77" s="22">
        <v>50</v>
      </c>
      <c r="I77" s="22">
        <v>100</v>
      </c>
    </row>
    <row r="78" spans="1:9" x14ac:dyDescent="0.35">
      <c r="A78" s="22">
        <v>77</v>
      </c>
      <c r="B78" s="23">
        <v>45116</v>
      </c>
      <c r="C78" s="22" t="s">
        <v>90</v>
      </c>
      <c r="D78" s="22" t="s">
        <v>13</v>
      </c>
      <c r="E78" s="22">
        <v>47</v>
      </c>
      <c r="F78" s="22" t="s">
        <v>14</v>
      </c>
      <c r="G78" s="22">
        <v>2</v>
      </c>
      <c r="H78" s="22">
        <v>50</v>
      </c>
      <c r="I78" s="22">
        <v>100</v>
      </c>
    </row>
    <row r="79" spans="1:9" x14ac:dyDescent="0.35">
      <c r="A79" s="22">
        <v>78</v>
      </c>
      <c r="B79" s="23">
        <v>45108</v>
      </c>
      <c r="C79" s="22" t="s">
        <v>91</v>
      </c>
      <c r="D79" s="22" t="s">
        <v>13</v>
      </c>
      <c r="E79" s="22">
        <v>47</v>
      </c>
      <c r="F79" s="22" t="s">
        <v>14</v>
      </c>
      <c r="G79" s="22">
        <v>3</v>
      </c>
      <c r="H79" s="22">
        <v>500</v>
      </c>
      <c r="I79" s="22">
        <v>1500</v>
      </c>
    </row>
    <row r="80" spans="1:9" x14ac:dyDescent="0.35">
      <c r="A80" s="22">
        <v>79</v>
      </c>
      <c r="B80" s="23">
        <v>45034</v>
      </c>
      <c r="C80" s="22" t="s">
        <v>92</v>
      </c>
      <c r="D80" s="22" t="s">
        <v>10</v>
      </c>
      <c r="E80" s="22">
        <v>34</v>
      </c>
      <c r="F80" s="22" t="s">
        <v>11</v>
      </c>
      <c r="G80" s="22">
        <v>1</v>
      </c>
      <c r="H80" s="22">
        <v>300</v>
      </c>
      <c r="I80" s="22">
        <v>300</v>
      </c>
    </row>
    <row r="81" spans="1:9" x14ac:dyDescent="0.35">
      <c r="A81" s="22">
        <v>80</v>
      </c>
      <c r="B81" s="23">
        <v>45270</v>
      </c>
      <c r="C81" s="22" t="s">
        <v>93</v>
      </c>
      <c r="D81" s="22" t="s">
        <v>13</v>
      </c>
      <c r="E81" s="22">
        <v>64</v>
      </c>
      <c r="F81" s="22" t="s">
        <v>14</v>
      </c>
      <c r="G81" s="22">
        <v>2</v>
      </c>
      <c r="H81" s="22">
        <v>30</v>
      </c>
      <c r="I81" s="22">
        <v>60</v>
      </c>
    </row>
    <row r="82" spans="1:9" x14ac:dyDescent="0.35">
      <c r="A82" s="22">
        <v>81</v>
      </c>
      <c r="B82" s="23">
        <v>45063</v>
      </c>
      <c r="C82" s="22" t="s">
        <v>94</v>
      </c>
      <c r="D82" s="22" t="s">
        <v>10</v>
      </c>
      <c r="E82" s="22">
        <v>40</v>
      </c>
      <c r="F82" s="22" t="s">
        <v>16</v>
      </c>
      <c r="G82" s="22">
        <v>1</v>
      </c>
      <c r="H82" s="22">
        <v>50</v>
      </c>
      <c r="I82" s="22">
        <v>50</v>
      </c>
    </row>
    <row r="83" spans="1:9" x14ac:dyDescent="0.35">
      <c r="A83" s="22">
        <v>82</v>
      </c>
      <c r="B83" s="23">
        <v>45286</v>
      </c>
      <c r="C83" s="22" t="s">
        <v>95</v>
      </c>
      <c r="D83" s="22" t="s">
        <v>13</v>
      </c>
      <c r="E83" s="22">
        <v>32</v>
      </c>
      <c r="F83" s="22" t="s">
        <v>11</v>
      </c>
      <c r="G83" s="22">
        <v>4</v>
      </c>
      <c r="H83" s="22">
        <v>50</v>
      </c>
      <c r="I83" s="22">
        <v>200</v>
      </c>
    </row>
    <row r="84" spans="1:9" x14ac:dyDescent="0.35">
      <c r="A84" s="22">
        <v>83</v>
      </c>
      <c r="B84" s="23">
        <v>45276</v>
      </c>
      <c r="C84" s="22" t="s">
        <v>96</v>
      </c>
      <c r="D84" s="22" t="s">
        <v>10</v>
      </c>
      <c r="E84" s="22">
        <v>54</v>
      </c>
      <c r="F84" s="22" t="s">
        <v>16</v>
      </c>
      <c r="G84" s="22">
        <v>2</v>
      </c>
      <c r="H84" s="22">
        <v>50</v>
      </c>
      <c r="I84" s="22">
        <v>100</v>
      </c>
    </row>
    <row r="85" spans="1:9" x14ac:dyDescent="0.35">
      <c r="A85" s="22">
        <v>84</v>
      </c>
      <c r="B85" s="23">
        <v>45258</v>
      </c>
      <c r="C85" s="22" t="s">
        <v>97</v>
      </c>
      <c r="D85" s="22" t="s">
        <v>13</v>
      </c>
      <c r="E85" s="22">
        <v>38</v>
      </c>
      <c r="F85" s="22" t="s">
        <v>16</v>
      </c>
      <c r="G85" s="22">
        <v>3</v>
      </c>
      <c r="H85" s="22">
        <v>30</v>
      </c>
      <c r="I85" s="22">
        <v>90</v>
      </c>
    </row>
    <row r="86" spans="1:9" x14ac:dyDescent="0.35">
      <c r="A86" s="22">
        <v>85</v>
      </c>
      <c r="B86" s="23">
        <v>44963</v>
      </c>
      <c r="C86" s="22" t="s">
        <v>98</v>
      </c>
      <c r="D86" s="22" t="s">
        <v>10</v>
      </c>
      <c r="E86" s="22">
        <v>31</v>
      </c>
      <c r="F86" s="22" t="s">
        <v>14</v>
      </c>
      <c r="G86" s="22">
        <v>3</v>
      </c>
      <c r="H86" s="22">
        <v>50</v>
      </c>
      <c r="I86" s="22">
        <v>150</v>
      </c>
    </row>
    <row r="87" spans="1:9" x14ac:dyDescent="0.35">
      <c r="A87" s="22">
        <v>86</v>
      </c>
      <c r="B87" s="23">
        <v>45238</v>
      </c>
      <c r="C87" s="22" t="s">
        <v>99</v>
      </c>
      <c r="D87" s="22" t="s">
        <v>10</v>
      </c>
      <c r="E87" s="22">
        <v>19</v>
      </c>
      <c r="F87" s="22" t="s">
        <v>11</v>
      </c>
      <c r="G87" s="22">
        <v>3</v>
      </c>
      <c r="H87" s="22">
        <v>30</v>
      </c>
      <c r="I87" s="22">
        <v>90</v>
      </c>
    </row>
    <row r="88" spans="1:9" x14ac:dyDescent="0.35">
      <c r="A88" s="22">
        <v>87</v>
      </c>
      <c r="B88" s="23">
        <v>45252</v>
      </c>
      <c r="C88" s="22" t="s">
        <v>100</v>
      </c>
      <c r="D88" s="22" t="s">
        <v>13</v>
      </c>
      <c r="E88" s="22">
        <v>28</v>
      </c>
      <c r="F88" s="22" t="s">
        <v>11</v>
      </c>
      <c r="G88" s="22">
        <v>2</v>
      </c>
      <c r="H88" s="22">
        <v>50</v>
      </c>
      <c r="I88" s="22">
        <v>100</v>
      </c>
    </row>
    <row r="89" spans="1:9" x14ac:dyDescent="0.35">
      <c r="A89" s="22">
        <v>88</v>
      </c>
      <c r="B89" s="23">
        <v>45014</v>
      </c>
      <c r="C89" s="22" t="s">
        <v>101</v>
      </c>
      <c r="D89" s="22" t="s">
        <v>10</v>
      </c>
      <c r="E89" s="22">
        <v>56</v>
      </c>
      <c r="F89" s="22" t="s">
        <v>14</v>
      </c>
      <c r="G89" s="22">
        <v>1</v>
      </c>
      <c r="H89" s="22">
        <v>500</v>
      </c>
      <c r="I89" s="22">
        <v>500</v>
      </c>
    </row>
    <row r="90" spans="1:9" x14ac:dyDescent="0.35">
      <c r="A90" s="22">
        <v>89</v>
      </c>
      <c r="B90" s="23">
        <v>45200</v>
      </c>
      <c r="C90" s="22" t="s">
        <v>102</v>
      </c>
      <c r="D90" s="22" t="s">
        <v>13</v>
      </c>
      <c r="E90" s="22">
        <v>55</v>
      </c>
      <c r="F90" s="22" t="s">
        <v>16</v>
      </c>
      <c r="G90" s="22">
        <v>4</v>
      </c>
      <c r="H90" s="22">
        <v>500</v>
      </c>
      <c r="I90" s="22">
        <v>2000</v>
      </c>
    </row>
    <row r="91" spans="1:9" x14ac:dyDescent="0.35">
      <c r="A91" s="22">
        <v>90</v>
      </c>
      <c r="B91" s="23">
        <v>45052</v>
      </c>
      <c r="C91" s="22" t="s">
        <v>103</v>
      </c>
      <c r="D91" s="22" t="s">
        <v>13</v>
      </c>
      <c r="E91" s="22">
        <v>51</v>
      </c>
      <c r="F91" s="22" t="s">
        <v>16</v>
      </c>
      <c r="G91" s="22">
        <v>1</v>
      </c>
      <c r="H91" s="22">
        <v>30</v>
      </c>
      <c r="I91" s="22">
        <v>30</v>
      </c>
    </row>
    <row r="92" spans="1:9" x14ac:dyDescent="0.35">
      <c r="A92" s="22">
        <v>91</v>
      </c>
      <c r="B92" s="23">
        <v>45010</v>
      </c>
      <c r="C92" s="22" t="s">
        <v>104</v>
      </c>
      <c r="D92" s="22" t="s">
        <v>13</v>
      </c>
      <c r="E92" s="22">
        <v>55</v>
      </c>
      <c r="F92" s="22" t="s">
        <v>16</v>
      </c>
      <c r="G92" s="22">
        <v>1</v>
      </c>
      <c r="H92" s="22">
        <v>500</v>
      </c>
      <c r="I92" s="22">
        <v>500</v>
      </c>
    </row>
    <row r="93" spans="1:9" x14ac:dyDescent="0.35">
      <c r="A93" s="22">
        <v>92</v>
      </c>
      <c r="B93" s="23">
        <v>45163</v>
      </c>
      <c r="C93" s="22" t="s">
        <v>105</v>
      </c>
      <c r="D93" s="22" t="s">
        <v>13</v>
      </c>
      <c r="E93" s="22">
        <v>51</v>
      </c>
      <c r="F93" s="22" t="s">
        <v>16</v>
      </c>
      <c r="G93" s="22">
        <v>4</v>
      </c>
      <c r="H93" s="22">
        <v>30</v>
      </c>
      <c r="I93" s="22">
        <v>120</v>
      </c>
    </row>
    <row r="94" spans="1:9" x14ac:dyDescent="0.35">
      <c r="A94" s="22">
        <v>93</v>
      </c>
      <c r="B94" s="23">
        <v>45121</v>
      </c>
      <c r="C94" s="22" t="s">
        <v>106</v>
      </c>
      <c r="D94" s="22" t="s">
        <v>13</v>
      </c>
      <c r="E94" s="22">
        <v>35</v>
      </c>
      <c r="F94" s="22" t="s">
        <v>11</v>
      </c>
      <c r="G94" s="22">
        <v>4</v>
      </c>
      <c r="H94" s="22">
        <v>500</v>
      </c>
      <c r="I94" s="22">
        <v>2000</v>
      </c>
    </row>
    <row r="95" spans="1:9" x14ac:dyDescent="0.35">
      <c r="A95" s="22">
        <v>94</v>
      </c>
      <c r="B95" s="23">
        <v>45065</v>
      </c>
      <c r="C95" s="22" t="s">
        <v>107</v>
      </c>
      <c r="D95" s="22" t="s">
        <v>13</v>
      </c>
      <c r="E95" s="22">
        <v>47</v>
      </c>
      <c r="F95" s="22" t="s">
        <v>11</v>
      </c>
      <c r="G95" s="22">
        <v>2</v>
      </c>
      <c r="H95" s="22">
        <v>500</v>
      </c>
      <c r="I95" s="22">
        <v>1000</v>
      </c>
    </row>
    <row r="96" spans="1:9" x14ac:dyDescent="0.35">
      <c r="A96" s="22">
        <v>95</v>
      </c>
      <c r="B96" s="23">
        <v>45254</v>
      </c>
      <c r="C96" s="22" t="s">
        <v>108</v>
      </c>
      <c r="D96" s="22" t="s">
        <v>13</v>
      </c>
      <c r="E96" s="22">
        <v>32</v>
      </c>
      <c r="F96" s="22" t="s">
        <v>14</v>
      </c>
      <c r="G96" s="22">
        <v>2</v>
      </c>
      <c r="H96" s="22">
        <v>30</v>
      </c>
      <c r="I96" s="22">
        <v>60</v>
      </c>
    </row>
    <row r="97" spans="1:9" x14ac:dyDescent="0.35">
      <c r="A97" s="22">
        <v>96</v>
      </c>
      <c r="B97" s="23">
        <v>45279</v>
      </c>
      <c r="C97" s="22" t="s">
        <v>109</v>
      </c>
      <c r="D97" s="22" t="s">
        <v>13</v>
      </c>
      <c r="E97" s="22">
        <v>44</v>
      </c>
      <c r="F97" s="22" t="s">
        <v>14</v>
      </c>
      <c r="G97" s="22">
        <v>2</v>
      </c>
      <c r="H97" s="22">
        <v>300</v>
      </c>
      <c r="I97" s="22">
        <v>600</v>
      </c>
    </row>
    <row r="98" spans="1:9" x14ac:dyDescent="0.35">
      <c r="A98" s="22">
        <v>97</v>
      </c>
      <c r="B98" s="23">
        <v>45212</v>
      </c>
      <c r="C98" s="22" t="s">
        <v>110</v>
      </c>
      <c r="D98" s="22" t="s">
        <v>13</v>
      </c>
      <c r="E98" s="22">
        <v>51</v>
      </c>
      <c r="F98" s="22" t="s">
        <v>11</v>
      </c>
      <c r="G98" s="22">
        <v>2</v>
      </c>
      <c r="H98" s="22">
        <v>500</v>
      </c>
      <c r="I98" s="22">
        <v>1000</v>
      </c>
    </row>
    <row r="99" spans="1:9" x14ac:dyDescent="0.35">
      <c r="A99" s="22">
        <v>98</v>
      </c>
      <c r="B99" s="23">
        <v>45039</v>
      </c>
      <c r="C99" s="22" t="s">
        <v>111</v>
      </c>
      <c r="D99" s="22" t="s">
        <v>13</v>
      </c>
      <c r="E99" s="22">
        <v>55</v>
      </c>
      <c r="F99" s="22" t="s">
        <v>11</v>
      </c>
      <c r="G99" s="22">
        <v>2</v>
      </c>
      <c r="H99" s="22">
        <v>50</v>
      </c>
      <c r="I99" s="22">
        <v>100</v>
      </c>
    </row>
    <row r="100" spans="1:9" x14ac:dyDescent="0.35">
      <c r="A100" s="22">
        <v>99</v>
      </c>
      <c r="B100" s="23">
        <v>45277</v>
      </c>
      <c r="C100" s="22" t="s">
        <v>112</v>
      </c>
      <c r="D100" s="22" t="s">
        <v>13</v>
      </c>
      <c r="E100" s="22">
        <v>50</v>
      </c>
      <c r="F100" s="22" t="s">
        <v>16</v>
      </c>
      <c r="G100" s="22">
        <v>4</v>
      </c>
      <c r="H100" s="22">
        <v>300</v>
      </c>
      <c r="I100" s="22">
        <v>1200</v>
      </c>
    </row>
    <row r="101" spans="1:9" x14ac:dyDescent="0.35">
      <c r="A101" s="22">
        <v>100</v>
      </c>
      <c r="B101" s="23">
        <v>45093</v>
      </c>
      <c r="C101" s="22" t="s">
        <v>113</v>
      </c>
      <c r="D101" s="22" t="s">
        <v>10</v>
      </c>
      <c r="E101" s="22">
        <v>41</v>
      </c>
      <c r="F101" s="22" t="s">
        <v>16</v>
      </c>
      <c r="G101" s="22">
        <v>1</v>
      </c>
      <c r="H101" s="22">
        <v>30</v>
      </c>
      <c r="I101" s="22">
        <v>30</v>
      </c>
    </row>
    <row r="102" spans="1:9" x14ac:dyDescent="0.35">
      <c r="A102" s="22">
        <v>101</v>
      </c>
      <c r="B102" s="23">
        <v>44955</v>
      </c>
      <c r="C102" s="22" t="s">
        <v>114</v>
      </c>
      <c r="D102" s="22" t="s">
        <v>10</v>
      </c>
      <c r="E102" s="22">
        <v>32</v>
      </c>
      <c r="F102" s="22" t="s">
        <v>14</v>
      </c>
      <c r="G102" s="22">
        <v>2</v>
      </c>
      <c r="H102" s="22">
        <v>300</v>
      </c>
      <c r="I102" s="22">
        <v>600</v>
      </c>
    </row>
    <row r="103" spans="1:9" x14ac:dyDescent="0.35">
      <c r="A103" s="22">
        <v>102</v>
      </c>
      <c r="B103" s="23">
        <v>45044</v>
      </c>
      <c r="C103" s="22" t="s">
        <v>115</v>
      </c>
      <c r="D103" s="22" t="s">
        <v>13</v>
      </c>
      <c r="E103" s="22">
        <v>47</v>
      </c>
      <c r="F103" s="22" t="s">
        <v>11</v>
      </c>
      <c r="G103" s="22">
        <v>2</v>
      </c>
      <c r="H103" s="22">
        <v>25</v>
      </c>
      <c r="I103" s="22">
        <v>50</v>
      </c>
    </row>
    <row r="104" spans="1:9" x14ac:dyDescent="0.35">
      <c r="A104" s="22">
        <v>103</v>
      </c>
      <c r="B104" s="23">
        <v>44943</v>
      </c>
      <c r="C104" s="22" t="s">
        <v>116</v>
      </c>
      <c r="D104" s="22" t="s">
        <v>13</v>
      </c>
      <c r="E104" s="22">
        <v>59</v>
      </c>
      <c r="F104" s="22" t="s">
        <v>14</v>
      </c>
      <c r="G104" s="22">
        <v>1</v>
      </c>
      <c r="H104" s="22">
        <v>25</v>
      </c>
      <c r="I104" s="22">
        <v>25</v>
      </c>
    </row>
    <row r="105" spans="1:9" x14ac:dyDescent="0.35">
      <c r="A105" s="22">
        <v>104</v>
      </c>
      <c r="B105" s="23">
        <v>45088</v>
      </c>
      <c r="C105" s="22" t="s">
        <v>117</v>
      </c>
      <c r="D105" s="22" t="s">
        <v>13</v>
      </c>
      <c r="E105" s="22">
        <v>34</v>
      </c>
      <c r="F105" s="22" t="s">
        <v>11</v>
      </c>
      <c r="G105" s="22">
        <v>2</v>
      </c>
      <c r="H105" s="22">
        <v>500</v>
      </c>
      <c r="I105" s="22">
        <v>1000</v>
      </c>
    </row>
    <row r="106" spans="1:9" x14ac:dyDescent="0.35">
      <c r="A106" s="22">
        <v>105</v>
      </c>
      <c r="B106" s="23">
        <v>45132</v>
      </c>
      <c r="C106" s="22" t="s">
        <v>118</v>
      </c>
      <c r="D106" s="22" t="s">
        <v>13</v>
      </c>
      <c r="E106" s="22">
        <v>22</v>
      </c>
      <c r="F106" s="22" t="s">
        <v>16</v>
      </c>
      <c r="G106" s="22">
        <v>1</v>
      </c>
      <c r="H106" s="22">
        <v>500</v>
      </c>
      <c r="I106" s="22">
        <v>500</v>
      </c>
    </row>
    <row r="107" spans="1:9" x14ac:dyDescent="0.35">
      <c r="A107" s="22">
        <v>106</v>
      </c>
      <c r="B107" s="23">
        <v>45064</v>
      </c>
      <c r="C107" s="22" t="s">
        <v>119</v>
      </c>
      <c r="D107" s="22" t="s">
        <v>13</v>
      </c>
      <c r="E107" s="22">
        <v>46</v>
      </c>
      <c r="F107" s="22" t="s">
        <v>14</v>
      </c>
      <c r="G107" s="22">
        <v>1</v>
      </c>
      <c r="H107" s="22">
        <v>50</v>
      </c>
      <c r="I107" s="22">
        <v>50</v>
      </c>
    </row>
    <row r="108" spans="1:9" x14ac:dyDescent="0.35">
      <c r="A108" s="22">
        <v>107</v>
      </c>
      <c r="B108" s="23">
        <v>44960</v>
      </c>
      <c r="C108" s="22" t="s">
        <v>120</v>
      </c>
      <c r="D108" s="22" t="s">
        <v>13</v>
      </c>
      <c r="E108" s="22">
        <v>21</v>
      </c>
      <c r="F108" s="22" t="s">
        <v>14</v>
      </c>
      <c r="G108" s="22">
        <v>4</v>
      </c>
      <c r="H108" s="22">
        <v>300</v>
      </c>
      <c r="I108" s="22">
        <v>1200</v>
      </c>
    </row>
    <row r="109" spans="1:9" x14ac:dyDescent="0.35">
      <c r="A109" s="22">
        <v>108</v>
      </c>
      <c r="B109" s="23">
        <v>45035</v>
      </c>
      <c r="C109" s="22" t="s">
        <v>121</v>
      </c>
      <c r="D109" s="22" t="s">
        <v>13</v>
      </c>
      <c r="E109" s="22">
        <v>27</v>
      </c>
      <c r="F109" s="22" t="s">
        <v>11</v>
      </c>
      <c r="G109" s="22">
        <v>3</v>
      </c>
      <c r="H109" s="22">
        <v>25</v>
      </c>
      <c r="I109" s="22">
        <v>75</v>
      </c>
    </row>
    <row r="110" spans="1:9" x14ac:dyDescent="0.35">
      <c r="A110" s="22">
        <v>109</v>
      </c>
      <c r="B110" s="23">
        <v>45217</v>
      </c>
      <c r="C110" s="22" t="s">
        <v>122</v>
      </c>
      <c r="D110" s="22" t="s">
        <v>13</v>
      </c>
      <c r="E110" s="22">
        <v>34</v>
      </c>
      <c r="F110" s="22" t="s">
        <v>16</v>
      </c>
      <c r="G110" s="22">
        <v>4</v>
      </c>
      <c r="H110" s="22">
        <v>500</v>
      </c>
      <c r="I110" s="22">
        <v>2000</v>
      </c>
    </row>
    <row r="111" spans="1:9" x14ac:dyDescent="0.35">
      <c r="A111" s="22">
        <v>110</v>
      </c>
      <c r="B111" s="23">
        <v>45088</v>
      </c>
      <c r="C111" s="22" t="s">
        <v>123</v>
      </c>
      <c r="D111" s="22" t="s">
        <v>10</v>
      </c>
      <c r="E111" s="22">
        <v>27</v>
      </c>
      <c r="F111" s="22" t="s">
        <v>14</v>
      </c>
      <c r="G111" s="22">
        <v>3</v>
      </c>
      <c r="H111" s="22">
        <v>300</v>
      </c>
      <c r="I111" s="22">
        <v>900</v>
      </c>
    </row>
    <row r="112" spans="1:9" x14ac:dyDescent="0.35">
      <c r="A112" s="22">
        <v>111</v>
      </c>
      <c r="B112" s="23">
        <v>45035</v>
      </c>
      <c r="C112" s="22" t="s">
        <v>124</v>
      </c>
      <c r="D112" s="22" t="s">
        <v>13</v>
      </c>
      <c r="E112" s="22">
        <v>34</v>
      </c>
      <c r="F112" s="22" t="s">
        <v>16</v>
      </c>
      <c r="G112" s="22">
        <v>3</v>
      </c>
      <c r="H112" s="22">
        <v>500</v>
      </c>
      <c r="I112" s="22">
        <v>1500</v>
      </c>
    </row>
    <row r="113" spans="1:9" x14ac:dyDescent="0.35">
      <c r="A113" s="22">
        <v>112</v>
      </c>
      <c r="B113" s="23">
        <v>45262</v>
      </c>
      <c r="C113" s="22" t="s">
        <v>125</v>
      </c>
      <c r="D113" s="22" t="s">
        <v>10</v>
      </c>
      <c r="E113" s="22">
        <v>37</v>
      </c>
      <c r="F113" s="22" t="s">
        <v>14</v>
      </c>
      <c r="G113" s="22">
        <v>3</v>
      </c>
      <c r="H113" s="22">
        <v>500</v>
      </c>
      <c r="I113" s="22">
        <v>1500</v>
      </c>
    </row>
    <row r="114" spans="1:9" x14ac:dyDescent="0.35">
      <c r="A114" s="22">
        <v>113</v>
      </c>
      <c r="B114" s="23">
        <v>45182</v>
      </c>
      <c r="C114" s="22" t="s">
        <v>126</v>
      </c>
      <c r="D114" s="22" t="s">
        <v>13</v>
      </c>
      <c r="E114" s="22">
        <v>41</v>
      </c>
      <c r="F114" s="22" t="s">
        <v>16</v>
      </c>
      <c r="G114" s="22">
        <v>2</v>
      </c>
      <c r="H114" s="22">
        <v>25</v>
      </c>
      <c r="I114" s="22">
        <v>50</v>
      </c>
    </row>
    <row r="115" spans="1:9" x14ac:dyDescent="0.35">
      <c r="A115" s="22">
        <v>114</v>
      </c>
      <c r="B115" s="23">
        <v>45129</v>
      </c>
      <c r="C115" s="22" t="s">
        <v>127</v>
      </c>
      <c r="D115" s="22" t="s">
        <v>13</v>
      </c>
      <c r="E115" s="22">
        <v>22</v>
      </c>
      <c r="F115" s="22" t="s">
        <v>11</v>
      </c>
      <c r="G115" s="22">
        <v>4</v>
      </c>
      <c r="H115" s="22">
        <v>25</v>
      </c>
      <c r="I115" s="22">
        <v>100</v>
      </c>
    </row>
    <row r="116" spans="1:9" x14ac:dyDescent="0.35">
      <c r="A116" s="22">
        <v>115</v>
      </c>
      <c r="B116" s="23">
        <v>45256</v>
      </c>
      <c r="C116" s="22" t="s">
        <v>128</v>
      </c>
      <c r="D116" s="22" t="s">
        <v>10</v>
      </c>
      <c r="E116" s="22">
        <v>51</v>
      </c>
      <c r="F116" s="22" t="s">
        <v>14</v>
      </c>
      <c r="G116" s="22">
        <v>3</v>
      </c>
      <c r="H116" s="22">
        <v>500</v>
      </c>
      <c r="I116" s="22">
        <v>1500</v>
      </c>
    </row>
    <row r="117" spans="1:9" x14ac:dyDescent="0.35">
      <c r="A117" s="22">
        <v>116</v>
      </c>
      <c r="B117" s="23">
        <v>45161</v>
      </c>
      <c r="C117" s="22" t="s">
        <v>129</v>
      </c>
      <c r="D117" s="22" t="s">
        <v>13</v>
      </c>
      <c r="E117" s="22">
        <v>23</v>
      </c>
      <c r="F117" s="22" t="s">
        <v>14</v>
      </c>
      <c r="G117" s="22">
        <v>1</v>
      </c>
      <c r="H117" s="22">
        <v>30</v>
      </c>
      <c r="I117" s="22">
        <v>30</v>
      </c>
    </row>
    <row r="118" spans="1:9" x14ac:dyDescent="0.35">
      <c r="A118" s="22">
        <v>117</v>
      </c>
      <c r="B118" s="23">
        <v>45000</v>
      </c>
      <c r="C118" s="22" t="s">
        <v>130</v>
      </c>
      <c r="D118" s="22" t="s">
        <v>10</v>
      </c>
      <c r="E118" s="22">
        <v>19</v>
      </c>
      <c r="F118" s="22" t="s">
        <v>16</v>
      </c>
      <c r="G118" s="22">
        <v>2</v>
      </c>
      <c r="H118" s="22">
        <v>500</v>
      </c>
      <c r="I118" s="22">
        <v>1000</v>
      </c>
    </row>
    <row r="119" spans="1:9" x14ac:dyDescent="0.35">
      <c r="A119" s="22">
        <v>118</v>
      </c>
      <c r="B119" s="23">
        <v>45062</v>
      </c>
      <c r="C119" s="22" t="s">
        <v>131</v>
      </c>
      <c r="D119" s="22" t="s">
        <v>13</v>
      </c>
      <c r="E119" s="22">
        <v>30</v>
      </c>
      <c r="F119" s="22" t="s">
        <v>16</v>
      </c>
      <c r="G119" s="22">
        <v>4</v>
      </c>
      <c r="H119" s="22">
        <v>500</v>
      </c>
      <c r="I119" s="22">
        <v>2000</v>
      </c>
    </row>
    <row r="120" spans="1:9" x14ac:dyDescent="0.35">
      <c r="A120" s="22">
        <v>119</v>
      </c>
      <c r="B120" s="23">
        <v>44998</v>
      </c>
      <c r="C120" s="22" t="s">
        <v>132</v>
      </c>
      <c r="D120" s="22" t="s">
        <v>13</v>
      </c>
      <c r="E120" s="22">
        <v>60</v>
      </c>
      <c r="F120" s="22" t="s">
        <v>14</v>
      </c>
      <c r="G120" s="22">
        <v>3</v>
      </c>
      <c r="H120" s="22">
        <v>50</v>
      </c>
      <c r="I120" s="22">
        <v>150</v>
      </c>
    </row>
    <row r="121" spans="1:9" x14ac:dyDescent="0.35">
      <c r="A121" s="22">
        <v>120</v>
      </c>
      <c r="B121" s="23">
        <v>45053</v>
      </c>
      <c r="C121" s="22" t="s">
        <v>133</v>
      </c>
      <c r="D121" s="22" t="s">
        <v>10</v>
      </c>
      <c r="E121" s="22">
        <v>60</v>
      </c>
      <c r="F121" s="22" t="s">
        <v>11</v>
      </c>
      <c r="G121" s="22">
        <v>1</v>
      </c>
      <c r="H121" s="22">
        <v>50</v>
      </c>
      <c r="I121" s="22">
        <v>50</v>
      </c>
    </row>
    <row r="122" spans="1:9" x14ac:dyDescent="0.35">
      <c r="A122" s="22">
        <v>121</v>
      </c>
      <c r="B122" s="23">
        <v>45214</v>
      </c>
      <c r="C122" s="22" t="s">
        <v>134</v>
      </c>
      <c r="D122" s="22" t="s">
        <v>13</v>
      </c>
      <c r="E122" s="22">
        <v>28</v>
      </c>
      <c r="F122" s="22" t="s">
        <v>16</v>
      </c>
      <c r="G122" s="22">
        <v>4</v>
      </c>
      <c r="H122" s="22">
        <v>50</v>
      </c>
      <c r="I122" s="22">
        <v>200</v>
      </c>
    </row>
    <row r="123" spans="1:9" x14ac:dyDescent="0.35">
      <c r="A123" s="22">
        <v>122</v>
      </c>
      <c r="B123" s="23">
        <v>45202</v>
      </c>
      <c r="C123" s="22" t="s">
        <v>135</v>
      </c>
      <c r="D123" s="22" t="s">
        <v>10</v>
      </c>
      <c r="E123" s="22">
        <v>64</v>
      </c>
      <c r="F123" s="22" t="s">
        <v>16</v>
      </c>
      <c r="G123" s="22">
        <v>4</v>
      </c>
      <c r="H123" s="22">
        <v>30</v>
      </c>
      <c r="I123" s="22">
        <v>120</v>
      </c>
    </row>
    <row r="124" spans="1:9" x14ac:dyDescent="0.35">
      <c r="A124" s="22">
        <v>123</v>
      </c>
      <c r="B124" s="23">
        <v>45061</v>
      </c>
      <c r="C124" s="22" t="s">
        <v>136</v>
      </c>
      <c r="D124" s="22" t="s">
        <v>13</v>
      </c>
      <c r="E124" s="22">
        <v>40</v>
      </c>
      <c r="F124" s="22" t="s">
        <v>16</v>
      </c>
      <c r="G124" s="22">
        <v>2</v>
      </c>
      <c r="H124" s="22">
        <v>30</v>
      </c>
      <c r="I124" s="22">
        <v>60</v>
      </c>
    </row>
    <row r="125" spans="1:9" x14ac:dyDescent="0.35">
      <c r="A125" s="22">
        <v>124</v>
      </c>
      <c r="B125" s="23">
        <v>45226</v>
      </c>
      <c r="C125" s="22" t="s">
        <v>137</v>
      </c>
      <c r="D125" s="22" t="s">
        <v>10</v>
      </c>
      <c r="E125" s="22">
        <v>33</v>
      </c>
      <c r="F125" s="22" t="s">
        <v>14</v>
      </c>
      <c r="G125" s="22">
        <v>4</v>
      </c>
      <c r="H125" s="22">
        <v>500</v>
      </c>
      <c r="I125" s="22">
        <v>2000</v>
      </c>
    </row>
    <row r="126" spans="1:9" x14ac:dyDescent="0.35">
      <c r="A126" s="22">
        <v>125</v>
      </c>
      <c r="B126" s="23">
        <v>45146</v>
      </c>
      <c r="C126" s="22" t="s">
        <v>138</v>
      </c>
      <c r="D126" s="22" t="s">
        <v>10</v>
      </c>
      <c r="E126" s="22">
        <v>48</v>
      </c>
      <c r="F126" s="22" t="s">
        <v>14</v>
      </c>
      <c r="G126" s="22">
        <v>2</v>
      </c>
      <c r="H126" s="22">
        <v>50</v>
      </c>
      <c r="I126" s="22">
        <v>100</v>
      </c>
    </row>
    <row r="127" spans="1:9" x14ac:dyDescent="0.35">
      <c r="A127" s="22">
        <v>126</v>
      </c>
      <c r="B127" s="23">
        <v>45225</v>
      </c>
      <c r="C127" s="22" t="s">
        <v>139</v>
      </c>
      <c r="D127" s="22" t="s">
        <v>13</v>
      </c>
      <c r="E127" s="22">
        <v>28</v>
      </c>
      <c r="F127" s="22" t="s">
        <v>14</v>
      </c>
      <c r="G127" s="22">
        <v>3</v>
      </c>
      <c r="H127" s="22">
        <v>30</v>
      </c>
      <c r="I127" s="22">
        <v>90</v>
      </c>
    </row>
    <row r="128" spans="1:9" x14ac:dyDescent="0.35">
      <c r="A128" s="22">
        <v>127</v>
      </c>
      <c r="B128" s="23">
        <v>45131</v>
      </c>
      <c r="C128" s="22" t="s">
        <v>140</v>
      </c>
      <c r="D128" s="22" t="s">
        <v>13</v>
      </c>
      <c r="E128" s="22">
        <v>33</v>
      </c>
      <c r="F128" s="22" t="s">
        <v>14</v>
      </c>
      <c r="G128" s="22">
        <v>2</v>
      </c>
      <c r="H128" s="22">
        <v>25</v>
      </c>
      <c r="I128" s="22">
        <v>50</v>
      </c>
    </row>
    <row r="129" spans="1:9" x14ac:dyDescent="0.35">
      <c r="A129" s="22">
        <v>128</v>
      </c>
      <c r="B129" s="23">
        <v>45112</v>
      </c>
      <c r="C129" s="22" t="s">
        <v>141</v>
      </c>
      <c r="D129" s="22" t="s">
        <v>10</v>
      </c>
      <c r="E129" s="22">
        <v>25</v>
      </c>
      <c r="F129" s="22" t="s">
        <v>11</v>
      </c>
      <c r="G129" s="22">
        <v>1</v>
      </c>
      <c r="H129" s="22">
        <v>500</v>
      </c>
      <c r="I129" s="22">
        <v>500</v>
      </c>
    </row>
    <row r="130" spans="1:9" x14ac:dyDescent="0.35">
      <c r="A130" s="22">
        <v>129</v>
      </c>
      <c r="B130" s="23">
        <v>45039</v>
      </c>
      <c r="C130" s="22" t="s">
        <v>142</v>
      </c>
      <c r="D130" s="22" t="s">
        <v>13</v>
      </c>
      <c r="E130" s="22">
        <v>21</v>
      </c>
      <c r="F130" s="22" t="s">
        <v>11</v>
      </c>
      <c r="G130" s="22">
        <v>2</v>
      </c>
      <c r="H130" s="22">
        <v>300</v>
      </c>
      <c r="I130" s="22">
        <v>600</v>
      </c>
    </row>
    <row r="131" spans="1:9" x14ac:dyDescent="0.35">
      <c r="A131" s="22">
        <v>130</v>
      </c>
      <c r="B131" s="23">
        <v>44997</v>
      </c>
      <c r="C131" s="22" t="s">
        <v>143</v>
      </c>
      <c r="D131" s="22" t="s">
        <v>13</v>
      </c>
      <c r="E131" s="22">
        <v>57</v>
      </c>
      <c r="F131" s="22" t="s">
        <v>14</v>
      </c>
      <c r="G131" s="22">
        <v>1</v>
      </c>
      <c r="H131" s="22">
        <v>500</v>
      </c>
      <c r="I131" s="22">
        <v>500</v>
      </c>
    </row>
    <row r="132" spans="1:9" x14ac:dyDescent="0.35">
      <c r="A132" s="22">
        <v>131</v>
      </c>
      <c r="B132" s="23">
        <v>45187</v>
      </c>
      <c r="C132" s="22" t="s">
        <v>144</v>
      </c>
      <c r="D132" s="22" t="s">
        <v>13</v>
      </c>
      <c r="E132" s="22">
        <v>21</v>
      </c>
      <c r="F132" s="22" t="s">
        <v>11</v>
      </c>
      <c r="G132" s="22">
        <v>2</v>
      </c>
      <c r="H132" s="22">
        <v>300</v>
      </c>
      <c r="I132" s="22">
        <v>600</v>
      </c>
    </row>
    <row r="133" spans="1:9" x14ac:dyDescent="0.35">
      <c r="A133" s="22">
        <v>132</v>
      </c>
      <c r="B133" s="23">
        <v>45179</v>
      </c>
      <c r="C133" s="22" t="s">
        <v>145</v>
      </c>
      <c r="D133" s="22" t="s">
        <v>10</v>
      </c>
      <c r="E133" s="22">
        <v>42</v>
      </c>
      <c r="F133" s="22" t="s">
        <v>16</v>
      </c>
      <c r="G133" s="22">
        <v>4</v>
      </c>
      <c r="H133" s="22">
        <v>50</v>
      </c>
      <c r="I133" s="22">
        <v>200</v>
      </c>
    </row>
    <row r="134" spans="1:9" x14ac:dyDescent="0.35">
      <c r="A134" s="22">
        <v>133</v>
      </c>
      <c r="B134" s="23">
        <v>44973</v>
      </c>
      <c r="C134" s="22" t="s">
        <v>146</v>
      </c>
      <c r="D134" s="22" t="s">
        <v>10</v>
      </c>
      <c r="E134" s="22">
        <v>20</v>
      </c>
      <c r="F134" s="22" t="s">
        <v>16</v>
      </c>
      <c r="G134" s="22">
        <v>3</v>
      </c>
      <c r="H134" s="22">
        <v>300</v>
      </c>
      <c r="I134" s="22">
        <v>900</v>
      </c>
    </row>
    <row r="135" spans="1:9" x14ac:dyDescent="0.35">
      <c r="A135" s="22">
        <v>134</v>
      </c>
      <c r="B135" s="23">
        <v>44951</v>
      </c>
      <c r="C135" s="22" t="s">
        <v>147</v>
      </c>
      <c r="D135" s="22" t="s">
        <v>10</v>
      </c>
      <c r="E135" s="22">
        <v>49</v>
      </c>
      <c r="F135" s="22" t="s">
        <v>16</v>
      </c>
      <c r="G135" s="22">
        <v>1</v>
      </c>
      <c r="H135" s="22">
        <v>50</v>
      </c>
      <c r="I135" s="22">
        <v>50</v>
      </c>
    </row>
    <row r="136" spans="1:9" x14ac:dyDescent="0.35">
      <c r="A136" s="22">
        <v>135</v>
      </c>
      <c r="B136" s="23">
        <v>44983</v>
      </c>
      <c r="C136" s="22" t="s">
        <v>148</v>
      </c>
      <c r="D136" s="22" t="s">
        <v>10</v>
      </c>
      <c r="E136" s="22">
        <v>20</v>
      </c>
      <c r="F136" s="22" t="s">
        <v>14</v>
      </c>
      <c r="G136" s="22">
        <v>2</v>
      </c>
      <c r="H136" s="22">
        <v>25</v>
      </c>
      <c r="I136" s="22">
        <v>50</v>
      </c>
    </row>
    <row r="137" spans="1:9" x14ac:dyDescent="0.35">
      <c r="A137" s="22">
        <v>136</v>
      </c>
      <c r="B137" s="23">
        <v>45005</v>
      </c>
      <c r="C137" s="22" t="s">
        <v>149</v>
      </c>
      <c r="D137" s="22" t="s">
        <v>10</v>
      </c>
      <c r="E137" s="22">
        <v>44</v>
      </c>
      <c r="F137" s="22" t="s">
        <v>16</v>
      </c>
      <c r="G137" s="22">
        <v>2</v>
      </c>
      <c r="H137" s="22">
        <v>300</v>
      </c>
      <c r="I137" s="22">
        <v>600</v>
      </c>
    </row>
    <row r="138" spans="1:9" x14ac:dyDescent="0.35">
      <c r="A138" s="22">
        <v>137</v>
      </c>
      <c r="B138" s="23">
        <v>45248</v>
      </c>
      <c r="C138" s="22" t="s">
        <v>150</v>
      </c>
      <c r="D138" s="22" t="s">
        <v>10</v>
      </c>
      <c r="E138" s="22">
        <v>46</v>
      </c>
      <c r="F138" s="22" t="s">
        <v>11</v>
      </c>
      <c r="G138" s="22">
        <v>2</v>
      </c>
      <c r="H138" s="22">
        <v>500</v>
      </c>
      <c r="I138" s="22">
        <v>1000</v>
      </c>
    </row>
    <row r="139" spans="1:9" x14ac:dyDescent="0.35">
      <c r="A139" s="22">
        <v>138</v>
      </c>
      <c r="B139" s="23">
        <v>45008</v>
      </c>
      <c r="C139" s="22" t="s">
        <v>151</v>
      </c>
      <c r="D139" s="22" t="s">
        <v>10</v>
      </c>
      <c r="E139" s="22">
        <v>49</v>
      </c>
      <c r="F139" s="22" t="s">
        <v>14</v>
      </c>
      <c r="G139" s="22">
        <v>4</v>
      </c>
      <c r="H139" s="22">
        <v>50</v>
      </c>
      <c r="I139" s="22">
        <v>200</v>
      </c>
    </row>
    <row r="140" spans="1:9" x14ac:dyDescent="0.35">
      <c r="A140" s="22">
        <v>139</v>
      </c>
      <c r="B140" s="23">
        <v>45275</v>
      </c>
      <c r="C140" s="22" t="s">
        <v>152</v>
      </c>
      <c r="D140" s="22" t="s">
        <v>10</v>
      </c>
      <c r="E140" s="22">
        <v>36</v>
      </c>
      <c r="F140" s="22" t="s">
        <v>11</v>
      </c>
      <c r="G140" s="22">
        <v>4</v>
      </c>
      <c r="H140" s="22">
        <v>500</v>
      </c>
      <c r="I140" s="22">
        <v>2000</v>
      </c>
    </row>
    <row r="141" spans="1:9" x14ac:dyDescent="0.35">
      <c r="A141" s="22">
        <v>140</v>
      </c>
      <c r="B141" s="23">
        <v>45143</v>
      </c>
      <c r="C141" s="22" t="s">
        <v>153</v>
      </c>
      <c r="D141" s="22" t="s">
        <v>10</v>
      </c>
      <c r="E141" s="22">
        <v>38</v>
      </c>
      <c r="F141" s="22" t="s">
        <v>16</v>
      </c>
      <c r="G141" s="22">
        <v>1</v>
      </c>
      <c r="H141" s="22">
        <v>30</v>
      </c>
      <c r="I141" s="22">
        <v>30</v>
      </c>
    </row>
    <row r="142" spans="1:9" x14ac:dyDescent="0.35">
      <c r="A142" s="22">
        <v>141</v>
      </c>
      <c r="B142" s="23">
        <v>45232</v>
      </c>
      <c r="C142" s="22" t="s">
        <v>154</v>
      </c>
      <c r="D142" s="22" t="s">
        <v>13</v>
      </c>
      <c r="E142" s="22">
        <v>22</v>
      </c>
      <c r="F142" s="22" t="s">
        <v>16</v>
      </c>
      <c r="G142" s="22">
        <v>1</v>
      </c>
      <c r="H142" s="22">
        <v>50</v>
      </c>
      <c r="I142" s="22">
        <v>50</v>
      </c>
    </row>
    <row r="143" spans="1:9" x14ac:dyDescent="0.35">
      <c r="A143" s="22">
        <v>142</v>
      </c>
      <c r="B143" s="23">
        <v>44959</v>
      </c>
      <c r="C143" s="22" t="s">
        <v>155</v>
      </c>
      <c r="D143" s="22" t="s">
        <v>10</v>
      </c>
      <c r="E143" s="22">
        <v>35</v>
      </c>
      <c r="F143" s="22" t="s">
        <v>16</v>
      </c>
      <c r="G143" s="22">
        <v>4</v>
      </c>
      <c r="H143" s="22">
        <v>300</v>
      </c>
      <c r="I143" s="22">
        <v>1200</v>
      </c>
    </row>
    <row r="144" spans="1:9" x14ac:dyDescent="0.35">
      <c r="A144" s="22">
        <v>143</v>
      </c>
      <c r="B144" s="23">
        <v>45124</v>
      </c>
      <c r="C144" s="22" t="s">
        <v>156</v>
      </c>
      <c r="D144" s="22" t="s">
        <v>13</v>
      </c>
      <c r="E144" s="22">
        <v>45</v>
      </c>
      <c r="F144" s="22" t="s">
        <v>14</v>
      </c>
      <c r="G144" s="22">
        <v>1</v>
      </c>
      <c r="H144" s="22">
        <v>50</v>
      </c>
      <c r="I144" s="22">
        <v>50</v>
      </c>
    </row>
    <row r="145" spans="1:9" x14ac:dyDescent="0.35">
      <c r="A145" s="22">
        <v>144</v>
      </c>
      <c r="B145" s="23">
        <v>45122</v>
      </c>
      <c r="C145" s="22" t="s">
        <v>157</v>
      </c>
      <c r="D145" s="22" t="s">
        <v>13</v>
      </c>
      <c r="E145" s="22">
        <v>59</v>
      </c>
      <c r="F145" s="22" t="s">
        <v>11</v>
      </c>
      <c r="G145" s="22">
        <v>3</v>
      </c>
      <c r="H145" s="22">
        <v>500</v>
      </c>
      <c r="I145" s="22">
        <v>1500</v>
      </c>
    </row>
    <row r="146" spans="1:9" x14ac:dyDescent="0.35">
      <c r="A146" s="22">
        <v>145</v>
      </c>
      <c r="B146" s="23">
        <v>45232</v>
      </c>
      <c r="C146" s="22" t="s">
        <v>158</v>
      </c>
      <c r="D146" s="22" t="s">
        <v>13</v>
      </c>
      <c r="E146" s="22">
        <v>39</v>
      </c>
      <c r="F146" s="22" t="s">
        <v>14</v>
      </c>
      <c r="G146" s="22">
        <v>3</v>
      </c>
      <c r="H146" s="22">
        <v>25</v>
      </c>
      <c r="I146" s="22">
        <v>75</v>
      </c>
    </row>
    <row r="147" spans="1:9" x14ac:dyDescent="0.35">
      <c r="A147" s="22">
        <v>146</v>
      </c>
      <c r="B147" s="23">
        <v>45166</v>
      </c>
      <c r="C147" s="22" t="s">
        <v>159</v>
      </c>
      <c r="D147" s="22" t="s">
        <v>10</v>
      </c>
      <c r="E147" s="22">
        <v>38</v>
      </c>
      <c r="F147" s="22" t="s">
        <v>14</v>
      </c>
      <c r="G147" s="22">
        <v>4</v>
      </c>
      <c r="H147" s="22">
        <v>50</v>
      </c>
      <c r="I147" s="22">
        <v>200</v>
      </c>
    </row>
    <row r="148" spans="1:9" x14ac:dyDescent="0.35">
      <c r="A148" s="22">
        <v>147</v>
      </c>
      <c r="B148" s="23">
        <v>45197</v>
      </c>
      <c r="C148" s="22" t="s">
        <v>160</v>
      </c>
      <c r="D148" s="22" t="s">
        <v>10</v>
      </c>
      <c r="E148" s="22">
        <v>23</v>
      </c>
      <c r="F148" s="22" t="s">
        <v>16</v>
      </c>
      <c r="G148" s="22">
        <v>1</v>
      </c>
      <c r="H148" s="22">
        <v>300</v>
      </c>
      <c r="I148" s="22">
        <v>300</v>
      </c>
    </row>
    <row r="149" spans="1:9" x14ac:dyDescent="0.35">
      <c r="A149" s="22">
        <v>148</v>
      </c>
      <c r="B149" s="23">
        <v>45055</v>
      </c>
      <c r="C149" s="22" t="s">
        <v>161</v>
      </c>
      <c r="D149" s="22" t="s">
        <v>10</v>
      </c>
      <c r="E149" s="22">
        <v>18</v>
      </c>
      <c r="F149" s="22" t="s">
        <v>14</v>
      </c>
      <c r="G149" s="22">
        <v>2</v>
      </c>
      <c r="H149" s="22">
        <v>30</v>
      </c>
      <c r="I149" s="22">
        <v>60</v>
      </c>
    </row>
    <row r="150" spans="1:9" x14ac:dyDescent="0.35">
      <c r="A150" s="22">
        <v>149</v>
      </c>
      <c r="B150" s="23">
        <v>45210</v>
      </c>
      <c r="C150" s="22" t="s">
        <v>162</v>
      </c>
      <c r="D150" s="22" t="s">
        <v>10</v>
      </c>
      <c r="E150" s="22">
        <v>22</v>
      </c>
      <c r="F150" s="22" t="s">
        <v>14</v>
      </c>
      <c r="G150" s="22">
        <v>3</v>
      </c>
      <c r="H150" s="22">
        <v>25</v>
      </c>
      <c r="I150" s="22">
        <v>75</v>
      </c>
    </row>
    <row r="151" spans="1:9" x14ac:dyDescent="0.35">
      <c r="A151" s="22">
        <v>150</v>
      </c>
      <c r="B151" s="23">
        <v>44932</v>
      </c>
      <c r="C151" s="22" t="s">
        <v>163</v>
      </c>
      <c r="D151" s="22" t="s">
        <v>13</v>
      </c>
      <c r="E151" s="22">
        <v>58</v>
      </c>
      <c r="F151" s="22" t="s">
        <v>16</v>
      </c>
      <c r="G151" s="22">
        <v>4</v>
      </c>
      <c r="H151" s="22">
        <v>30</v>
      </c>
      <c r="I151" s="22">
        <v>120</v>
      </c>
    </row>
    <row r="152" spans="1:9" x14ac:dyDescent="0.35">
      <c r="A152" s="22">
        <v>151</v>
      </c>
      <c r="B152" s="23">
        <v>45275</v>
      </c>
      <c r="C152" s="22" t="s">
        <v>164</v>
      </c>
      <c r="D152" s="22" t="s">
        <v>10</v>
      </c>
      <c r="E152" s="22">
        <v>29</v>
      </c>
      <c r="F152" s="22" t="s">
        <v>14</v>
      </c>
      <c r="G152" s="22">
        <v>1</v>
      </c>
      <c r="H152" s="22">
        <v>50</v>
      </c>
      <c r="I152" s="22">
        <v>50</v>
      </c>
    </row>
    <row r="153" spans="1:9" x14ac:dyDescent="0.35">
      <c r="A153" s="22">
        <v>152</v>
      </c>
      <c r="B153" s="23">
        <v>44985</v>
      </c>
      <c r="C153" s="22" t="s">
        <v>165</v>
      </c>
      <c r="D153" s="22" t="s">
        <v>10</v>
      </c>
      <c r="E153" s="22">
        <v>43</v>
      </c>
      <c r="F153" s="22" t="s">
        <v>16</v>
      </c>
      <c r="G153" s="22">
        <v>4</v>
      </c>
      <c r="H153" s="22">
        <v>500</v>
      </c>
      <c r="I153" s="22">
        <v>2000</v>
      </c>
    </row>
    <row r="154" spans="1:9" x14ac:dyDescent="0.35">
      <c r="A154" s="22">
        <v>153</v>
      </c>
      <c r="B154" s="23">
        <v>45276</v>
      </c>
      <c r="C154" s="22" t="s">
        <v>166</v>
      </c>
      <c r="D154" s="22" t="s">
        <v>10</v>
      </c>
      <c r="E154" s="22">
        <v>63</v>
      </c>
      <c r="F154" s="22" t="s">
        <v>16</v>
      </c>
      <c r="G154" s="22">
        <v>2</v>
      </c>
      <c r="H154" s="22">
        <v>500</v>
      </c>
      <c r="I154" s="22">
        <v>1000</v>
      </c>
    </row>
    <row r="155" spans="1:9" x14ac:dyDescent="0.35">
      <c r="A155" s="22">
        <v>154</v>
      </c>
      <c r="B155" s="23">
        <v>45201</v>
      </c>
      <c r="C155" s="22" t="s">
        <v>167</v>
      </c>
      <c r="D155" s="22" t="s">
        <v>10</v>
      </c>
      <c r="E155" s="22">
        <v>51</v>
      </c>
      <c r="F155" s="22" t="s">
        <v>16</v>
      </c>
      <c r="G155" s="22">
        <v>3</v>
      </c>
      <c r="H155" s="22">
        <v>300</v>
      </c>
      <c r="I155" s="22">
        <v>900</v>
      </c>
    </row>
    <row r="156" spans="1:9" x14ac:dyDescent="0.35">
      <c r="A156" s="22">
        <v>155</v>
      </c>
      <c r="B156" s="23">
        <v>45063</v>
      </c>
      <c r="C156" s="22" t="s">
        <v>168</v>
      </c>
      <c r="D156" s="22" t="s">
        <v>10</v>
      </c>
      <c r="E156" s="22">
        <v>31</v>
      </c>
      <c r="F156" s="22" t="s">
        <v>16</v>
      </c>
      <c r="G156" s="22">
        <v>4</v>
      </c>
      <c r="H156" s="22">
        <v>500</v>
      </c>
      <c r="I156" s="22">
        <v>2000</v>
      </c>
    </row>
    <row r="157" spans="1:9" x14ac:dyDescent="0.35">
      <c r="A157" s="22">
        <v>156</v>
      </c>
      <c r="B157" s="23">
        <v>45255</v>
      </c>
      <c r="C157" s="22" t="s">
        <v>169</v>
      </c>
      <c r="D157" s="22" t="s">
        <v>13</v>
      </c>
      <c r="E157" s="22">
        <v>43</v>
      </c>
      <c r="F157" s="22" t="s">
        <v>14</v>
      </c>
      <c r="G157" s="22">
        <v>4</v>
      </c>
      <c r="H157" s="22">
        <v>25</v>
      </c>
      <c r="I157" s="22">
        <v>100</v>
      </c>
    </row>
    <row r="158" spans="1:9" x14ac:dyDescent="0.35">
      <c r="A158" s="22">
        <v>157</v>
      </c>
      <c r="B158" s="23">
        <v>45101</v>
      </c>
      <c r="C158" s="22" t="s">
        <v>170</v>
      </c>
      <c r="D158" s="22" t="s">
        <v>10</v>
      </c>
      <c r="E158" s="22">
        <v>62</v>
      </c>
      <c r="F158" s="22" t="s">
        <v>16</v>
      </c>
      <c r="G158" s="22">
        <v>4</v>
      </c>
      <c r="H158" s="22">
        <v>500</v>
      </c>
      <c r="I158" s="22">
        <v>2000</v>
      </c>
    </row>
    <row r="159" spans="1:9" x14ac:dyDescent="0.35">
      <c r="A159" s="22">
        <v>158</v>
      </c>
      <c r="B159" s="23">
        <v>44984</v>
      </c>
      <c r="C159" s="22" t="s">
        <v>171</v>
      </c>
      <c r="D159" s="22" t="s">
        <v>13</v>
      </c>
      <c r="E159" s="22">
        <v>44</v>
      </c>
      <c r="F159" s="22" t="s">
        <v>16</v>
      </c>
      <c r="G159" s="22">
        <v>2</v>
      </c>
      <c r="H159" s="22">
        <v>300</v>
      </c>
      <c r="I159" s="22">
        <v>600</v>
      </c>
    </row>
    <row r="160" spans="1:9" x14ac:dyDescent="0.35">
      <c r="A160" s="22">
        <v>159</v>
      </c>
      <c r="B160" s="23">
        <v>45077</v>
      </c>
      <c r="C160" s="22" t="s">
        <v>172</v>
      </c>
      <c r="D160" s="22" t="s">
        <v>10</v>
      </c>
      <c r="E160" s="22">
        <v>26</v>
      </c>
      <c r="F160" s="22" t="s">
        <v>14</v>
      </c>
      <c r="G160" s="22">
        <v>4</v>
      </c>
      <c r="H160" s="22">
        <v>50</v>
      </c>
      <c r="I160" s="22">
        <v>200</v>
      </c>
    </row>
    <row r="161" spans="1:9" x14ac:dyDescent="0.35">
      <c r="A161" s="22">
        <v>160</v>
      </c>
      <c r="B161" s="23">
        <v>45149</v>
      </c>
      <c r="C161" s="22" t="s">
        <v>173</v>
      </c>
      <c r="D161" s="22" t="s">
        <v>13</v>
      </c>
      <c r="E161" s="22">
        <v>43</v>
      </c>
      <c r="F161" s="22" t="s">
        <v>14</v>
      </c>
      <c r="G161" s="22">
        <v>2</v>
      </c>
      <c r="H161" s="22">
        <v>50</v>
      </c>
      <c r="I161" s="22">
        <v>100</v>
      </c>
    </row>
    <row r="162" spans="1:9" x14ac:dyDescent="0.35">
      <c r="A162" s="22">
        <v>161</v>
      </c>
      <c r="B162" s="23">
        <v>45007</v>
      </c>
      <c r="C162" s="22" t="s">
        <v>174</v>
      </c>
      <c r="D162" s="22" t="s">
        <v>10</v>
      </c>
      <c r="E162" s="22">
        <v>64</v>
      </c>
      <c r="F162" s="22" t="s">
        <v>11</v>
      </c>
      <c r="G162" s="22">
        <v>2</v>
      </c>
      <c r="H162" s="22">
        <v>500</v>
      </c>
      <c r="I162" s="22">
        <v>1000</v>
      </c>
    </row>
    <row r="163" spans="1:9" x14ac:dyDescent="0.35">
      <c r="A163" s="22">
        <v>162</v>
      </c>
      <c r="B163" s="23">
        <v>45159</v>
      </c>
      <c r="C163" s="22" t="s">
        <v>175</v>
      </c>
      <c r="D163" s="22" t="s">
        <v>10</v>
      </c>
      <c r="E163" s="22">
        <v>39</v>
      </c>
      <c r="F163" s="22" t="s">
        <v>14</v>
      </c>
      <c r="G163" s="22">
        <v>2</v>
      </c>
      <c r="H163" s="22">
        <v>30</v>
      </c>
      <c r="I163" s="22">
        <v>60</v>
      </c>
    </row>
    <row r="164" spans="1:9" x14ac:dyDescent="0.35">
      <c r="A164" s="22">
        <v>163</v>
      </c>
      <c r="B164" s="23">
        <v>44928</v>
      </c>
      <c r="C164" s="22" t="s">
        <v>176</v>
      </c>
      <c r="D164" s="22" t="s">
        <v>13</v>
      </c>
      <c r="E164" s="22">
        <v>64</v>
      </c>
      <c r="F164" s="22" t="s">
        <v>14</v>
      </c>
      <c r="G164" s="22">
        <v>3</v>
      </c>
      <c r="H164" s="22">
        <v>50</v>
      </c>
      <c r="I164" s="22">
        <v>150</v>
      </c>
    </row>
    <row r="165" spans="1:9" x14ac:dyDescent="0.35">
      <c r="A165" s="22">
        <v>164</v>
      </c>
      <c r="B165" s="23">
        <v>45061</v>
      </c>
      <c r="C165" s="22" t="s">
        <v>177</v>
      </c>
      <c r="D165" s="22" t="s">
        <v>13</v>
      </c>
      <c r="E165" s="22">
        <v>47</v>
      </c>
      <c r="F165" s="22" t="s">
        <v>11</v>
      </c>
      <c r="G165" s="22">
        <v>3</v>
      </c>
      <c r="H165" s="22">
        <v>500</v>
      </c>
      <c r="I165" s="22">
        <v>1500</v>
      </c>
    </row>
    <row r="166" spans="1:9" x14ac:dyDescent="0.35">
      <c r="A166" s="22">
        <v>165</v>
      </c>
      <c r="B166" s="23">
        <v>45183</v>
      </c>
      <c r="C166" s="22" t="s">
        <v>178</v>
      </c>
      <c r="D166" s="22" t="s">
        <v>13</v>
      </c>
      <c r="E166" s="22">
        <v>60</v>
      </c>
      <c r="F166" s="22" t="s">
        <v>14</v>
      </c>
      <c r="G166" s="22">
        <v>4</v>
      </c>
      <c r="H166" s="22">
        <v>300</v>
      </c>
      <c r="I166" s="22">
        <v>1200</v>
      </c>
    </row>
    <row r="167" spans="1:9" x14ac:dyDescent="0.35">
      <c r="A167" s="22">
        <v>166</v>
      </c>
      <c r="B167" s="23">
        <v>45018</v>
      </c>
      <c r="C167" s="22" t="s">
        <v>179</v>
      </c>
      <c r="D167" s="22" t="s">
        <v>10</v>
      </c>
      <c r="E167" s="22">
        <v>34</v>
      </c>
      <c r="F167" s="22" t="s">
        <v>14</v>
      </c>
      <c r="G167" s="22">
        <v>4</v>
      </c>
      <c r="H167" s="22">
        <v>500</v>
      </c>
      <c r="I167" s="22">
        <v>2000</v>
      </c>
    </row>
    <row r="168" spans="1:9" x14ac:dyDescent="0.35">
      <c r="A168" s="22">
        <v>167</v>
      </c>
      <c r="B168" s="23">
        <v>45186</v>
      </c>
      <c r="C168" s="22" t="s">
        <v>180</v>
      </c>
      <c r="D168" s="22" t="s">
        <v>13</v>
      </c>
      <c r="E168" s="22">
        <v>43</v>
      </c>
      <c r="F168" s="22" t="s">
        <v>14</v>
      </c>
      <c r="G168" s="22">
        <v>3</v>
      </c>
      <c r="H168" s="22">
        <v>50</v>
      </c>
      <c r="I168" s="22">
        <v>150</v>
      </c>
    </row>
    <row r="169" spans="1:9" x14ac:dyDescent="0.35">
      <c r="A169" s="22">
        <v>168</v>
      </c>
      <c r="B169" s="23">
        <v>44981</v>
      </c>
      <c r="C169" s="22" t="s">
        <v>181</v>
      </c>
      <c r="D169" s="22" t="s">
        <v>10</v>
      </c>
      <c r="E169" s="22">
        <v>53</v>
      </c>
      <c r="F169" s="22" t="s">
        <v>14</v>
      </c>
      <c r="G169" s="22">
        <v>1</v>
      </c>
      <c r="H169" s="22">
        <v>300</v>
      </c>
      <c r="I169" s="22">
        <v>300</v>
      </c>
    </row>
    <row r="170" spans="1:9" x14ac:dyDescent="0.35">
      <c r="A170" s="22">
        <v>169</v>
      </c>
      <c r="B170" s="23">
        <v>45247</v>
      </c>
      <c r="C170" s="22" t="s">
        <v>182</v>
      </c>
      <c r="D170" s="22" t="s">
        <v>10</v>
      </c>
      <c r="E170" s="22">
        <v>18</v>
      </c>
      <c r="F170" s="22" t="s">
        <v>11</v>
      </c>
      <c r="G170" s="22">
        <v>3</v>
      </c>
      <c r="H170" s="22">
        <v>500</v>
      </c>
      <c r="I170" s="22">
        <v>1500</v>
      </c>
    </row>
    <row r="171" spans="1:9" x14ac:dyDescent="0.35">
      <c r="A171" s="22">
        <v>170</v>
      </c>
      <c r="B171" s="23">
        <v>45079</v>
      </c>
      <c r="C171" s="22" t="s">
        <v>183</v>
      </c>
      <c r="D171" s="22" t="s">
        <v>13</v>
      </c>
      <c r="E171" s="22">
        <v>25</v>
      </c>
      <c r="F171" s="22" t="s">
        <v>14</v>
      </c>
      <c r="G171" s="22">
        <v>2</v>
      </c>
      <c r="H171" s="22">
        <v>25</v>
      </c>
      <c r="I171" s="22">
        <v>50</v>
      </c>
    </row>
    <row r="172" spans="1:9" x14ac:dyDescent="0.35">
      <c r="A172" s="22">
        <v>171</v>
      </c>
      <c r="B172" s="23">
        <v>45254</v>
      </c>
      <c r="C172" s="22" t="s">
        <v>184</v>
      </c>
      <c r="D172" s="22" t="s">
        <v>13</v>
      </c>
      <c r="E172" s="22">
        <v>52</v>
      </c>
      <c r="F172" s="22" t="s">
        <v>14</v>
      </c>
      <c r="G172" s="22">
        <v>3</v>
      </c>
      <c r="H172" s="22">
        <v>300</v>
      </c>
      <c r="I172" s="22">
        <v>900</v>
      </c>
    </row>
    <row r="173" spans="1:9" x14ac:dyDescent="0.35">
      <c r="A173" s="22">
        <v>172</v>
      </c>
      <c r="B173" s="23">
        <v>45186</v>
      </c>
      <c r="C173" s="22" t="s">
        <v>185</v>
      </c>
      <c r="D173" s="22" t="s">
        <v>10</v>
      </c>
      <c r="E173" s="22">
        <v>32</v>
      </c>
      <c r="F173" s="22" t="s">
        <v>11</v>
      </c>
      <c r="G173" s="22">
        <v>2</v>
      </c>
      <c r="H173" s="22">
        <v>25</v>
      </c>
      <c r="I173" s="22">
        <v>50</v>
      </c>
    </row>
    <row r="174" spans="1:9" x14ac:dyDescent="0.35">
      <c r="A174" s="22">
        <v>173</v>
      </c>
      <c r="B174" s="23">
        <v>45238</v>
      </c>
      <c r="C174" s="22" t="s">
        <v>186</v>
      </c>
      <c r="D174" s="22" t="s">
        <v>10</v>
      </c>
      <c r="E174" s="22">
        <v>64</v>
      </c>
      <c r="F174" s="22" t="s">
        <v>16</v>
      </c>
      <c r="G174" s="22">
        <v>4</v>
      </c>
      <c r="H174" s="22">
        <v>30</v>
      </c>
      <c r="I174" s="22">
        <v>120</v>
      </c>
    </row>
    <row r="175" spans="1:9" x14ac:dyDescent="0.35">
      <c r="A175" s="22">
        <v>174</v>
      </c>
      <c r="B175" s="23">
        <v>45028</v>
      </c>
      <c r="C175" s="22" t="s">
        <v>187</v>
      </c>
      <c r="D175" s="22" t="s">
        <v>13</v>
      </c>
      <c r="E175" s="22">
        <v>39</v>
      </c>
      <c r="F175" s="22" t="s">
        <v>11</v>
      </c>
      <c r="G175" s="22">
        <v>1</v>
      </c>
      <c r="H175" s="22">
        <v>300</v>
      </c>
      <c r="I175" s="22">
        <v>300</v>
      </c>
    </row>
    <row r="176" spans="1:9" x14ac:dyDescent="0.35">
      <c r="A176" s="22">
        <v>175</v>
      </c>
      <c r="B176" s="23">
        <v>45005</v>
      </c>
      <c r="C176" s="22" t="s">
        <v>188</v>
      </c>
      <c r="D176" s="22" t="s">
        <v>13</v>
      </c>
      <c r="E176" s="22">
        <v>31</v>
      </c>
      <c r="F176" s="22" t="s">
        <v>16</v>
      </c>
      <c r="G176" s="22">
        <v>4</v>
      </c>
      <c r="H176" s="22">
        <v>25</v>
      </c>
      <c r="I176" s="22">
        <v>100</v>
      </c>
    </row>
    <row r="177" spans="1:9" x14ac:dyDescent="0.35">
      <c r="A177" s="22">
        <v>176</v>
      </c>
      <c r="B177" s="23">
        <v>45118</v>
      </c>
      <c r="C177" s="22" t="s">
        <v>189</v>
      </c>
      <c r="D177" s="22" t="s">
        <v>13</v>
      </c>
      <c r="E177" s="22">
        <v>43</v>
      </c>
      <c r="F177" s="22" t="s">
        <v>11</v>
      </c>
      <c r="G177" s="22">
        <v>2</v>
      </c>
      <c r="H177" s="22">
        <v>50</v>
      </c>
      <c r="I177" s="22">
        <v>100</v>
      </c>
    </row>
    <row r="178" spans="1:9" x14ac:dyDescent="0.35">
      <c r="A178" s="22">
        <v>177</v>
      </c>
      <c r="B178" s="23">
        <v>45009</v>
      </c>
      <c r="C178" s="22" t="s">
        <v>190</v>
      </c>
      <c r="D178" s="22" t="s">
        <v>10</v>
      </c>
      <c r="E178" s="22">
        <v>45</v>
      </c>
      <c r="F178" s="22" t="s">
        <v>11</v>
      </c>
      <c r="G178" s="22">
        <v>2</v>
      </c>
      <c r="H178" s="22">
        <v>50</v>
      </c>
      <c r="I178" s="22">
        <v>100</v>
      </c>
    </row>
    <row r="179" spans="1:9" x14ac:dyDescent="0.35">
      <c r="A179" s="22">
        <v>178</v>
      </c>
      <c r="B179" s="23">
        <v>45203</v>
      </c>
      <c r="C179" s="22" t="s">
        <v>191</v>
      </c>
      <c r="D179" s="22" t="s">
        <v>10</v>
      </c>
      <c r="E179" s="22">
        <v>40</v>
      </c>
      <c r="F179" s="22" t="s">
        <v>14</v>
      </c>
      <c r="G179" s="22">
        <v>2</v>
      </c>
      <c r="H179" s="22">
        <v>30</v>
      </c>
      <c r="I179" s="22">
        <v>60</v>
      </c>
    </row>
    <row r="180" spans="1:9" x14ac:dyDescent="0.35">
      <c r="A180" s="22">
        <v>179</v>
      </c>
      <c r="B180" s="23">
        <v>45198</v>
      </c>
      <c r="C180" s="22" t="s">
        <v>192</v>
      </c>
      <c r="D180" s="22" t="s">
        <v>10</v>
      </c>
      <c r="E180" s="22">
        <v>31</v>
      </c>
      <c r="F180" s="22" t="s">
        <v>16</v>
      </c>
      <c r="G180" s="22">
        <v>1</v>
      </c>
      <c r="H180" s="22">
        <v>300</v>
      </c>
      <c r="I180" s="22">
        <v>300</v>
      </c>
    </row>
    <row r="181" spans="1:9" x14ac:dyDescent="0.35">
      <c r="A181" s="22">
        <v>180</v>
      </c>
      <c r="B181" s="23">
        <v>44927</v>
      </c>
      <c r="C181" s="22" t="s">
        <v>193</v>
      </c>
      <c r="D181" s="22" t="s">
        <v>10</v>
      </c>
      <c r="E181" s="22">
        <v>41</v>
      </c>
      <c r="F181" s="22" t="s">
        <v>14</v>
      </c>
      <c r="G181" s="22">
        <v>3</v>
      </c>
      <c r="H181" s="22">
        <v>300</v>
      </c>
      <c r="I181" s="22">
        <v>900</v>
      </c>
    </row>
    <row r="182" spans="1:9" x14ac:dyDescent="0.35">
      <c r="A182" s="22">
        <v>181</v>
      </c>
      <c r="B182" s="23">
        <v>45233</v>
      </c>
      <c r="C182" s="22" t="s">
        <v>194</v>
      </c>
      <c r="D182" s="22" t="s">
        <v>10</v>
      </c>
      <c r="E182" s="22">
        <v>19</v>
      </c>
      <c r="F182" s="22" t="s">
        <v>16</v>
      </c>
      <c r="G182" s="22">
        <v>4</v>
      </c>
      <c r="H182" s="22">
        <v>300</v>
      </c>
      <c r="I182" s="22">
        <v>1200</v>
      </c>
    </row>
    <row r="183" spans="1:9" x14ac:dyDescent="0.35">
      <c r="A183" s="22">
        <v>182</v>
      </c>
      <c r="B183" s="23">
        <v>45092</v>
      </c>
      <c r="C183" s="22" t="s">
        <v>195</v>
      </c>
      <c r="D183" s="22" t="s">
        <v>10</v>
      </c>
      <c r="E183" s="22">
        <v>62</v>
      </c>
      <c r="F183" s="22" t="s">
        <v>11</v>
      </c>
      <c r="G183" s="22">
        <v>4</v>
      </c>
      <c r="H183" s="22">
        <v>30</v>
      </c>
      <c r="I183" s="22">
        <v>120</v>
      </c>
    </row>
    <row r="184" spans="1:9" x14ac:dyDescent="0.35">
      <c r="A184" s="22">
        <v>183</v>
      </c>
      <c r="B184" s="23">
        <v>45177</v>
      </c>
      <c r="C184" s="22" t="s">
        <v>196</v>
      </c>
      <c r="D184" s="22" t="s">
        <v>13</v>
      </c>
      <c r="E184" s="22">
        <v>43</v>
      </c>
      <c r="F184" s="22" t="s">
        <v>11</v>
      </c>
      <c r="G184" s="22">
        <v>3</v>
      </c>
      <c r="H184" s="22">
        <v>300</v>
      </c>
      <c r="I184" s="22">
        <v>900</v>
      </c>
    </row>
    <row r="185" spans="1:9" x14ac:dyDescent="0.35">
      <c r="A185" s="22">
        <v>184</v>
      </c>
      <c r="B185" s="23">
        <v>44936</v>
      </c>
      <c r="C185" s="22" t="s">
        <v>197</v>
      </c>
      <c r="D185" s="22" t="s">
        <v>10</v>
      </c>
      <c r="E185" s="22">
        <v>31</v>
      </c>
      <c r="F185" s="22" t="s">
        <v>16</v>
      </c>
      <c r="G185" s="22">
        <v>4</v>
      </c>
      <c r="H185" s="22">
        <v>50</v>
      </c>
      <c r="I185" s="22">
        <v>200</v>
      </c>
    </row>
    <row r="186" spans="1:9" x14ac:dyDescent="0.35">
      <c r="A186" s="22">
        <v>185</v>
      </c>
      <c r="B186" s="23">
        <v>44984</v>
      </c>
      <c r="C186" s="22" t="s">
        <v>198</v>
      </c>
      <c r="D186" s="22" t="s">
        <v>10</v>
      </c>
      <c r="E186" s="22">
        <v>24</v>
      </c>
      <c r="F186" s="22" t="s">
        <v>14</v>
      </c>
      <c r="G186" s="22">
        <v>1</v>
      </c>
      <c r="H186" s="22">
        <v>25</v>
      </c>
      <c r="I186" s="22">
        <v>25</v>
      </c>
    </row>
    <row r="187" spans="1:9" x14ac:dyDescent="0.35">
      <c r="A187" s="22">
        <v>186</v>
      </c>
      <c r="B187" s="23">
        <v>45112</v>
      </c>
      <c r="C187" s="22" t="s">
        <v>199</v>
      </c>
      <c r="D187" s="22" t="s">
        <v>10</v>
      </c>
      <c r="E187" s="22">
        <v>20</v>
      </c>
      <c r="F187" s="22" t="s">
        <v>14</v>
      </c>
      <c r="G187" s="22">
        <v>4</v>
      </c>
      <c r="H187" s="22">
        <v>50</v>
      </c>
      <c r="I187" s="22">
        <v>200</v>
      </c>
    </row>
    <row r="188" spans="1:9" x14ac:dyDescent="0.35">
      <c r="A188" s="22">
        <v>187</v>
      </c>
      <c r="B188" s="23">
        <v>45084</v>
      </c>
      <c r="C188" s="22" t="s">
        <v>200</v>
      </c>
      <c r="D188" s="22" t="s">
        <v>13</v>
      </c>
      <c r="E188" s="22">
        <v>64</v>
      </c>
      <c r="F188" s="22" t="s">
        <v>14</v>
      </c>
      <c r="G188" s="22">
        <v>2</v>
      </c>
      <c r="H188" s="22">
        <v>50</v>
      </c>
      <c r="I188" s="22">
        <v>100</v>
      </c>
    </row>
    <row r="189" spans="1:9" x14ac:dyDescent="0.35">
      <c r="A189" s="22">
        <v>188</v>
      </c>
      <c r="B189" s="23">
        <v>45049</v>
      </c>
      <c r="C189" s="22" t="s">
        <v>201</v>
      </c>
      <c r="D189" s="22" t="s">
        <v>10</v>
      </c>
      <c r="E189" s="22">
        <v>40</v>
      </c>
      <c r="F189" s="22" t="s">
        <v>14</v>
      </c>
      <c r="G189" s="22">
        <v>3</v>
      </c>
      <c r="H189" s="22">
        <v>25</v>
      </c>
      <c r="I189" s="22">
        <v>75</v>
      </c>
    </row>
    <row r="190" spans="1:9" x14ac:dyDescent="0.35">
      <c r="A190" s="22">
        <v>189</v>
      </c>
      <c r="B190" s="23">
        <v>44956</v>
      </c>
      <c r="C190" s="22" t="s">
        <v>202</v>
      </c>
      <c r="D190" s="22" t="s">
        <v>10</v>
      </c>
      <c r="E190" s="22">
        <v>63</v>
      </c>
      <c r="F190" s="22" t="s">
        <v>11</v>
      </c>
      <c r="G190" s="22">
        <v>1</v>
      </c>
      <c r="H190" s="22">
        <v>50</v>
      </c>
      <c r="I190" s="22">
        <v>50</v>
      </c>
    </row>
    <row r="191" spans="1:9" x14ac:dyDescent="0.35">
      <c r="A191" s="22">
        <v>190</v>
      </c>
      <c r="B191" s="23">
        <v>45050</v>
      </c>
      <c r="C191" s="22" t="s">
        <v>203</v>
      </c>
      <c r="D191" s="22" t="s">
        <v>13</v>
      </c>
      <c r="E191" s="22">
        <v>60</v>
      </c>
      <c r="F191" s="22" t="s">
        <v>11</v>
      </c>
      <c r="G191" s="22">
        <v>3</v>
      </c>
      <c r="H191" s="22">
        <v>30</v>
      </c>
      <c r="I191" s="22">
        <v>90</v>
      </c>
    </row>
    <row r="192" spans="1:9" x14ac:dyDescent="0.35">
      <c r="A192" s="22">
        <v>191</v>
      </c>
      <c r="B192" s="23">
        <v>45217</v>
      </c>
      <c r="C192" s="22" t="s">
        <v>204</v>
      </c>
      <c r="D192" s="22" t="s">
        <v>10</v>
      </c>
      <c r="E192" s="22">
        <v>64</v>
      </c>
      <c r="F192" s="22" t="s">
        <v>11</v>
      </c>
      <c r="G192" s="22">
        <v>1</v>
      </c>
      <c r="H192" s="22">
        <v>25</v>
      </c>
      <c r="I192" s="22">
        <v>25</v>
      </c>
    </row>
    <row r="193" spans="1:9" x14ac:dyDescent="0.35">
      <c r="A193" s="22">
        <v>192</v>
      </c>
      <c r="B193" s="23">
        <v>44967</v>
      </c>
      <c r="C193" s="22" t="s">
        <v>205</v>
      </c>
      <c r="D193" s="22" t="s">
        <v>10</v>
      </c>
      <c r="E193" s="22">
        <v>62</v>
      </c>
      <c r="F193" s="22" t="s">
        <v>11</v>
      </c>
      <c r="G193" s="22">
        <v>2</v>
      </c>
      <c r="H193" s="22">
        <v>50</v>
      </c>
      <c r="I193" s="22">
        <v>100</v>
      </c>
    </row>
    <row r="194" spans="1:9" x14ac:dyDescent="0.35">
      <c r="A194" s="22">
        <v>193</v>
      </c>
      <c r="B194" s="23">
        <v>44970</v>
      </c>
      <c r="C194" s="22" t="s">
        <v>206</v>
      </c>
      <c r="D194" s="22" t="s">
        <v>10</v>
      </c>
      <c r="E194" s="22">
        <v>35</v>
      </c>
      <c r="F194" s="22" t="s">
        <v>11</v>
      </c>
      <c r="G194" s="22">
        <v>3</v>
      </c>
      <c r="H194" s="22">
        <v>500</v>
      </c>
      <c r="I194" s="22">
        <v>1500</v>
      </c>
    </row>
    <row r="195" spans="1:9" x14ac:dyDescent="0.35">
      <c r="A195" s="22">
        <v>194</v>
      </c>
      <c r="B195" s="23">
        <v>45175</v>
      </c>
      <c r="C195" s="22" t="s">
        <v>207</v>
      </c>
      <c r="D195" s="22" t="s">
        <v>10</v>
      </c>
      <c r="E195" s="22">
        <v>55</v>
      </c>
      <c r="F195" s="22" t="s">
        <v>14</v>
      </c>
      <c r="G195" s="22">
        <v>4</v>
      </c>
      <c r="H195" s="22">
        <v>50</v>
      </c>
      <c r="I195" s="22">
        <v>200</v>
      </c>
    </row>
    <row r="196" spans="1:9" x14ac:dyDescent="0.35">
      <c r="A196" s="22">
        <v>195</v>
      </c>
      <c r="B196" s="23">
        <v>44962</v>
      </c>
      <c r="C196" s="22" t="s">
        <v>208</v>
      </c>
      <c r="D196" s="22" t="s">
        <v>10</v>
      </c>
      <c r="E196" s="22">
        <v>52</v>
      </c>
      <c r="F196" s="22" t="s">
        <v>14</v>
      </c>
      <c r="G196" s="22">
        <v>1</v>
      </c>
      <c r="H196" s="22">
        <v>30</v>
      </c>
      <c r="I196" s="22">
        <v>30</v>
      </c>
    </row>
    <row r="197" spans="1:9" x14ac:dyDescent="0.35">
      <c r="A197" s="22">
        <v>196</v>
      </c>
      <c r="B197" s="23">
        <v>45199</v>
      </c>
      <c r="C197" s="22" t="s">
        <v>209</v>
      </c>
      <c r="D197" s="22" t="s">
        <v>13</v>
      </c>
      <c r="E197" s="22">
        <v>32</v>
      </c>
      <c r="F197" s="22" t="s">
        <v>14</v>
      </c>
      <c r="G197" s="22">
        <v>3</v>
      </c>
      <c r="H197" s="22">
        <v>300</v>
      </c>
      <c r="I197" s="22">
        <v>900</v>
      </c>
    </row>
    <row r="198" spans="1:9" x14ac:dyDescent="0.35">
      <c r="A198" s="22">
        <v>197</v>
      </c>
      <c r="B198" s="23">
        <v>44991</v>
      </c>
      <c r="C198" s="22" t="s">
        <v>210</v>
      </c>
      <c r="D198" s="22" t="s">
        <v>13</v>
      </c>
      <c r="E198" s="22">
        <v>42</v>
      </c>
      <c r="F198" s="22" t="s">
        <v>14</v>
      </c>
      <c r="G198" s="22">
        <v>4</v>
      </c>
      <c r="H198" s="22">
        <v>50</v>
      </c>
      <c r="I198" s="22">
        <v>200</v>
      </c>
    </row>
    <row r="199" spans="1:9" x14ac:dyDescent="0.35">
      <c r="A199" s="22">
        <v>198</v>
      </c>
      <c r="B199" s="23">
        <v>44992</v>
      </c>
      <c r="C199" s="22" t="s">
        <v>211</v>
      </c>
      <c r="D199" s="22" t="s">
        <v>13</v>
      </c>
      <c r="E199" s="22">
        <v>54</v>
      </c>
      <c r="F199" s="22" t="s">
        <v>11</v>
      </c>
      <c r="G199" s="22">
        <v>3</v>
      </c>
      <c r="H199" s="22">
        <v>300</v>
      </c>
      <c r="I199" s="22">
        <v>900</v>
      </c>
    </row>
    <row r="200" spans="1:9" x14ac:dyDescent="0.35">
      <c r="A200" s="22">
        <v>199</v>
      </c>
      <c r="B200" s="23">
        <v>45264</v>
      </c>
      <c r="C200" s="22" t="s">
        <v>212</v>
      </c>
      <c r="D200" s="22" t="s">
        <v>10</v>
      </c>
      <c r="E200" s="22">
        <v>45</v>
      </c>
      <c r="F200" s="22" t="s">
        <v>11</v>
      </c>
      <c r="G200" s="22">
        <v>3</v>
      </c>
      <c r="H200" s="22">
        <v>500</v>
      </c>
      <c r="I200" s="22">
        <v>1500</v>
      </c>
    </row>
    <row r="201" spans="1:9" x14ac:dyDescent="0.35">
      <c r="A201" s="22">
        <v>200</v>
      </c>
      <c r="B201" s="23">
        <v>45170</v>
      </c>
      <c r="C201" s="22" t="s">
        <v>213</v>
      </c>
      <c r="D201" s="22" t="s">
        <v>10</v>
      </c>
      <c r="E201" s="22">
        <v>27</v>
      </c>
      <c r="F201" s="22" t="s">
        <v>11</v>
      </c>
      <c r="G201" s="22">
        <v>3</v>
      </c>
      <c r="H201" s="22">
        <v>50</v>
      </c>
      <c r="I201" s="22">
        <v>150</v>
      </c>
    </row>
    <row r="202" spans="1:9" x14ac:dyDescent="0.35">
      <c r="A202" s="22">
        <v>201</v>
      </c>
      <c r="B202" s="23">
        <v>45208</v>
      </c>
      <c r="C202" s="22" t="s">
        <v>214</v>
      </c>
      <c r="D202" s="22" t="s">
        <v>10</v>
      </c>
      <c r="E202" s="22">
        <v>56</v>
      </c>
      <c r="F202" s="22" t="s">
        <v>16</v>
      </c>
      <c r="G202" s="22">
        <v>1</v>
      </c>
      <c r="H202" s="22">
        <v>25</v>
      </c>
      <c r="I202" s="22">
        <v>25</v>
      </c>
    </row>
    <row r="203" spans="1:9" x14ac:dyDescent="0.35">
      <c r="A203" s="22">
        <v>202</v>
      </c>
      <c r="B203" s="23">
        <v>45011</v>
      </c>
      <c r="C203" s="22" t="s">
        <v>215</v>
      </c>
      <c r="D203" s="22" t="s">
        <v>13</v>
      </c>
      <c r="E203" s="22">
        <v>34</v>
      </c>
      <c r="F203" s="22" t="s">
        <v>14</v>
      </c>
      <c r="G203" s="22">
        <v>4</v>
      </c>
      <c r="H203" s="22">
        <v>300</v>
      </c>
      <c r="I203" s="22">
        <v>1200</v>
      </c>
    </row>
    <row r="204" spans="1:9" x14ac:dyDescent="0.35">
      <c r="A204" s="22">
        <v>203</v>
      </c>
      <c r="B204" s="23">
        <v>45062</v>
      </c>
      <c r="C204" s="22" t="s">
        <v>216</v>
      </c>
      <c r="D204" s="22" t="s">
        <v>10</v>
      </c>
      <c r="E204" s="22">
        <v>56</v>
      </c>
      <c r="F204" s="22" t="s">
        <v>14</v>
      </c>
      <c r="G204" s="22">
        <v>2</v>
      </c>
      <c r="H204" s="22">
        <v>500</v>
      </c>
      <c r="I204" s="22">
        <v>1000</v>
      </c>
    </row>
    <row r="205" spans="1:9" x14ac:dyDescent="0.35">
      <c r="A205" s="22">
        <v>204</v>
      </c>
      <c r="B205" s="23">
        <v>45197</v>
      </c>
      <c r="C205" s="22" t="s">
        <v>217</v>
      </c>
      <c r="D205" s="22" t="s">
        <v>10</v>
      </c>
      <c r="E205" s="22">
        <v>39</v>
      </c>
      <c r="F205" s="22" t="s">
        <v>11</v>
      </c>
      <c r="G205" s="22">
        <v>1</v>
      </c>
      <c r="H205" s="22">
        <v>25</v>
      </c>
      <c r="I205" s="22">
        <v>25</v>
      </c>
    </row>
    <row r="206" spans="1:9" x14ac:dyDescent="0.35">
      <c r="A206" s="22">
        <v>205</v>
      </c>
      <c r="B206" s="23">
        <v>45237</v>
      </c>
      <c r="C206" s="22" t="s">
        <v>218</v>
      </c>
      <c r="D206" s="22" t="s">
        <v>13</v>
      </c>
      <c r="E206" s="22">
        <v>43</v>
      </c>
      <c r="F206" s="22" t="s">
        <v>14</v>
      </c>
      <c r="G206" s="22">
        <v>1</v>
      </c>
      <c r="H206" s="22">
        <v>25</v>
      </c>
      <c r="I206" s="22">
        <v>25</v>
      </c>
    </row>
    <row r="207" spans="1:9" x14ac:dyDescent="0.35">
      <c r="A207" s="22">
        <v>206</v>
      </c>
      <c r="B207" s="23">
        <v>45143</v>
      </c>
      <c r="C207" s="22" t="s">
        <v>219</v>
      </c>
      <c r="D207" s="22" t="s">
        <v>10</v>
      </c>
      <c r="E207" s="22">
        <v>61</v>
      </c>
      <c r="F207" s="22" t="s">
        <v>14</v>
      </c>
      <c r="G207" s="22">
        <v>1</v>
      </c>
      <c r="H207" s="22">
        <v>25</v>
      </c>
      <c r="I207" s="22">
        <v>25</v>
      </c>
    </row>
    <row r="208" spans="1:9" x14ac:dyDescent="0.35">
      <c r="A208" s="22">
        <v>207</v>
      </c>
      <c r="B208" s="23">
        <v>45035</v>
      </c>
      <c r="C208" s="22" t="s">
        <v>220</v>
      </c>
      <c r="D208" s="22" t="s">
        <v>13</v>
      </c>
      <c r="E208" s="22">
        <v>42</v>
      </c>
      <c r="F208" s="22" t="s">
        <v>11</v>
      </c>
      <c r="G208" s="22">
        <v>2</v>
      </c>
      <c r="H208" s="22">
        <v>25</v>
      </c>
      <c r="I208" s="22">
        <v>50</v>
      </c>
    </row>
    <row r="209" spans="1:9" x14ac:dyDescent="0.35">
      <c r="A209" s="22">
        <v>208</v>
      </c>
      <c r="B209" s="23">
        <v>45203</v>
      </c>
      <c r="C209" s="22" t="s">
        <v>221</v>
      </c>
      <c r="D209" s="22" t="s">
        <v>13</v>
      </c>
      <c r="E209" s="22">
        <v>34</v>
      </c>
      <c r="F209" s="22" t="s">
        <v>16</v>
      </c>
      <c r="G209" s="22">
        <v>4</v>
      </c>
      <c r="H209" s="22">
        <v>50</v>
      </c>
      <c r="I209" s="22">
        <v>200</v>
      </c>
    </row>
    <row r="210" spans="1:9" x14ac:dyDescent="0.35">
      <c r="A210" s="22">
        <v>209</v>
      </c>
      <c r="B210" s="23">
        <v>45280</v>
      </c>
      <c r="C210" s="22" t="s">
        <v>222</v>
      </c>
      <c r="D210" s="22" t="s">
        <v>13</v>
      </c>
      <c r="E210" s="22">
        <v>30</v>
      </c>
      <c r="F210" s="22" t="s">
        <v>16</v>
      </c>
      <c r="G210" s="22">
        <v>4</v>
      </c>
      <c r="H210" s="22">
        <v>50</v>
      </c>
      <c r="I210" s="22">
        <v>200</v>
      </c>
    </row>
    <row r="211" spans="1:9" x14ac:dyDescent="0.35">
      <c r="A211" s="22">
        <v>210</v>
      </c>
      <c r="B211" s="23">
        <v>45029</v>
      </c>
      <c r="C211" s="22" t="s">
        <v>223</v>
      </c>
      <c r="D211" s="22" t="s">
        <v>10</v>
      </c>
      <c r="E211" s="22">
        <v>37</v>
      </c>
      <c r="F211" s="22" t="s">
        <v>16</v>
      </c>
      <c r="G211" s="22">
        <v>4</v>
      </c>
      <c r="H211" s="22">
        <v>50</v>
      </c>
      <c r="I211" s="22">
        <v>200</v>
      </c>
    </row>
    <row r="212" spans="1:9" x14ac:dyDescent="0.35">
      <c r="A212" s="22">
        <v>211</v>
      </c>
      <c r="B212" s="23">
        <v>45292</v>
      </c>
      <c r="C212" s="22" t="s">
        <v>224</v>
      </c>
      <c r="D212" s="22" t="s">
        <v>10</v>
      </c>
      <c r="E212" s="22">
        <v>42</v>
      </c>
      <c r="F212" s="22" t="s">
        <v>11</v>
      </c>
      <c r="G212" s="22">
        <v>3</v>
      </c>
      <c r="H212" s="22">
        <v>500</v>
      </c>
      <c r="I212" s="22">
        <v>1500</v>
      </c>
    </row>
    <row r="213" spans="1:9" x14ac:dyDescent="0.35">
      <c r="A213" s="22">
        <v>212</v>
      </c>
      <c r="B213" s="23">
        <v>45086</v>
      </c>
      <c r="C213" s="22" t="s">
        <v>225</v>
      </c>
      <c r="D213" s="22" t="s">
        <v>10</v>
      </c>
      <c r="E213" s="22">
        <v>21</v>
      </c>
      <c r="F213" s="22" t="s">
        <v>14</v>
      </c>
      <c r="G213" s="22">
        <v>3</v>
      </c>
      <c r="H213" s="22">
        <v>500</v>
      </c>
      <c r="I213" s="22">
        <v>1500</v>
      </c>
    </row>
    <row r="214" spans="1:9" x14ac:dyDescent="0.35">
      <c r="A214" s="22">
        <v>213</v>
      </c>
      <c r="B214" s="23">
        <v>45131</v>
      </c>
      <c r="C214" s="22" t="s">
        <v>226</v>
      </c>
      <c r="D214" s="22" t="s">
        <v>10</v>
      </c>
      <c r="E214" s="22">
        <v>27</v>
      </c>
      <c r="F214" s="22" t="s">
        <v>11</v>
      </c>
      <c r="G214" s="22">
        <v>3</v>
      </c>
      <c r="H214" s="22">
        <v>500</v>
      </c>
      <c r="I214" s="22">
        <v>1500</v>
      </c>
    </row>
    <row r="215" spans="1:9" x14ac:dyDescent="0.35">
      <c r="A215" s="22">
        <v>214</v>
      </c>
      <c r="B215" s="23">
        <v>45270</v>
      </c>
      <c r="C215" s="22" t="s">
        <v>227</v>
      </c>
      <c r="D215" s="22" t="s">
        <v>10</v>
      </c>
      <c r="E215" s="22">
        <v>20</v>
      </c>
      <c r="F215" s="22" t="s">
        <v>11</v>
      </c>
      <c r="G215" s="22">
        <v>2</v>
      </c>
      <c r="H215" s="22">
        <v>30</v>
      </c>
      <c r="I215" s="22">
        <v>60</v>
      </c>
    </row>
    <row r="216" spans="1:9" x14ac:dyDescent="0.35">
      <c r="A216" s="22">
        <v>215</v>
      </c>
      <c r="B216" s="23">
        <v>45259</v>
      </c>
      <c r="C216" s="22" t="s">
        <v>228</v>
      </c>
      <c r="D216" s="22" t="s">
        <v>10</v>
      </c>
      <c r="E216" s="22">
        <v>58</v>
      </c>
      <c r="F216" s="22" t="s">
        <v>14</v>
      </c>
      <c r="G216" s="22">
        <v>3</v>
      </c>
      <c r="H216" s="22">
        <v>500</v>
      </c>
      <c r="I216" s="22">
        <v>1500</v>
      </c>
    </row>
    <row r="217" spans="1:9" x14ac:dyDescent="0.35">
      <c r="A217" s="22">
        <v>216</v>
      </c>
      <c r="B217" s="23">
        <v>45118</v>
      </c>
      <c r="C217" s="22" t="s">
        <v>229</v>
      </c>
      <c r="D217" s="22" t="s">
        <v>10</v>
      </c>
      <c r="E217" s="22">
        <v>62</v>
      </c>
      <c r="F217" s="22" t="s">
        <v>16</v>
      </c>
      <c r="G217" s="22">
        <v>2</v>
      </c>
      <c r="H217" s="22">
        <v>50</v>
      </c>
      <c r="I217" s="22">
        <v>100</v>
      </c>
    </row>
    <row r="218" spans="1:9" x14ac:dyDescent="0.35">
      <c r="A218" s="22">
        <v>217</v>
      </c>
      <c r="B218" s="23">
        <v>45151</v>
      </c>
      <c r="C218" s="22" t="s">
        <v>230</v>
      </c>
      <c r="D218" s="22" t="s">
        <v>13</v>
      </c>
      <c r="E218" s="22">
        <v>35</v>
      </c>
      <c r="F218" s="22" t="s">
        <v>16</v>
      </c>
      <c r="G218" s="22">
        <v>4</v>
      </c>
      <c r="H218" s="22">
        <v>50</v>
      </c>
      <c r="I218" s="22">
        <v>200</v>
      </c>
    </row>
    <row r="219" spans="1:9" x14ac:dyDescent="0.35">
      <c r="A219" s="22">
        <v>218</v>
      </c>
      <c r="B219" s="23">
        <v>45191</v>
      </c>
      <c r="C219" s="22" t="s">
        <v>231</v>
      </c>
      <c r="D219" s="22" t="s">
        <v>10</v>
      </c>
      <c r="E219" s="22">
        <v>64</v>
      </c>
      <c r="F219" s="22" t="s">
        <v>11</v>
      </c>
      <c r="G219" s="22">
        <v>3</v>
      </c>
      <c r="H219" s="22">
        <v>30</v>
      </c>
      <c r="I219" s="22">
        <v>90</v>
      </c>
    </row>
    <row r="220" spans="1:9" x14ac:dyDescent="0.35">
      <c r="A220" s="22">
        <v>219</v>
      </c>
      <c r="B220" s="23">
        <v>45158</v>
      </c>
      <c r="C220" s="22" t="s">
        <v>232</v>
      </c>
      <c r="D220" s="22" t="s">
        <v>13</v>
      </c>
      <c r="E220" s="22">
        <v>53</v>
      </c>
      <c r="F220" s="22" t="s">
        <v>16</v>
      </c>
      <c r="G220" s="22">
        <v>3</v>
      </c>
      <c r="H220" s="22">
        <v>30</v>
      </c>
      <c r="I220" s="22">
        <v>90</v>
      </c>
    </row>
    <row r="221" spans="1:9" x14ac:dyDescent="0.35">
      <c r="A221" s="22">
        <v>220</v>
      </c>
      <c r="B221" s="23">
        <v>44988</v>
      </c>
      <c r="C221" s="22" t="s">
        <v>233</v>
      </c>
      <c r="D221" s="22" t="s">
        <v>10</v>
      </c>
      <c r="E221" s="22">
        <v>64</v>
      </c>
      <c r="F221" s="22" t="s">
        <v>11</v>
      </c>
      <c r="G221" s="22">
        <v>1</v>
      </c>
      <c r="H221" s="22">
        <v>500</v>
      </c>
      <c r="I221" s="22">
        <v>500</v>
      </c>
    </row>
    <row r="222" spans="1:9" x14ac:dyDescent="0.35">
      <c r="A222" s="22">
        <v>221</v>
      </c>
      <c r="B222" s="23">
        <v>45053</v>
      </c>
      <c r="C222" s="22" t="s">
        <v>234</v>
      </c>
      <c r="D222" s="22" t="s">
        <v>10</v>
      </c>
      <c r="E222" s="22">
        <v>39</v>
      </c>
      <c r="F222" s="22" t="s">
        <v>11</v>
      </c>
      <c r="G222" s="22">
        <v>2</v>
      </c>
      <c r="H222" s="22">
        <v>300</v>
      </c>
      <c r="I222" s="22">
        <v>600</v>
      </c>
    </row>
    <row r="223" spans="1:9" x14ac:dyDescent="0.35">
      <c r="A223" s="22">
        <v>222</v>
      </c>
      <c r="B223" s="23">
        <v>45042</v>
      </c>
      <c r="C223" s="22" t="s">
        <v>235</v>
      </c>
      <c r="D223" s="22" t="s">
        <v>10</v>
      </c>
      <c r="E223" s="22">
        <v>51</v>
      </c>
      <c r="F223" s="22" t="s">
        <v>14</v>
      </c>
      <c r="G223" s="22">
        <v>4</v>
      </c>
      <c r="H223" s="22">
        <v>30</v>
      </c>
      <c r="I223" s="22">
        <v>120</v>
      </c>
    </row>
    <row r="224" spans="1:9" x14ac:dyDescent="0.35">
      <c r="A224" s="22">
        <v>223</v>
      </c>
      <c r="B224" s="23">
        <v>44959</v>
      </c>
      <c r="C224" s="22" t="s">
        <v>236</v>
      </c>
      <c r="D224" s="22" t="s">
        <v>13</v>
      </c>
      <c r="E224" s="22">
        <v>64</v>
      </c>
      <c r="F224" s="22" t="s">
        <v>14</v>
      </c>
      <c r="G224" s="22">
        <v>1</v>
      </c>
      <c r="H224" s="22">
        <v>25</v>
      </c>
      <c r="I224" s="22">
        <v>25</v>
      </c>
    </row>
    <row r="225" spans="1:9" x14ac:dyDescent="0.35">
      <c r="A225" s="22">
        <v>224</v>
      </c>
      <c r="B225" s="23">
        <v>45100</v>
      </c>
      <c r="C225" s="22" t="s">
        <v>237</v>
      </c>
      <c r="D225" s="22" t="s">
        <v>13</v>
      </c>
      <c r="E225" s="22">
        <v>25</v>
      </c>
      <c r="F225" s="22" t="s">
        <v>14</v>
      </c>
      <c r="G225" s="22">
        <v>1</v>
      </c>
      <c r="H225" s="22">
        <v>50</v>
      </c>
      <c r="I225" s="22">
        <v>50</v>
      </c>
    </row>
    <row r="226" spans="1:9" x14ac:dyDescent="0.35">
      <c r="A226" s="22">
        <v>225</v>
      </c>
      <c r="B226" s="23">
        <v>44937</v>
      </c>
      <c r="C226" s="22" t="s">
        <v>238</v>
      </c>
      <c r="D226" s="22" t="s">
        <v>13</v>
      </c>
      <c r="E226" s="22">
        <v>57</v>
      </c>
      <c r="F226" s="22" t="s">
        <v>11</v>
      </c>
      <c r="G226" s="22">
        <v>4</v>
      </c>
      <c r="H226" s="22">
        <v>25</v>
      </c>
      <c r="I226" s="22">
        <v>100</v>
      </c>
    </row>
    <row r="227" spans="1:9" x14ac:dyDescent="0.35">
      <c r="A227" s="22">
        <v>226</v>
      </c>
      <c r="B227" s="23">
        <v>45228</v>
      </c>
      <c r="C227" s="22" t="s">
        <v>239</v>
      </c>
      <c r="D227" s="22" t="s">
        <v>13</v>
      </c>
      <c r="E227" s="22">
        <v>61</v>
      </c>
      <c r="F227" s="22" t="s">
        <v>14</v>
      </c>
      <c r="G227" s="22">
        <v>1</v>
      </c>
      <c r="H227" s="22">
        <v>50</v>
      </c>
      <c r="I227" s="22">
        <v>50</v>
      </c>
    </row>
    <row r="228" spans="1:9" x14ac:dyDescent="0.35">
      <c r="A228" s="22">
        <v>227</v>
      </c>
      <c r="B228" s="23">
        <v>45210</v>
      </c>
      <c r="C228" s="22" t="s">
        <v>240</v>
      </c>
      <c r="D228" s="22" t="s">
        <v>10</v>
      </c>
      <c r="E228" s="22">
        <v>36</v>
      </c>
      <c r="F228" s="22" t="s">
        <v>16</v>
      </c>
      <c r="G228" s="22">
        <v>2</v>
      </c>
      <c r="H228" s="22">
        <v>50</v>
      </c>
      <c r="I228" s="22">
        <v>100</v>
      </c>
    </row>
    <row r="229" spans="1:9" x14ac:dyDescent="0.35">
      <c r="A229" s="22">
        <v>228</v>
      </c>
      <c r="B229" s="23">
        <v>45044</v>
      </c>
      <c r="C229" s="22" t="s">
        <v>241</v>
      </c>
      <c r="D229" s="22" t="s">
        <v>13</v>
      </c>
      <c r="E229" s="22">
        <v>59</v>
      </c>
      <c r="F229" s="22" t="s">
        <v>16</v>
      </c>
      <c r="G229" s="22">
        <v>2</v>
      </c>
      <c r="H229" s="22">
        <v>30</v>
      </c>
      <c r="I229" s="22">
        <v>60</v>
      </c>
    </row>
    <row r="230" spans="1:9" x14ac:dyDescent="0.35">
      <c r="A230" s="22">
        <v>229</v>
      </c>
      <c r="B230" s="23">
        <v>45228</v>
      </c>
      <c r="C230" s="22" t="s">
        <v>242</v>
      </c>
      <c r="D230" s="22" t="s">
        <v>10</v>
      </c>
      <c r="E230" s="22">
        <v>58</v>
      </c>
      <c r="F230" s="22" t="s">
        <v>11</v>
      </c>
      <c r="G230" s="22">
        <v>3</v>
      </c>
      <c r="H230" s="22">
        <v>30</v>
      </c>
      <c r="I230" s="22">
        <v>90</v>
      </c>
    </row>
    <row r="231" spans="1:9" x14ac:dyDescent="0.35">
      <c r="A231" s="22">
        <v>230</v>
      </c>
      <c r="B231" s="23">
        <v>45039</v>
      </c>
      <c r="C231" s="22" t="s">
        <v>243</v>
      </c>
      <c r="D231" s="22" t="s">
        <v>10</v>
      </c>
      <c r="E231" s="22">
        <v>54</v>
      </c>
      <c r="F231" s="22" t="s">
        <v>11</v>
      </c>
      <c r="G231" s="22">
        <v>1</v>
      </c>
      <c r="H231" s="22">
        <v>25</v>
      </c>
      <c r="I231" s="22">
        <v>25</v>
      </c>
    </row>
    <row r="232" spans="1:9" x14ac:dyDescent="0.35">
      <c r="A232" s="22">
        <v>231</v>
      </c>
      <c r="B232" s="23">
        <v>44930</v>
      </c>
      <c r="C232" s="22" t="s">
        <v>244</v>
      </c>
      <c r="D232" s="22" t="s">
        <v>13</v>
      </c>
      <c r="E232" s="22">
        <v>23</v>
      </c>
      <c r="F232" s="22" t="s">
        <v>14</v>
      </c>
      <c r="G232" s="22">
        <v>3</v>
      </c>
      <c r="H232" s="22">
        <v>50</v>
      </c>
      <c r="I232" s="22">
        <v>150</v>
      </c>
    </row>
    <row r="233" spans="1:9" x14ac:dyDescent="0.35">
      <c r="A233" s="22">
        <v>232</v>
      </c>
      <c r="B233" s="23">
        <v>44963</v>
      </c>
      <c r="C233" s="22" t="s">
        <v>245</v>
      </c>
      <c r="D233" s="22" t="s">
        <v>13</v>
      </c>
      <c r="E233" s="22">
        <v>43</v>
      </c>
      <c r="F233" s="22" t="s">
        <v>11</v>
      </c>
      <c r="G233" s="22">
        <v>1</v>
      </c>
      <c r="H233" s="22">
        <v>25</v>
      </c>
      <c r="I233" s="22">
        <v>25</v>
      </c>
    </row>
    <row r="234" spans="1:9" x14ac:dyDescent="0.35">
      <c r="A234" s="22">
        <v>233</v>
      </c>
      <c r="B234" s="23">
        <v>45289</v>
      </c>
      <c r="C234" s="22" t="s">
        <v>246</v>
      </c>
      <c r="D234" s="22" t="s">
        <v>13</v>
      </c>
      <c r="E234" s="22">
        <v>51</v>
      </c>
      <c r="F234" s="22" t="s">
        <v>11</v>
      </c>
      <c r="G234" s="22">
        <v>2</v>
      </c>
      <c r="H234" s="22">
        <v>300</v>
      </c>
      <c r="I234" s="22">
        <v>600</v>
      </c>
    </row>
    <row r="235" spans="1:9" x14ac:dyDescent="0.35">
      <c r="A235" s="22">
        <v>234</v>
      </c>
      <c r="B235" s="23">
        <v>45250</v>
      </c>
      <c r="C235" s="22" t="s">
        <v>247</v>
      </c>
      <c r="D235" s="22" t="s">
        <v>13</v>
      </c>
      <c r="E235" s="22">
        <v>62</v>
      </c>
      <c r="F235" s="22" t="s">
        <v>16</v>
      </c>
      <c r="G235" s="22">
        <v>2</v>
      </c>
      <c r="H235" s="22">
        <v>25</v>
      </c>
      <c r="I235" s="22">
        <v>50</v>
      </c>
    </row>
    <row r="236" spans="1:9" x14ac:dyDescent="0.35">
      <c r="A236" s="22">
        <v>235</v>
      </c>
      <c r="B236" s="23">
        <v>44957</v>
      </c>
      <c r="C236" s="22" t="s">
        <v>248</v>
      </c>
      <c r="D236" s="22" t="s">
        <v>13</v>
      </c>
      <c r="E236" s="22">
        <v>23</v>
      </c>
      <c r="F236" s="22" t="s">
        <v>16</v>
      </c>
      <c r="G236" s="22">
        <v>2</v>
      </c>
      <c r="H236" s="22">
        <v>500</v>
      </c>
      <c r="I236" s="22">
        <v>1000</v>
      </c>
    </row>
    <row r="237" spans="1:9" x14ac:dyDescent="0.35">
      <c r="A237" s="22">
        <v>236</v>
      </c>
      <c r="B237" s="23">
        <v>45044</v>
      </c>
      <c r="C237" s="22" t="s">
        <v>249</v>
      </c>
      <c r="D237" s="22" t="s">
        <v>13</v>
      </c>
      <c r="E237" s="22">
        <v>54</v>
      </c>
      <c r="F237" s="22" t="s">
        <v>14</v>
      </c>
      <c r="G237" s="22">
        <v>1</v>
      </c>
      <c r="H237" s="22">
        <v>25</v>
      </c>
      <c r="I237" s="22">
        <v>25</v>
      </c>
    </row>
    <row r="238" spans="1:9" x14ac:dyDescent="0.35">
      <c r="A238" s="22">
        <v>237</v>
      </c>
      <c r="B238" s="23">
        <v>44961</v>
      </c>
      <c r="C238" s="22" t="s">
        <v>250</v>
      </c>
      <c r="D238" s="22" t="s">
        <v>13</v>
      </c>
      <c r="E238" s="22">
        <v>50</v>
      </c>
      <c r="F238" s="22" t="s">
        <v>11</v>
      </c>
      <c r="G238" s="22">
        <v>2</v>
      </c>
      <c r="H238" s="22">
        <v>500</v>
      </c>
      <c r="I238" s="22">
        <v>1000</v>
      </c>
    </row>
    <row r="239" spans="1:9" x14ac:dyDescent="0.35">
      <c r="A239" s="22">
        <v>238</v>
      </c>
      <c r="B239" s="23">
        <v>44943</v>
      </c>
      <c r="C239" s="22" t="s">
        <v>251</v>
      </c>
      <c r="D239" s="22" t="s">
        <v>13</v>
      </c>
      <c r="E239" s="22">
        <v>39</v>
      </c>
      <c r="F239" s="22" t="s">
        <v>11</v>
      </c>
      <c r="G239" s="22">
        <v>1</v>
      </c>
      <c r="H239" s="22">
        <v>500</v>
      </c>
      <c r="I239" s="22">
        <v>500</v>
      </c>
    </row>
    <row r="240" spans="1:9" x14ac:dyDescent="0.35">
      <c r="A240" s="22">
        <v>239</v>
      </c>
      <c r="B240" s="23">
        <v>45096</v>
      </c>
      <c r="C240" s="22" t="s">
        <v>252</v>
      </c>
      <c r="D240" s="22" t="s">
        <v>10</v>
      </c>
      <c r="E240" s="22">
        <v>38</v>
      </c>
      <c r="F240" s="22" t="s">
        <v>16</v>
      </c>
      <c r="G240" s="22">
        <v>3</v>
      </c>
      <c r="H240" s="22">
        <v>500</v>
      </c>
      <c r="I240" s="22">
        <v>1500</v>
      </c>
    </row>
    <row r="241" spans="1:9" x14ac:dyDescent="0.35">
      <c r="A241" s="22">
        <v>240</v>
      </c>
      <c r="B241" s="23">
        <v>44963</v>
      </c>
      <c r="C241" s="22" t="s">
        <v>253</v>
      </c>
      <c r="D241" s="22" t="s">
        <v>13</v>
      </c>
      <c r="E241" s="22">
        <v>23</v>
      </c>
      <c r="F241" s="22" t="s">
        <v>11</v>
      </c>
      <c r="G241" s="22">
        <v>1</v>
      </c>
      <c r="H241" s="22">
        <v>300</v>
      </c>
      <c r="I241" s="22">
        <v>300</v>
      </c>
    </row>
    <row r="242" spans="1:9" x14ac:dyDescent="0.35">
      <c r="A242" s="22">
        <v>241</v>
      </c>
      <c r="B242" s="23">
        <v>45190</v>
      </c>
      <c r="C242" s="22" t="s">
        <v>254</v>
      </c>
      <c r="D242" s="22" t="s">
        <v>13</v>
      </c>
      <c r="E242" s="22">
        <v>23</v>
      </c>
      <c r="F242" s="22" t="s">
        <v>16</v>
      </c>
      <c r="G242" s="22">
        <v>3</v>
      </c>
      <c r="H242" s="22">
        <v>25</v>
      </c>
      <c r="I242" s="22">
        <v>75</v>
      </c>
    </row>
    <row r="243" spans="1:9" x14ac:dyDescent="0.35">
      <c r="A243" s="22">
        <v>242</v>
      </c>
      <c r="B243" s="23">
        <v>45048</v>
      </c>
      <c r="C243" s="22" t="s">
        <v>255</v>
      </c>
      <c r="D243" s="22" t="s">
        <v>10</v>
      </c>
      <c r="E243" s="22">
        <v>21</v>
      </c>
      <c r="F243" s="22" t="s">
        <v>14</v>
      </c>
      <c r="G243" s="22">
        <v>1</v>
      </c>
      <c r="H243" s="22">
        <v>25</v>
      </c>
      <c r="I243" s="22">
        <v>25</v>
      </c>
    </row>
    <row r="244" spans="1:9" x14ac:dyDescent="0.35">
      <c r="A244" s="22">
        <v>243</v>
      </c>
      <c r="B244" s="23">
        <v>45069</v>
      </c>
      <c r="C244" s="22" t="s">
        <v>256</v>
      </c>
      <c r="D244" s="22" t="s">
        <v>13</v>
      </c>
      <c r="E244" s="22">
        <v>47</v>
      </c>
      <c r="F244" s="22" t="s">
        <v>16</v>
      </c>
      <c r="G244" s="22">
        <v>3</v>
      </c>
      <c r="H244" s="22">
        <v>300</v>
      </c>
      <c r="I244" s="22">
        <v>900</v>
      </c>
    </row>
    <row r="245" spans="1:9" x14ac:dyDescent="0.35">
      <c r="A245" s="22">
        <v>244</v>
      </c>
      <c r="B245" s="23">
        <v>45269</v>
      </c>
      <c r="C245" s="22" t="s">
        <v>257</v>
      </c>
      <c r="D245" s="22" t="s">
        <v>10</v>
      </c>
      <c r="E245" s="22">
        <v>28</v>
      </c>
      <c r="F245" s="22" t="s">
        <v>11</v>
      </c>
      <c r="G245" s="22">
        <v>2</v>
      </c>
      <c r="H245" s="22">
        <v>50</v>
      </c>
      <c r="I245" s="22">
        <v>100</v>
      </c>
    </row>
    <row r="246" spans="1:9" x14ac:dyDescent="0.35">
      <c r="A246" s="22">
        <v>245</v>
      </c>
      <c r="B246" s="23">
        <v>45175</v>
      </c>
      <c r="C246" s="22" t="s">
        <v>258</v>
      </c>
      <c r="D246" s="22" t="s">
        <v>10</v>
      </c>
      <c r="E246" s="22">
        <v>47</v>
      </c>
      <c r="F246" s="22" t="s">
        <v>14</v>
      </c>
      <c r="G246" s="22">
        <v>3</v>
      </c>
      <c r="H246" s="22">
        <v>30</v>
      </c>
      <c r="I246" s="22">
        <v>90</v>
      </c>
    </row>
    <row r="247" spans="1:9" x14ac:dyDescent="0.35">
      <c r="A247" s="22">
        <v>246</v>
      </c>
      <c r="B247" s="23">
        <v>45036</v>
      </c>
      <c r="C247" s="22" t="s">
        <v>259</v>
      </c>
      <c r="D247" s="22" t="s">
        <v>13</v>
      </c>
      <c r="E247" s="22">
        <v>48</v>
      </c>
      <c r="F247" s="22" t="s">
        <v>16</v>
      </c>
      <c r="G247" s="22">
        <v>2</v>
      </c>
      <c r="H247" s="22">
        <v>25</v>
      </c>
      <c r="I247" s="22">
        <v>50</v>
      </c>
    </row>
    <row r="248" spans="1:9" x14ac:dyDescent="0.35">
      <c r="A248" s="22">
        <v>247</v>
      </c>
      <c r="B248" s="23">
        <v>45203</v>
      </c>
      <c r="C248" s="22" t="s">
        <v>260</v>
      </c>
      <c r="D248" s="22" t="s">
        <v>10</v>
      </c>
      <c r="E248" s="22">
        <v>41</v>
      </c>
      <c r="F248" s="22" t="s">
        <v>16</v>
      </c>
      <c r="G248" s="22">
        <v>2</v>
      </c>
      <c r="H248" s="22">
        <v>30</v>
      </c>
      <c r="I248" s="22">
        <v>60</v>
      </c>
    </row>
    <row r="249" spans="1:9" x14ac:dyDescent="0.35">
      <c r="A249" s="22">
        <v>248</v>
      </c>
      <c r="B249" s="23">
        <v>44994</v>
      </c>
      <c r="C249" s="22" t="s">
        <v>261</v>
      </c>
      <c r="D249" s="22" t="s">
        <v>10</v>
      </c>
      <c r="E249" s="22">
        <v>26</v>
      </c>
      <c r="F249" s="22" t="s">
        <v>14</v>
      </c>
      <c r="G249" s="22">
        <v>3</v>
      </c>
      <c r="H249" s="22">
        <v>300</v>
      </c>
      <c r="I249" s="22">
        <v>900</v>
      </c>
    </row>
    <row r="250" spans="1:9" x14ac:dyDescent="0.35">
      <c r="A250" s="22">
        <v>249</v>
      </c>
      <c r="B250" s="23">
        <v>45219</v>
      </c>
      <c r="C250" s="22" t="s">
        <v>262</v>
      </c>
      <c r="D250" s="22" t="s">
        <v>10</v>
      </c>
      <c r="E250" s="22">
        <v>20</v>
      </c>
      <c r="F250" s="22" t="s">
        <v>14</v>
      </c>
      <c r="G250" s="22">
        <v>1</v>
      </c>
      <c r="H250" s="22">
        <v>50</v>
      </c>
      <c r="I250" s="22">
        <v>50</v>
      </c>
    </row>
    <row r="251" spans="1:9" x14ac:dyDescent="0.35">
      <c r="A251" s="22">
        <v>250</v>
      </c>
      <c r="B251" s="23">
        <v>45222</v>
      </c>
      <c r="C251" s="22" t="s">
        <v>263</v>
      </c>
      <c r="D251" s="22" t="s">
        <v>10</v>
      </c>
      <c r="E251" s="22">
        <v>48</v>
      </c>
      <c r="F251" s="22" t="s">
        <v>16</v>
      </c>
      <c r="G251" s="22">
        <v>1</v>
      </c>
      <c r="H251" s="22">
        <v>50</v>
      </c>
      <c r="I251" s="22">
        <v>50</v>
      </c>
    </row>
    <row r="252" spans="1:9" x14ac:dyDescent="0.35">
      <c r="A252" s="22">
        <v>251</v>
      </c>
      <c r="B252" s="23">
        <v>45169</v>
      </c>
      <c r="C252" s="22" t="s">
        <v>264</v>
      </c>
      <c r="D252" s="22" t="s">
        <v>13</v>
      </c>
      <c r="E252" s="22">
        <v>57</v>
      </c>
      <c r="F252" s="22" t="s">
        <v>11</v>
      </c>
      <c r="G252" s="22">
        <v>4</v>
      </c>
      <c r="H252" s="22">
        <v>50</v>
      </c>
      <c r="I252" s="22">
        <v>200</v>
      </c>
    </row>
    <row r="253" spans="1:9" x14ac:dyDescent="0.35">
      <c r="A253" s="22">
        <v>252</v>
      </c>
      <c r="B253" s="23">
        <v>45051</v>
      </c>
      <c r="C253" s="22" t="s">
        <v>265</v>
      </c>
      <c r="D253" s="22" t="s">
        <v>10</v>
      </c>
      <c r="E253" s="22">
        <v>54</v>
      </c>
      <c r="F253" s="22" t="s">
        <v>16</v>
      </c>
      <c r="G253" s="22">
        <v>1</v>
      </c>
      <c r="H253" s="22">
        <v>300</v>
      </c>
      <c r="I253" s="22">
        <v>300</v>
      </c>
    </row>
    <row r="254" spans="1:9" x14ac:dyDescent="0.35">
      <c r="A254" s="22">
        <v>253</v>
      </c>
      <c r="B254" s="23">
        <v>45169</v>
      </c>
      <c r="C254" s="22" t="s">
        <v>266</v>
      </c>
      <c r="D254" s="22" t="s">
        <v>13</v>
      </c>
      <c r="E254" s="22">
        <v>53</v>
      </c>
      <c r="F254" s="22" t="s">
        <v>14</v>
      </c>
      <c r="G254" s="22">
        <v>4</v>
      </c>
      <c r="H254" s="22">
        <v>500</v>
      </c>
      <c r="I254" s="22">
        <v>2000</v>
      </c>
    </row>
    <row r="255" spans="1:9" x14ac:dyDescent="0.35">
      <c r="A255" s="22">
        <v>254</v>
      </c>
      <c r="B255" s="23">
        <v>45135</v>
      </c>
      <c r="C255" s="22" t="s">
        <v>267</v>
      </c>
      <c r="D255" s="22" t="s">
        <v>10</v>
      </c>
      <c r="E255" s="22">
        <v>41</v>
      </c>
      <c r="F255" s="22" t="s">
        <v>16</v>
      </c>
      <c r="G255" s="22">
        <v>1</v>
      </c>
      <c r="H255" s="22">
        <v>500</v>
      </c>
      <c r="I255" s="22">
        <v>500</v>
      </c>
    </row>
    <row r="256" spans="1:9" x14ac:dyDescent="0.35">
      <c r="A256" s="22">
        <v>255</v>
      </c>
      <c r="B256" s="23">
        <v>45024</v>
      </c>
      <c r="C256" s="22" t="s">
        <v>268</v>
      </c>
      <c r="D256" s="22" t="s">
        <v>10</v>
      </c>
      <c r="E256" s="22">
        <v>48</v>
      </c>
      <c r="F256" s="22" t="s">
        <v>14</v>
      </c>
      <c r="G256" s="22">
        <v>1</v>
      </c>
      <c r="H256" s="22">
        <v>30</v>
      </c>
      <c r="I256" s="22">
        <v>30</v>
      </c>
    </row>
    <row r="257" spans="1:9" x14ac:dyDescent="0.35">
      <c r="A257" s="22">
        <v>256</v>
      </c>
      <c r="B257" s="23">
        <v>44975</v>
      </c>
      <c r="C257" s="22" t="s">
        <v>269</v>
      </c>
      <c r="D257" s="22" t="s">
        <v>10</v>
      </c>
      <c r="E257" s="22">
        <v>23</v>
      </c>
      <c r="F257" s="22" t="s">
        <v>14</v>
      </c>
      <c r="G257" s="22">
        <v>2</v>
      </c>
      <c r="H257" s="22">
        <v>500</v>
      </c>
      <c r="I257" s="22">
        <v>1000</v>
      </c>
    </row>
    <row r="258" spans="1:9" x14ac:dyDescent="0.35">
      <c r="A258" s="22">
        <v>257</v>
      </c>
      <c r="B258" s="23">
        <v>44976</v>
      </c>
      <c r="C258" s="22" t="s">
        <v>270</v>
      </c>
      <c r="D258" s="22" t="s">
        <v>10</v>
      </c>
      <c r="E258" s="22">
        <v>19</v>
      </c>
      <c r="F258" s="22" t="s">
        <v>11</v>
      </c>
      <c r="G258" s="22">
        <v>4</v>
      </c>
      <c r="H258" s="22">
        <v>500</v>
      </c>
      <c r="I258" s="22">
        <v>2000</v>
      </c>
    </row>
    <row r="259" spans="1:9" x14ac:dyDescent="0.35">
      <c r="A259" s="22">
        <v>258</v>
      </c>
      <c r="B259" s="23">
        <v>45264</v>
      </c>
      <c r="C259" s="22" t="s">
        <v>271</v>
      </c>
      <c r="D259" s="22" t="s">
        <v>13</v>
      </c>
      <c r="E259" s="22">
        <v>37</v>
      </c>
      <c r="F259" s="22" t="s">
        <v>14</v>
      </c>
      <c r="G259" s="22">
        <v>1</v>
      </c>
      <c r="H259" s="22">
        <v>50</v>
      </c>
      <c r="I259" s="22">
        <v>50</v>
      </c>
    </row>
    <row r="260" spans="1:9" x14ac:dyDescent="0.35">
      <c r="A260" s="22">
        <v>259</v>
      </c>
      <c r="B260" s="23">
        <v>45147</v>
      </c>
      <c r="C260" s="22" t="s">
        <v>272</v>
      </c>
      <c r="D260" s="22" t="s">
        <v>13</v>
      </c>
      <c r="E260" s="22">
        <v>45</v>
      </c>
      <c r="F260" s="22" t="s">
        <v>14</v>
      </c>
      <c r="G260" s="22">
        <v>4</v>
      </c>
      <c r="H260" s="22">
        <v>50</v>
      </c>
      <c r="I260" s="22">
        <v>200</v>
      </c>
    </row>
    <row r="261" spans="1:9" x14ac:dyDescent="0.35">
      <c r="A261" s="22">
        <v>260</v>
      </c>
      <c r="B261" s="23">
        <v>45108</v>
      </c>
      <c r="C261" s="22" t="s">
        <v>273</v>
      </c>
      <c r="D261" s="22" t="s">
        <v>10</v>
      </c>
      <c r="E261" s="22">
        <v>28</v>
      </c>
      <c r="F261" s="22" t="s">
        <v>11</v>
      </c>
      <c r="G261" s="22">
        <v>2</v>
      </c>
      <c r="H261" s="22">
        <v>30</v>
      </c>
      <c r="I261" s="22">
        <v>60</v>
      </c>
    </row>
    <row r="262" spans="1:9" x14ac:dyDescent="0.35">
      <c r="A262" s="22">
        <v>261</v>
      </c>
      <c r="B262" s="23">
        <v>45143</v>
      </c>
      <c r="C262" s="22" t="s">
        <v>274</v>
      </c>
      <c r="D262" s="22" t="s">
        <v>10</v>
      </c>
      <c r="E262" s="22">
        <v>21</v>
      </c>
      <c r="F262" s="22" t="s">
        <v>14</v>
      </c>
      <c r="G262" s="22">
        <v>2</v>
      </c>
      <c r="H262" s="22">
        <v>25</v>
      </c>
      <c r="I262" s="22">
        <v>50</v>
      </c>
    </row>
    <row r="263" spans="1:9" x14ac:dyDescent="0.35">
      <c r="A263" s="22">
        <v>262</v>
      </c>
      <c r="B263" s="23">
        <v>45137</v>
      </c>
      <c r="C263" s="22" t="s">
        <v>275</v>
      </c>
      <c r="D263" s="22" t="s">
        <v>13</v>
      </c>
      <c r="E263" s="22">
        <v>32</v>
      </c>
      <c r="F263" s="22" t="s">
        <v>11</v>
      </c>
      <c r="G263" s="22">
        <v>4</v>
      </c>
      <c r="H263" s="22">
        <v>30</v>
      </c>
      <c r="I263" s="22">
        <v>120</v>
      </c>
    </row>
    <row r="264" spans="1:9" x14ac:dyDescent="0.35">
      <c r="A264" s="22">
        <v>263</v>
      </c>
      <c r="B264" s="23">
        <v>45166</v>
      </c>
      <c r="C264" s="22" t="s">
        <v>276</v>
      </c>
      <c r="D264" s="22" t="s">
        <v>10</v>
      </c>
      <c r="E264" s="22">
        <v>23</v>
      </c>
      <c r="F264" s="22" t="s">
        <v>11</v>
      </c>
      <c r="G264" s="22">
        <v>2</v>
      </c>
      <c r="H264" s="22">
        <v>30</v>
      </c>
      <c r="I264" s="22">
        <v>60</v>
      </c>
    </row>
    <row r="265" spans="1:9" x14ac:dyDescent="0.35">
      <c r="A265" s="22">
        <v>264</v>
      </c>
      <c r="B265" s="23">
        <v>44954</v>
      </c>
      <c r="C265" s="22" t="s">
        <v>277</v>
      </c>
      <c r="D265" s="22" t="s">
        <v>10</v>
      </c>
      <c r="E265" s="22">
        <v>47</v>
      </c>
      <c r="F265" s="22" t="s">
        <v>14</v>
      </c>
      <c r="G265" s="22">
        <v>3</v>
      </c>
      <c r="H265" s="22">
        <v>300</v>
      </c>
      <c r="I265" s="22">
        <v>900</v>
      </c>
    </row>
    <row r="266" spans="1:9" x14ac:dyDescent="0.35">
      <c r="A266" s="22">
        <v>265</v>
      </c>
      <c r="B266" s="23">
        <v>45271</v>
      </c>
      <c r="C266" s="22" t="s">
        <v>278</v>
      </c>
      <c r="D266" s="22" t="s">
        <v>10</v>
      </c>
      <c r="E266" s="22">
        <v>55</v>
      </c>
      <c r="F266" s="22" t="s">
        <v>14</v>
      </c>
      <c r="G266" s="22">
        <v>3</v>
      </c>
      <c r="H266" s="22">
        <v>300</v>
      </c>
      <c r="I266" s="22">
        <v>900</v>
      </c>
    </row>
    <row r="267" spans="1:9" x14ac:dyDescent="0.35">
      <c r="A267" s="22">
        <v>266</v>
      </c>
      <c r="B267" s="23">
        <v>45261</v>
      </c>
      <c r="C267" s="22" t="s">
        <v>279</v>
      </c>
      <c r="D267" s="22" t="s">
        <v>13</v>
      </c>
      <c r="E267" s="22">
        <v>19</v>
      </c>
      <c r="F267" s="22" t="s">
        <v>16</v>
      </c>
      <c r="G267" s="22">
        <v>2</v>
      </c>
      <c r="H267" s="22">
        <v>30</v>
      </c>
      <c r="I267" s="22">
        <v>60</v>
      </c>
    </row>
    <row r="268" spans="1:9" x14ac:dyDescent="0.35">
      <c r="A268" s="22">
        <v>267</v>
      </c>
      <c r="B268" s="23">
        <v>45257</v>
      </c>
      <c r="C268" s="22" t="s">
        <v>280</v>
      </c>
      <c r="D268" s="22" t="s">
        <v>13</v>
      </c>
      <c r="E268" s="22">
        <v>32</v>
      </c>
      <c r="F268" s="22" t="s">
        <v>11</v>
      </c>
      <c r="G268" s="22">
        <v>3</v>
      </c>
      <c r="H268" s="22">
        <v>30</v>
      </c>
      <c r="I268" s="22">
        <v>90</v>
      </c>
    </row>
    <row r="269" spans="1:9" x14ac:dyDescent="0.35">
      <c r="A269" s="22">
        <v>268</v>
      </c>
      <c r="B269" s="23">
        <v>44977</v>
      </c>
      <c r="C269" s="22" t="s">
        <v>281</v>
      </c>
      <c r="D269" s="22" t="s">
        <v>13</v>
      </c>
      <c r="E269" s="22">
        <v>28</v>
      </c>
      <c r="F269" s="22" t="s">
        <v>16</v>
      </c>
      <c r="G269" s="22">
        <v>1</v>
      </c>
      <c r="H269" s="22">
        <v>30</v>
      </c>
      <c r="I269" s="22">
        <v>30</v>
      </c>
    </row>
    <row r="270" spans="1:9" x14ac:dyDescent="0.35">
      <c r="A270" s="22">
        <v>269</v>
      </c>
      <c r="B270" s="23">
        <v>44958</v>
      </c>
      <c r="C270" s="22" t="s">
        <v>282</v>
      </c>
      <c r="D270" s="22" t="s">
        <v>10</v>
      </c>
      <c r="E270" s="22">
        <v>25</v>
      </c>
      <c r="F270" s="22" t="s">
        <v>14</v>
      </c>
      <c r="G270" s="22">
        <v>4</v>
      </c>
      <c r="H270" s="22">
        <v>500</v>
      </c>
      <c r="I270" s="22">
        <v>2000</v>
      </c>
    </row>
    <row r="271" spans="1:9" x14ac:dyDescent="0.35">
      <c r="A271" s="22">
        <v>270</v>
      </c>
      <c r="B271" s="23">
        <v>45133</v>
      </c>
      <c r="C271" s="22" t="s">
        <v>283</v>
      </c>
      <c r="D271" s="22" t="s">
        <v>10</v>
      </c>
      <c r="E271" s="22">
        <v>43</v>
      </c>
      <c r="F271" s="22" t="s">
        <v>16</v>
      </c>
      <c r="G271" s="22">
        <v>1</v>
      </c>
      <c r="H271" s="22">
        <v>300</v>
      </c>
      <c r="I271" s="22">
        <v>300</v>
      </c>
    </row>
    <row r="272" spans="1:9" x14ac:dyDescent="0.35">
      <c r="A272" s="22">
        <v>271</v>
      </c>
      <c r="B272" s="23">
        <v>45100</v>
      </c>
      <c r="C272" s="22" t="s">
        <v>284</v>
      </c>
      <c r="D272" s="22" t="s">
        <v>13</v>
      </c>
      <c r="E272" s="22">
        <v>62</v>
      </c>
      <c r="F272" s="22" t="s">
        <v>11</v>
      </c>
      <c r="G272" s="22">
        <v>4</v>
      </c>
      <c r="H272" s="22">
        <v>30</v>
      </c>
      <c r="I272" s="22">
        <v>120</v>
      </c>
    </row>
    <row r="273" spans="1:9" x14ac:dyDescent="0.35">
      <c r="A273" s="22">
        <v>272</v>
      </c>
      <c r="B273" s="23">
        <v>44982</v>
      </c>
      <c r="C273" s="22" t="s">
        <v>285</v>
      </c>
      <c r="D273" s="22" t="s">
        <v>13</v>
      </c>
      <c r="E273" s="22">
        <v>61</v>
      </c>
      <c r="F273" s="22" t="s">
        <v>16</v>
      </c>
      <c r="G273" s="22">
        <v>2</v>
      </c>
      <c r="H273" s="22">
        <v>50</v>
      </c>
      <c r="I273" s="22">
        <v>100</v>
      </c>
    </row>
    <row r="274" spans="1:9" x14ac:dyDescent="0.35">
      <c r="A274" s="22">
        <v>273</v>
      </c>
      <c r="B274" s="23">
        <v>45054</v>
      </c>
      <c r="C274" s="22" t="s">
        <v>286</v>
      </c>
      <c r="D274" s="22" t="s">
        <v>13</v>
      </c>
      <c r="E274" s="22">
        <v>22</v>
      </c>
      <c r="F274" s="22" t="s">
        <v>11</v>
      </c>
      <c r="G274" s="22">
        <v>1</v>
      </c>
      <c r="H274" s="22">
        <v>50</v>
      </c>
      <c r="I274" s="22">
        <v>50</v>
      </c>
    </row>
    <row r="275" spans="1:9" x14ac:dyDescent="0.35">
      <c r="A275" s="22">
        <v>274</v>
      </c>
      <c r="B275" s="23">
        <v>45025</v>
      </c>
      <c r="C275" s="22" t="s">
        <v>287</v>
      </c>
      <c r="D275" s="22" t="s">
        <v>13</v>
      </c>
      <c r="E275" s="22">
        <v>23</v>
      </c>
      <c r="F275" s="22" t="s">
        <v>14</v>
      </c>
      <c r="G275" s="22">
        <v>2</v>
      </c>
      <c r="H275" s="22">
        <v>500</v>
      </c>
      <c r="I275" s="22">
        <v>1000</v>
      </c>
    </row>
    <row r="276" spans="1:9" x14ac:dyDescent="0.35">
      <c r="A276" s="22">
        <v>275</v>
      </c>
      <c r="B276" s="23">
        <v>45024</v>
      </c>
      <c r="C276" s="22" t="s">
        <v>288</v>
      </c>
      <c r="D276" s="22" t="s">
        <v>10</v>
      </c>
      <c r="E276" s="22">
        <v>43</v>
      </c>
      <c r="F276" s="22" t="s">
        <v>14</v>
      </c>
      <c r="G276" s="22">
        <v>2</v>
      </c>
      <c r="H276" s="22">
        <v>500</v>
      </c>
      <c r="I276" s="22">
        <v>1000</v>
      </c>
    </row>
    <row r="277" spans="1:9" x14ac:dyDescent="0.35">
      <c r="A277" s="22">
        <v>276</v>
      </c>
      <c r="B277" s="23">
        <v>45201</v>
      </c>
      <c r="C277" s="22" t="s">
        <v>289</v>
      </c>
      <c r="D277" s="22" t="s">
        <v>13</v>
      </c>
      <c r="E277" s="22">
        <v>21</v>
      </c>
      <c r="F277" s="22" t="s">
        <v>11</v>
      </c>
      <c r="G277" s="22">
        <v>4</v>
      </c>
      <c r="H277" s="22">
        <v>25</v>
      </c>
      <c r="I277" s="22">
        <v>100</v>
      </c>
    </row>
    <row r="278" spans="1:9" x14ac:dyDescent="0.35">
      <c r="A278" s="22">
        <v>277</v>
      </c>
      <c r="B278" s="23">
        <v>45156</v>
      </c>
      <c r="C278" s="22" t="s">
        <v>290</v>
      </c>
      <c r="D278" s="22" t="s">
        <v>10</v>
      </c>
      <c r="E278" s="22">
        <v>36</v>
      </c>
      <c r="F278" s="22" t="s">
        <v>14</v>
      </c>
      <c r="G278" s="22">
        <v>4</v>
      </c>
      <c r="H278" s="22">
        <v>25</v>
      </c>
      <c r="I278" s="22">
        <v>100</v>
      </c>
    </row>
    <row r="279" spans="1:9" x14ac:dyDescent="0.35">
      <c r="A279" s="22">
        <v>278</v>
      </c>
      <c r="B279" s="23">
        <v>44998</v>
      </c>
      <c r="C279" s="22" t="s">
        <v>291</v>
      </c>
      <c r="D279" s="22" t="s">
        <v>13</v>
      </c>
      <c r="E279" s="22">
        <v>37</v>
      </c>
      <c r="F279" s="22" t="s">
        <v>14</v>
      </c>
      <c r="G279" s="22">
        <v>4</v>
      </c>
      <c r="H279" s="22">
        <v>25</v>
      </c>
      <c r="I279" s="22">
        <v>100</v>
      </c>
    </row>
    <row r="280" spans="1:9" x14ac:dyDescent="0.35">
      <c r="A280" s="22">
        <v>279</v>
      </c>
      <c r="B280" s="23">
        <v>45143</v>
      </c>
      <c r="C280" s="22" t="s">
        <v>292</v>
      </c>
      <c r="D280" s="22" t="s">
        <v>10</v>
      </c>
      <c r="E280" s="22">
        <v>50</v>
      </c>
      <c r="F280" s="22" t="s">
        <v>14</v>
      </c>
      <c r="G280" s="22">
        <v>1</v>
      </c>
      <c r="H280" s="22">
        <v>500</v>
      </c>
      <c r="I280" s="22">
        <v>500</v>
      </c>
    </row>
    <row r="281" spans="1:9" x14ac:dyDescent="0.35">
      <c r="A281" s="22">
        <v>280</v>
      </c>
      <c r="B281" s="23">
        <v>45020</v>
      </c>
      <c r="C281" s="22" t="s">
        <v>293</v>
      </c>
      <c r="D281" s="22" t="s">
        <v>13</v>
      </c>
      <c r="E281" s="22">
        <v>37</v>
      </c>
      <c r="F281" s="22" t="s">
        <v>14</v>
      </c>
      <c r="G281" s="22">
        <v>3</v>
      </c>
      <c r="H281" s="22">
        <v>500</v>
      </c>
      <c r="I281" s="22">
        <v>1500</v>
      </c>
    </row>
    <row r="282" spans="1:9" x14ac:dyDescent="0.35">
      <c r="A282" s="22">
        <v>281</v>
      </c>
      <c r="B282" s="23">
        <v>45069</v>
      </c>
      <c r="C282" s="22" t="s">
        <v>294</v>
      </c>
      <c r="D282" s="22" t="s">
        <v>13</v>
      </c>
      <c r="E282" s="22">
        <v>29</v>
      </c>
      <c r="F282" s="22" t="s">
        <v>11</v>
      </c>
      <c r="G282" s="22">
        <v>4</v>
      </c>
      <c r="H282" s="22">
        <v>500</v>
      </c>
      <c r="I282" s="22">
        <v>2000</v>
      </c>
    </row>
    <row r="283" spans="1:9" x14ac:dyDescent="0.35">
      <c r="A283" s="22">
        <v>282</v>
      </c>
      <c r="B283" s="23">
        <v>45163</v>
      </c>
      <c r="C283" s="22" t="s">
        <v>295</v>
      </c>
      <c r="D283" s="22" t="s">
        <v>13</v>
      </c>
      <c r="E283" s="22">
        <v>64</v>
      </c>
      <c r="F283" s="22" t="s">
        <v>16</v>
      </c>
      <c r="G283" s="22">
        <v>4</v>
      </c>
      <c r="H283" s="22">
        <v>50</v>
      </c>
      <c r="I283" s="22">
        <v>200</v>
      </c>
    </row>
    <row r="284" spans="1:9" x14ac:dyDescent="0.35">
      <c r="A284" s="22">
        <v>283</v>
      </c>
      <c r="B284" s="23">
        <v>45054</v>
      </c>
      <c r="C284" s="22" t="s">
        <v>296</v>
      </c>
      <c r="D284" s="22" t="s">
        <v>13</v>
      </c>
      <c r="E284" s="22">
        <v>18</v>
      </c>
      <c r="F284" s="22" t="s">
        <v>16</v>
      </c>
      <c r="G284" s="22">
        <v>1</v>
      </c>
      <c r="H284" s="22">
        <v>500</v>
      </c>
      <c r="I284" s="22">
        <v>500</v>
      </c>
    </row>
    <row r="285" spans="1:9" x14ac:dyDescent="0.35">
      <c r="A285" s="22">
        <v>284</v>
      </c>
      <c r="B285" s="23">
        <v>44965</v>
      </c>
      <c r="C285" s="22" t="s">
        <v>297</v>
      </c>
      <c r="D285" s="22" t="s">
        <v>10</v>
      </c>
      <c r="E285" s="22">
        <v>43</v>
      </c>
      <c r="F285" s="22" t="s">
        <v>14</v>
      </c>
      <c r="G285" s="22">
        <v>4</v>
      </c>
      <c r="H285" s="22">
        <v>50</v>
      </c>
      <c r="I285" s="22">
        <v>200</v>
      </c>
    </row>
    <row r="286" spans="1:9" x14ac:dyDescent="0.35">
      <c r="A286" s="22">
        <v>285</v>
      </c>
      <c r="B286" s="23">
        <v>45153</v>
      </c>
      <c r="C286" s="22" t="s">
        <v>298</v>
      </c>
      <c r="D286" s="22" t="s">
        <v>13</v>
      </c>
      <c r="E286" s="22">
        <v>31</v>
      </c>
      <c r="F286" s="22" t="s">
        <v>16</v>
      </c>
      <c r="G286" s="22">
        <v>1</v>
      </c>
      <c r="H286" s="22">
        <v>25</v>
      </c>
      <c r="I286" s="22">
        <v>25</v>
      </c>
    </row>
    <row r="287" spans="1:9" x14ac:dyDescent="0.35">
      <c r="A287" s="22">
        <v>286</v>
      </c>
      <c r="B287" s="23">
        <v>45208</v>
      </c>
      <c r="C287" s="22" t="s">
        <v>299</v>
      </c>
      <c r="D287" s="22" t="s">
        <v>10</v>
      </c>
      <c r="E287" s="22">
        <v>55</v>
      </c>
      <c r="F287" s="22" t="s">
        <v>16</v>
      </c>
      <c r="G287" s="22">
        <v>2</v>
      </c>
      <c r="H287" s="22">
        <v>25</v>
      </c>
      <c r="I287" s="22">
        <v>50</v>
      </c>
    </row>
    <row r="288" spans="1:9" x14ac:dyDescent="0.35">
      <c r="A288" s="22">
        <v>287</v>
      </c>
      <c r="B288" s="23">
        <v>44977</v>
      </c>
      <c r="C288" s="22" t="s">
        <v>300</v>
      </c>
      <c r="D288" s="22" t="s">
        <v>10</v>
      </c>
      <c r="E288" s="22">
        <v>54</v>
      </c>
      <c r="F288" s="22" t="s">
        <v>14</v>
      </c>
      <c r="G288" s="22">
        <v>4</v>
      </c>
      <c r="H288" s="22">
        <v>25</v>
      </c>
      <c r="I288" s="22">
        <v>100</v>
      </c>
    </row>
    <row r="289" spans="1:9" x14ac:dyDescent="0.35">
      <c r="A289" s="22">
        <v>288</v>
      </c>
      <c r="B289" s="23">
        <v>44952</v>
      </c>
      <c r="C289" s="22" t="s">
        <v>301</v>
      </c>
      <c r="D289" s="22" t="s">
        <v>10</v>
      </c>
      <c r="E289" s="22">
        <v>28</v>
      </c>
      <c r="F289" s="22" t="s">
        <v>14</v>
      </c>
      <c r="G289" s="22">
        <v>4</v>
      </c>
      <c r="H289" s="22">
        <v>30</v>
      </c>
      <c r="I289" s="22">
        <v>120</v>
      </c>
    </row>
    <row r="290" spans="1:9" x14ac:dyDescent="0.35">
      <c r="A290" s="22">
        <v>289</v>
      </c>
      <c r="B290" s="23">
        <v>45260</v>
      </c>
      <c r="C290" s="22" t="s">
        <v>302</v>
      </c>
      <c r="D290" s="22" t="s">
        <v>10</v>
      </c>
      <c r="E290" s="22">
        <v>53</v>
      </c>
      <c r="F290" s="22" t="s">
        <v>16</v>
      </c>
      <c r="G290" s="22">
        <v>2</v>
      </c>
      <c r="H290" s="22">
        <v>30</v>
      </c>
      <c r="I290" s="22">
        <v>60</v>
      </c>
    </row>
    <row r="291" spans="1:9" x14ac:dyDescent="0.35">
      <c r="A291" s="22">
        <v>290</v>
      </c>
      <c r="B291" s="23">
        <v>45203</v>
      </c>
      <c r="C291" s="22" t="s">
        <v>303</v>
      </c>
      <c r="D291" s="22" t="s">
        <v>13</v>
      </c>
      <c r="E291" s="22">
        <v>30</v>
      </c>
      <c r="F291" s="22" t="s">
        <v>11</v>
      </c>
      <c r="G291" s="22">
        <v>2</v>
      </c>
      <c r="H291" s="22">
        <v>300</v>
      </c>
      <c r="I291" s="22">
        <v>600</v>
      </c>
    </row>
    <row r="292" spans="1:9" x14ac:dyDescent="0.35">
      <c r="A292" s="22">
        <v>291</v>
      </c>
      <c r="B292" s="23">
        <v>44934</v>
      </c>
      <c r="C292" s="22" t="s">
        <v>304</v>
      </c>
      <c r="D292" s="22" t="s">
        <v>10</v>
      </c>
      <c r="E292" s="22">
        <v>60</v>
      </c>
      <c r="F292" s="22" t="s">
        <v>14</v>
      </c>
      <c r="G292" s="22">
        <v>2</v>
      </c>
      <c r="H292" s="22">
        <v>300</v>
      </c>
      <c r="I292" s="22">
        <v>600</v>
      </c>
    </row>
    <row r="293" spans="1:9" x14ac:dyDescent="0.35">
      <c r="A293" s="22">
        <v>292</v>
      </c>
      <c r="B293" s="23">
        <v>44974</v>
      </c>
      <c r="C293" s="22" t="s">
        <v>305</v>
      </c>
      <c r="D293" s="22" t="s">
        <v>10</v>
      </c>
      <c r="E293" s="22">
        <v>20</v>
      </c>
      <c r="F293" s="22" t="s">
        <v>11</v>
      </c>
      <c r="G293" s="22">
        <v>4</v>
      </c>
      <c r="H293" s="22">
        <v>300</v>
      </c>
      <c r="I293" s="22">
        <v>1200</v>
      </c>
    </row>
    <row r="294" spans="1:9" x14ac:dyDescent="0.35">
      <c r="A294" s="22">
        <v>293</v>
      </c>
      <c r="B294" s="23">
        <v>45048</v>
      </c>
      <c r="C294" s="22" t="s">
        <v>306</v>
      </c>
      <c r="D294" s="22" t="s">
        <v>10</v>
      </c>
      <c r="E294" s="22">
        <v>50</v>
      </c>
      <c r="F294" s="22" t="s">
        <v>16</v>
      </c>
      <c r="G294" s="22">
        <v>3</v>
      </c>
      <c r="H294" s="22">
        <v>30</v>
      </c>
      <c r="I294" s="22">
        <v>90</v>
      </c>
    </row>
    <row r="295" spans="1:9" x14ac:dyDescent="0.35">
      <c r="A295" s="22">
        <v>294</v>
      </c>
      <c r="B295" s="23">
        <v>45012</v>
      </c>
      <c r="C295" s="22" t="s">
        <v>307</v>
      </c>
      <c r="D295" s="22" t="s">
        <v>13</v>
      </c>
      <c r="E295" s="22">
        <v>23</v>
      </c>
      <c r="F295" s="22" t="s">
        <v>14</v>
      </c>
      <c r="G295" s="22">
        <v>3</v>
      </c>
      <c r="H295" s="22">
        <v>30</v>
      </c>
      <c r="I295" s="22">
        <v>90</v>
      </c>
    </row>
    <row r="296" spans="1:9" x14ac:dyDescent="0.35">
      <c r="A296" s="22">
        <v>295</v>
      </c>
      <c r="B296" s="23">
        <v>45135</v>
      </c>
      <c r="C296" s="22" t="s">
        <v>308</v>
      </c>
      <c r="D296" s="22" t="s">
        <v>13</v>
      </c>
      <c r="E296" s="22">
        <v>27</v>
      </c>
      <c r="F296" s="22" t="s">
        <v>11</v>
      </c>
      <c r="G296" s="22">
        <v>3</v>
      </c>
      <c r="H296" s="22">
        <v>300</v>
      </c>
      <c r="I296" s="22">
        <v>900</v>
      </c>
    </row>
    <row r="297" spans="1:9" x14ac:dyDescent="0.35">
      <c r="A297" s="22">
        <v>296</v>
      </c>
      <c r="B297" s="23">
        <v>45175</v>
      </c>
      <c r="C297" s="22" t="s">
        <v>309</v>
      </c>
      <c r="D297" s="22" t="s">
        <v>13</v>
      </c>
      <c r="E297" s="22">
        <v>22</v>
      </c>
      <c r="F297" s="22" t="s">
        <v>14</v>
      </c>
      <c r="G297" s="22">
        <v>4</v>
      </c>
      <c r="H297" s="22">
        <v>300</v>
      </c>
      <c r="I297" s="22">
        <v>1200</v>
      </c>
    </row>
    <row r="298" spans="1:9" x14ac:dyDescent="0.35">
      <c r="A298" s="22">
        <v>297</v>
      </c>
      <c r="B298" s="23">
        <v>45173</v>
      </c>
      <c r="C298" s="22" t="s">
        <v>310</v>
      </c>
      <c r="D298" s="22" t="s">
        <v>13</v>
      </c>
      <c r="E298" s="22">
        <v>40</v>
      </c>
      <c r="F298" s="22" t="s">
        <v>16</v>
      </c>
      <c r="G298" s="22">
        <v>2</v>
      </c>
      <c r="H298" s="22">
        <v>500</v>
      </c>
      <c r="I298" s="22">
        <v>1000</v>
      </c>
    </row>
    <row r="299" spans="1:9" x14ac:dyDescent="0.35">
      <c r="A299" s="22">
        <v>298</v>
      </c>
      <c r="B299" s="23">
        <v>45036</v>
      </c>
      <c r="C299" s="22" t="s">
        <v>311</v>
      </c>
      <c r="D299" s="22" t="s">
        <v>10</v>
      </c>
      <c r="E299" s="22">
        <v>27</v>
      </c>
      <c r="F299" s="22" t="s">
        <v>11</v>
      </c>
      <c r="G299" s="22">
        <v>4</v>
      </c>
      <c r="H299" s="22">
        <v>300</v>
      </c>
      <c r="I299" s="22">
        <v>1200</v>
      </c>
    </row>
    <row r="300" spans="1:9" x14ac:dyDescent="0.35">
      <c r="A300" s="22">
        <v>299</v>
      </c>
      <c r="B300" s="23">
        <v>45132</v>
      </c>
      <c r="C300" s="22" t="s">
        <v>312</v>
      </c>
      <c r="D300" s="22" t="s">
        <v>10</v>
      </c>
      <c r="E300" s="22">
        <v>61</v>
      </c>
      <c r="F300" s="22" t="s">
        <v>16</v>
      </c>
      <c r="G300" s="22">
        <v>2</v>
      </c>
      <c r="H300" s="22">
        <v>500</v>
      </c>
      <c r="I300" s="22">
        <v>1000</v>
      </c>
    </row>
    <row r="301" spans="1:9" x14ac:dyDescent="0.35">
      <c r="A301" s="22">
        <v>300</v>
      </c>
      <c r="B301" s="23">
        <v>44957</v>
      </c>
      <c r="C301" s="22" t="s">
        <v>313</v>
      </c>
      <c r="D301" s="22" t="s">
        <v>13</v>
      </c>
      <c r="E301" s="22">
        <v>19</v>
      </c>
      <c r="F301" s="22" t="s">
        <v>16</v>
      </c>
      <c r="G301" s="22">
        <v>4</v>
      </c>
      <c r="H301" s="22">
        <v>50</v>
      </c>
      <c r="I301" s="22">
        <v>200</v>
      </c>
    </row>
    <row r="302" spans="1:9" x14ac:dyDescent="0.35">
      <c r="A302" s="22">
        <v>301</v>
      </c>
      <c r="B302" s="23">
        <v>45011</v>
      </c>
      <c r="C302" s="22" t="s">
        <v>314</v>
      </c>
      <c r="D302" s="22" t="s">
        <v>10</v>
      </c>
      <c r="E302" s="22">
        <v>30</v>
      </c>
      <c r="F302" s="22" t="s">
        <v>14</v>
      </c>
      <c r="G302" s="22">
        <v>4</v>
      </c>
      <c r="H302" s="22">
        <v>30</v>
      </c>
      <c r="I302" s="22">
        <v>120</v>
      </c>
    </row>
    <row r="303" spans="1:9" x14ac:dyDescent="0.35">
      <c r="A303" s="22">
        <v>302</v>
      </c>
      <c r="B303" s="23">
        <v>45121</v>
      </c>
      <c r="C303" s="22" t="s">
        <v>315</v>
      </c>
      <c r="D303" s="22" t="s">
        <v>10</v>
      </c>
      <c r="E303" s="22">
        <v>57</v>
      </c>
      <c r="F303" s="22" t="s">
        <v>11</v>
      </c>
      <c r="G303" s="22">
        <v>2</v>
      </c>
      <c r="H303" s="22">
        <v>300</v>
      </c>
      <c r="I303" s="22">
        <v>600</v>
      </c>
    </row>
    <row r="304" spans="1:9" x14ac:dyDescent="0.35">
      <c r="A304" s="22">
        <v>303</v>
      </c>
      <c r="B304" s="23">
        <v>44928</v>
      </c>
      <c r="C304" s="22" t="s">
        <v>316</v>
      </c>
      <c r="D304" s="22" t="s">
        <v>10</v>
      </c>
      <c r="E304" s="22">
        <v>19</v>
      </c>
      <c r="F304" s="22" t="s">
        <v>16</v>
      </c>
      <c r="G304" s="22">
        <v>3</v>
      </c>
      <c r="H304" s="22">
        <v>30</v>
      </c>
      <c r="I304" s="22">
        <v>90</v>
      </c>
    </row>
    <row r="305" spans="1:9" x14ac:dyDescent="0.35">
      <c r="A305" s="22">
        <v>304</v>
      </c>
      <c r="B305" s="23">
        <v>45126</v>
      </c>
      <c r="C305" s="22" t="s">
        <v>317</v>
      </c>
      <c r="D305" s="22" t="s">
        <v>13</v>
      </c>
      <c r="E305" s="22">
        <v>37</v>
      </c>
      <c r="F305" s="22" t="s">
        <v>16</v>
      </c>
      <c r="G305" s="22">
        <v>2</v>
      </c>
      <c r="H305" s="22">
        <v>30</v>
      </c>
      <c r="I305" s="22">
        <v>60</v>
      </c>
    </row>
    <row r="306" spans="1:9" x14ac:dyDescent="0.35">
      <c r="A306" s="22">
        <v>305</v>
      </c>
      <c r="B306" s="23">
        <v>45062</v>
      </c>
      <c r="C306" s="22" t="s">
        <v>318</v>
      </c>
      <c r="D306" s="22" t="s">
        <v>13</v>
      </c>
      <c r="E306" s="22">
        <v>18</v>
      </c>
      <c r="F306" s="22" t="s">
        <v>11</v>
      </c>
      <c r="G306" s="22">
        <v>1</v>
      </c>
      <c r="H306" s="22">
        <v>30</v>
      </c>
      <c r="I306" s="22">
        <v>30</v>
      </c>
    </row>
    <row r="307" spans="1:9" x14ac:dyDescent="0.35">
      <c r="A307" s="22">
        <v>306</v>
      </c>
      <c r="B307" s="23">
        <v>45159</v>
      </c>
      <c r="C307" s="22" t="s">
        <v>319</v>
      </c>
      <c r="D307" s="22" t="s">
        <v>10</v>
      </c>
      <c r="E307" s="22">
        <v>54</v>
      </c>
      <c r="F307" s="22" t="s">
        <v>16</v>
      </c>
      <c r="G307" s="22">
        <v>1</v>
      </c>
      <c r="H307" s="22">
        <v>50</v>
      </c>
      <c r="I307" s="22">
        <v>50</v>
      </c>
    </row>
    <row r="308" spans="1:9" x14ac:dyDescent="0.35">
      <c r="A308" s="22">
        <v>307</v>
      </c>
      <c r="B308" s="23">
        <v>45073</v>
      </c>
      <c r="C308" s="22" t="s">
        <v>320</v>
      </c>
      <c r="D308" s="22" t="s">
        <v>13</v>
      </c>
      <c r="E308" s="22">
        <v>26</v>
      </c>
      <c r="F308" s="22" t="s">
        <v>16</v>
      </c>
      <c r="G308" s="22">
        <v>2</v>
      </c>
      <c r="H308" s="22">
        <v>25</v>
      </c>
      <c r="I308" s="22">
        <v>50</v>
      </c>
    </row>
    <row r="309" spans="1:9" x14ac:dyDescent="0.35">
      <c r="A309" s="22">
        <v>308</v>
      </c>
      <c r="B309" s="23">
        <v>45143</v>
      </c>
      <c r="C309" s="22" t="s">
        <v>321</v>
      </c>
      <c r="D309" s="22" t="s">
        <v>13</v>
      </c>
      <c r="E309" s="22">
        <v>34</v>
      </c>
      <c r="F309" s="22" t="s">
        <v>11</v>
      </c>
      <c r="G309" s="22">
        <v>4</v>
      </c>
      <c r="H309" s="22">
        <v>300</v>
      </c>
      <c r="I309" s="22">
        <v>1200</v>
      </c>
    </row>
    <row r="310" spans="1:9" x14ac:dyDescent="0.35">
      <c r="A310" s="22">
        <v>309</v>
      </c>
      <c r="B310" s="23">
        <v>45283</v>
      </c>
      <c r="C310" s="22" t="s">
        <v>322</v>
      </c>
      <c r="D310" s="22" t="s">
        <v>13</v>
      </c>
      <c r="E310" s="22">
        <v>26</v>
      </c>
      <c r="F310" s="22" t="s">
        <v>11</v>
      </c>
      <c r="G310" s="22">
        <v>1</v>
      </c>
      <c r="H310" s="22">
        <v>25</v>
      </c>
      <c r="I310" s="22">
        <v>25</v>
      </c>
    </row>
    <row r="311" spans="1:9" x14ac:dyDescent="0.35">
      <c r="A311" s="22">
        <v>310</v>
      </c>
      <c r="B311" s="23">
        <v>45211</v>
      </c>
      <c r="C311" s="22" t="s">
        <v>323</v>
      </c>
      <c r="D311" s="22" t="s">
        <v>13</v>
      </c>
      <c r="E311" s="22">
        <v>28</v>
      </c>
      <c r="F311" s="22" t="s">
        <v>11</v>
      </c>
      <c r="G311" s="22">
        <v>1</v>
      </c>
      <c r="H311" s="22">
        <v>25</v>
      </c>
      <c r="I311" s="22">
        <v>25</v>
      </c>
    </row>
    <row r="312" spans="1:9" x14ac:dyDescent="0.35">
      <c r="A312" s="22">
        <v>311</v>
      </c>
      <c r="B312" s="23">
        <v>45265</v>
      </c>
      <c r="C312" s="22" t="s">
        <v>324</v>
      </c>
      <c r="D312" s="22" t="s">
        <v>13</v>
      </c>
      <c r="E312" s="22">
        <v>32</v>
      </c>
      <c r="F312" s="22" t="s">
        <v>11</v>
      </c>
      <c r="G312" s="22">
        <v>4</v>
      </c>
      <c r="H312" s="22">
        <v>25</v>
      </c>
      <c r="I312" s="22">
        <v>100</v>
      </c>
    </row>
    <row r="313" spans="1:9" x14ac:dyDescent="0.35">
      <c r="A313" s="22">
        <v>312</v>
      </c>
      <c r="B313" s="23">
        <v>45176</v>
      </c>
      <c r="C313" s="22" t="s">
        <v>325</v>
      </c>
      <c r="D313" s="22" t="s">
        <v>10</v>
      </c>
      <c r="E313" s="22">
        <v>41</v>
      </c>
      <c r="F313" s="22" t="s">
        <v>14</v>
      </c>
      <c r="G313" s="22">
        <v>4</v>
      </c>
      <c r="H313" s="22">
        <v>30</v>
      </c>
      <c r="I313" s="22">
        <v>120</v>
      </c>
    </row>
    <row r="314" spans="1:9" x14ac:dyDescent="0.35">
      <c r="A314" s="22">
        <v>313</v>
      </c>
      <c r="B314" s="23">
        <v>45006</v>
      </c>
      <c r="C314" s="22" t="s">
        <v>326</v>
      </c>
      <c r="D314" s="22" t="s">
        <v>13</v>
      </c>
      <c r="E314" s="22">
        <v>55</v>
      </c>
      <c r="F314" s="22" t="s">
        <v>11</v>
      </c>
      <c r="G314" s="22">
        <v>3</v>
      </c>
      <c r="H314" s="22">
        <v>500</v>
      </c>
      <c r="I314" s="22">
        <v>1500</v>
      </c>
    </row>
    <row r="315" spans="1:9" x14ac:dyDescent="0.35">
      <c r="A315" s="22">
        <v>314</v>
      </c>
      <c r="B315" s="23">
        <v>45024</v>
      </c>
      <c r="C315" s="22" t="s">
        <v>327</v>
      </c>
      <c r="D315" s="22" t="s">
        <v>10</v>
      </c>
      <c r="E315" s="22">
        <v>52</v>
      </c>
      <c r="F315" s="22" t="s">
        <v>14</v>
      </c>
      <c r="G315" s="22">
        <v>4</v>
      </c>
      <c r="H315" s="22">
        <v>30</v>
      </c>
      <c r="I315" s="22">
        <v>120</v>
      </c>
    </row>
    <row r="316" spans="1:9" x14ac:dyDescent="0.35">
      <c r="A316" s="22">
        <v>315</v>
      </c>
      <c r="B316" s="23">
        <v>45078</v>
      </c>
      <c r="C316" s="22" t="s">
        <v>328</v>
      </c>
      <c r="D316" s="22" t="s">
        <v>10</v>
      </c>
      <c r="E316" s="22">
        <v>47</v>
      </c>
      <c r="F316" s="22" t="s">
        <v>14</v>
      </c>
      <c r="G316" s="22">
        <v>2</v>
      </c>
      <c r="H316" s="22">
        <v>30</v>
      </c>
      <c r="I316" s="22">
        <v>60</v>
      </c>
    </row>
    <row r="317" spans="1:9" x14ac:dyDescent="0.35">
      <c r="A317" s="22">
        <v>316</v>
      </c>
      <c r="B317" s="23">
        <v>45038</v>
      </c>
      <c r="C317" s="22" t="s">
        <v>329</v>
      </c>
      <c r="D317" s="22" t="s">
        <v>13</v>
      </c>
      <c r="E317" s="22">
        <v>48</v>
      </c>
      <c r="F317" s="22" t="s">
        <v>14</v>
      </c>
      <c r="G317" s="22">
        <v>2</v>
      </c>
      <c r="H317" s="22">
        <v>25</v>
      </c>
      <c r="I317" s="22">
        <v>50</v>
      </c>
    </row>
    <row r="318" spans="1:9" x14ac:dyDescent="0.35">
      <c r="A318" s="22">
        <v>317</v>
      </c>
      <c r="B318" s="23">
        <v>44956</v>
      </c>
      <c r="C318" s="22" t="s">
        <v>330</v>
      </c>
      <c r="D318" s="22" t="s">
        <v>10</v>
      </c>
      <c r="E318" s="22">
        <v>22</v>
      </c>
      <c r="F318" s="22" t="s">
        <v>16</v>
      </c>
      <c r="G318" s="22">
        <v>3</v>
      </c>
      <c r="H318" s="22">
        <v>30</v>
      </c>
      <c r="I318" s="22">
        <v>90</v>
      </c>
    </row>
    <row r="319" spans="1:9" x14ac:dyDescent="0.35">
      <c r="A319" s="22">
        <v>318</v>
      </c>
      <c r="B319" s="23">
        <v>45223</v>
      </c>
      <c r="C319" s="22" t="s">
        <v>331</v>
      </c>
      <c r="D319" s="22" t="s">
        <v>10</v>
      </c>
      <c r="E319" s="22">
        <v>61</v>
      </c>
      <c r="F319" s="22" t="s">
        <v>14</v>
      </c>
      <c r="G319" s="22">
        <v>1</v>
      </c>
      <c r="H319" s="22">
        <v>25</v>
      </c>
      <c r="I319" s="22">
        <v>25</v>
      </c>
    </row>
    <row r="320" spans="1:9" x14ac:dyDescent="0.35">
      <c r="A320" s="22">
        <v>319</v>
      </c>
      <c r="B320" s="23">
        <v>45204</v>
      </c>
      <c r="C320" s="22" t="s">
        <v>332</v>
      </c>
      <c r="D320" s="22" t="s">
        <v>10</v>
      </c>
      <c r="E320" s="22">
        <v>31</v>
      </c>
      <c r="F320" s="22" t="s">
        <v>14</v>
      </c>
      <c r="G320" s="22">
        <v>1</v>
      </c>
      <c r="H320" s="22">
        <v>500</v>
      </c>
      <c r="I320" s="22">
        <v>500</v>
      </c>
    </row>
    <row r="321" spans="1:9" x14ac:dyDescent="0.35">
      <c r="A321" s="22">
        <v>320</v>
      </c>
      <c r="B321" s="23">
        <v>44958</v>
      </c>
      <c r="C321" s="22" t="s">
        <v>333</v>
      </c>
      <c r="D321" s="22" t="s">
        <v>13</v>
      </c>
      <c r="E321" s="22">
        <v>28</v>
      </c>
      <c r="F321" s="22" t="s">
        <v>16</v>
      </c>
      <c r="G321" s="22">
        <v>4</v>
      </c>
      <c r="H321" s="22">
        <v>300</v>
      </c>
      <c r="I321" s="22">
        <v>1200</v>
      </c>
    </row>
    <row r="322" spans="1:9" x14ac:dyDescent="0.35">
      <c r="A322" s="22">
        <v>321</v>
      </c>
      <c r="B322" s="23">
        <v>45087</v>
      </c>
      <c r="C322" s="22" t="s">
        <v>334</v>
      </c>
      <c r="D322" s="22" t="s">
        <v>13</v>
      </c>
      <c r="E322" s="22">
        <v>26</v>
      </c>
      <c r="F322" s="22" t="s">
        <v>16</v>
      </c>
      <c r="G322" s="22">
        <v>2</v>
      </c>
      <c r="H322" s="22">
        <v>25</v>
      </c>
      <c r="I322" s="22">
        <v>50</v>
      </c>
    </row>
    <row r="323" spans="1:9" x14ac:dyDescent="0.35">
      <c r="A323" s="22">
        <v>322</v>
      </c>
      <c r="B323" s="23">
        <v>44956</v>
      </c>
      <c r="C323" s="22" t="s">
        <v>335</v>
      </c>
      <c r="D323" s="22" t="s">
        <v>10</v>
      </c>
      <c r="E323" s="22">
        <v>51</v>
      </c>
      <c r="F323" s="22" t="s">
        <v>16</v>
      </c>
      <c r="G323" s="22">
        <v>1</v>
      </c>
      <c r="H323" s="22">
        <v>500</v>
      </c>
      <c r="I323" s="22">
        <v>500</v>
      </c>
    </row>
    <row r="324" spans="1:9" x14ac:dyDescent="0.35">
      <c r="A324" s="22">
        <v>323</v>
      </c>
      <c r="B324" s="23">
        <v>44952</v>
      </c>
      <c r="C324" s="22" t="s">
        <v>336</v>
      </c>
      <c r="D324" s="22" t="s">
        <v>13</v>
      </c>
      <c r="E324" s="22">
        <v>29</v>
      </c>
      <c r="F324" s="22" t="s">
        <v>11</v>
      </c>
      <c r="G324" s="22">
        <v>3</v>
      </c>
      <c r="H324" s="22">
        <v>300</v>
      </c>
      <c r="I324" s="22">
        <v>900</v>
      </c>
    </row>
    <row r="325" spans="1:9" x14ac:dyDescent="0.35">
      <c r="A325" s="22">
        <v>324</v>
      </c>
      <c r="B325" s="23">
        <v>45226</v>
      </c>
      <c r="C325" s="22" t="s">
        <v>337</v>
      </c>
      <c r="D325" s="22" t="s">
        <v>13</v>
      </c>
      <c r="E325" s="22">
        <v>52</v>
      </c>
      <c r="F325" s="22" t="s">
        <v>16</v>
      </c>
      <c r="G325" s="22">
        <v>3</v>
      </c>
      <c r="H325" s="22">
        <v>50</v>
      </c>
      <c r="I325" s="22">
        <v>150</v>
      </c>
    </row>
    <row r="326" spans="1:9" x14ac:dyDescent="0.35">
      <c r="A326" s="22">
        <v>325</v>
      </c>
      <c r="B326" s="23">
        <v>45171</v>
      </c>
      <c r="C326" s="22" t="s">
        <v>338</v>
      </c>
      <c r="D326" s="22" t="s">
        <v>13</v>
      </c>
      <c r="E326" s="22">
        <v>52</v>
      </c>
      <c r="F326" s="22" t="s">
        <v>16</v>
      </c>
      <c r="G326" s="22">
        <v>2</v>
      </c>
      <c r="H326" s="22">
        <v>25</v>
      </c>
      <c r="I326" s="22">
        <v>50</v>
      </c>
    </row>
    <row r="327" spans="1:9" x14ac:dyDescent="0.35">
      <c r="A327" s="22">
        <v>326</v>
      </c>
      <c r="B327" s="23">
        <v>45184</v>
      </c>
      <c r="C327" s="22" t="s">
        <v>339</v>
      </c>
      <c r="D327" s="22" t="s">
        <v>13</v>
      </c>
      <c r="E327" s="22">
        <v>18</v>
      </c>
      <c r="F327" s="22" t="s">
        <v>14</v>
      </c>
      <c r="G327" s="22">
        <v>3</v>
      </c>
      <c r="H327" s="22">
        <v>25</v>
      </c>
      <c r="I327" s="22">
        <v>75</v>
      </c>
    </row>
    <row r="328" spans="1:9" x14ac:dyDescent="0.35">
      <c r="A328" s="22">
        <v>327</v>
      </c>
      <c r="B328" s="23">
        <v>45198</v>
      </c>
      <c r="C328" s="22" t="s">
        <v>340</v>
      </c>
      <c r="D328" s="22" t="s">
        <v>10</v>
      </c>
      <c r="E328" s="22">
        <v>57</v>
      </c>
      <c r="F328" s="22" t="s">
        <v>16</v>
      </c>
      <c r="G328" s="22">
        <v>3</v>
      </c>
      <c r="H328" s="22">
        <v>50</v>
      </c>
      <c r="I328" s="22">
        <v>150</v>
      </c>
    </row>
    <row r="329" spans="1:9" x14ac:dyDescent="0.35">
      <c r="A329" s="22">
        <v>328</v>
      </c>
      <c r="B329" s="23">
        <v>45007</v>
      </c>
      <c r="C329" s="22" t="s">
        <v>341</v>
      </c>
      <c r="D329" s="22" t="s">
        <v>10</v>
      </c>
      <c r="E329" s="22">
        <v>39</v>
      </c>
      <c r="F329" s="22" t="s">
        <v>11</v>
      </c>
      <c r="G329" s="22">
        <v>2</v>
      </c>
      <c r="H329" s="22">
        <v>50</v>
      </c>
      <c r="I329" s="22">
        <v>100</v>
      </c>
    </row>
    <row r="330" spans="1:9" x14ac:dyDescent="0.35">
      <c r="A330" s="22">
        <v>329</v>
      </c>
      <c r="B330" s="23">
        <v>44956</v>
      </c>
      <c r="C330" s="22" t="s">
        <v>342</v>
      </c>
      <c r="D330" s="22" t="s">
        <v>13</v>
      </c>
      <c r="E330" s="22">
        <v>46</v>
      </c>
      <c r="F330" s="22" t="s">
        <v>16</v>
      </c>
      <c r="G330" s="22">
        <v>4</v>
      </c>
      <c r="H330" s="22">
        <v>25</v>
      </c>
      <c r="I330" s="22">
        <v>100</v>
      </c>
    </row>
    <row r="331" spans="1:9" x14ac:dyDescent="0.35">
      <c r="A331" s="22">
        <v>330</v>
      </c>
      <c r="B331" s="23">
        <v>45187</v>
      </c>
      <c r="C331" s="22" t="s">
        <v>343</v>
      </c>
      <c r="D331" s="22" t="s">
        <v>13</v>
      </c>
      <c r="E331" s="22">
        <v>25</v>
      </c>
      <c r="F331" s="22" t="s">
        <v>11</v>
      </c>
      <c r="G331" s="22">
        <v>4</v>
      </c>
      <c r="H331" s="22">
        <v>50</v>
      </c>
      <c r="I331" s="22">
        <v>200</v>
      </c>
    </row>
    <row r="332" spans="1:9" x14ac:dyDescent="0.35">
      <c r="A332" s="22">
        <v>331</v>
      </c>
      <c r="B332" s="23">
        <v>44968</v>
      </c>
      <c r="C332" s="22" t="s">
        <v>344</v>
      </c>
      <c r="D332" s="22" t="s">
        <v>10</v>
      </c>
      <c r="E332" s="22">
        <v>28</v>
      </c>
      <c r="F332" s="22" t="s">
        <v>16</v>
      </c>
      <c r="G332" s="22">
        <v>3</v>
      </c>
      <c r="H332" s="22">
        <v>30</v>
      </c>
      <c r="I332" s="22">
        <v>90</v>
      </c>
    </row>
    <row r="333" spans="1:9" x14ac:dyDescent="0.35">
      <c r="A333" s="22">
        <v>332</v>
      </c>
      <c r="B333" s="23">
        <v>45022</v>
      </c>
      <c r="C333" s="22" t="s">
        <v>345</v>
      </c>
      <c r="D333" s="22" t="s">
        <v>10</v>
      </c>
      <c r="E333" s="22">
        <v>58</v>
      </c>
      <c r="F333" s="22" t="s">
        <v>16</v>
      </c>
      <c r="G333" s="22">
        <v>4</v>
      </c>
      <c r="H333" s="22">
        <v>300</v>
      </c>
      <c r="I333" s="22">
        <v>1200</v>
      </c>
    </row>
    <row r="334" spans="1:9" x14ac:dyDescent="0.35">
      <c r="A334" s="22">
        <v>333</v>
      </c>
      <c r="B334" s="23">
        <v>44962</v>
      </c>
      <c r="C334" s="22" t="s">
        <v>346</v>
      </c>
      <c r="D334" s="22" t="s">
        <v>13</v>
      </c>
      <c r="E334" s="22">
        <v>54</v>
      </c>
      <c r="F334" s="22" t="s">
        <v>16</v>
      </c>
      <c r="G334" s="22">
        <v>4</v>
      </c>
      <c r="H334" s="22">
        <v>300</v>
      </c>
      <c r="I334" s="22">
        <v>1200</v>
      </c>
    </row>
    <row r="335" spans="1:9" x14ac:dyDescent="0.35">
      <c r="A335" s="22">
        <v>334</v>
      </c>
      <c r="B335" s="23">
        <v>45231</v>
      </c>
      <c r="C335" s="22" t="s">
        <v>347</v>
      </c>
      <c r="D335" s="22" t="s">
        <v>10</v>
      </c>
      <c r="E335" s="22">
        <v>31</v>
      </c>
      <c r="F335" s="22" t="s">
        <v>16</v>
      </c>
      <c r="G335" s="22">
        <v>3</v>
      </c>
      <c r="H335" s="22">
        <v>300</v>
      </c>
      <c r="I335" s="22">
        <v>900</v>
      </c>
    </row>
    <row r="336" spans="1:9" x14ac:dyDescent="0.35">
      <c r="A336" s="22">
        <v>335</v>
      </c>
      <c r="B336" s="23">
        <v>44961</v>
      </c>
      <c r="C336" s="22" t="s">
        <v>348</v>
      </c>
      <c r="D336" s="22" t="s">
        <v>13</v>
      </c>
      <c r="E336" s="22">
        <v>47</v>
      </c>
      <c r="F336" s="22" t="s">
        <v>11</v>
      </c>
      <c r="G336" s="22">
        <v>4</v>
      </c>
      <c r="H336" s="22">
        <v>30</v>
      </c>
      <c r="I336" s="22">
        <v>120</v>
      </c>
    </row>
    <row r="337" spans="1:9" x14ac:dyDescent="0.35">
      <c r="A337" s="22">
        <v>336</v>
      </c>
      <c r="B337" s="23">
        <v>45272</v>
      </c>
      <c r="C337" s="22" t="s">
        <v>349</v>
      </c>
      <c r="D337" s="22" t="s">
        <v>13</v>
      </c>
      <c r="E337" s="22">
        <v>52</v>
      </c>
      <c r="F337" s="22" t="s">
        <v>11</v>
      </c>
      <c r="G337" s="22">
        <v>3</v>
      </c>
      <c r="H337" s="22">
        <v>50</v>
      </c>
      <c r="I337" s="22">
        <v>150</v>
      </c>
    </row>
    <row r="338" spans="1:9" x14ac:dyDescent="0.35">
      <c r="A338" s="22">
        <v>337</v>
      </c>
      <c r="B338" s="23">
        <v>45047</v>
      </c>
      <c r="C338" s="22" t="s">
        <v>350</v>
      </c>
      <c r="D338" s="22" t="s">
        <v>10</v>
      </c>
      <c r="E338" s="22">
        <v>38</v>
      </c>
      <c r="F338" s="22" t="s">
        <v>14</v>
      </c>
      <c r="G338" s="22">
        <v>1</v>
      </c>
      <c r="H338" s="22">
        <v>500</v>
      </c>
      <c r="I338" s="22">
        <v>500</v>
      </c>
    </row>
    <row r="339" spans="1:9" x14ac:dyDescent="0.35">
      <c r="A339" s="22">
        <v>338</v>
      </c>
      <c r="B339" s="23">
        <v>45133</v>
      </c>
      <c r="C339" s="22" t="s">
        <v>351</v>
      </c>
      <c r="D339" s="22" t="s">
        <v>10</v>
      </c>
      <c r="E339" s="22">
        <v>54</v>
      </c>
      <c r="F339" s="22" t="s">
        <v>11</v>
      </c>
      <c r="G339" s="22">
        <v>2</v>
      </c>
      <c r="H339" s="22">
        <v>50</v>
      </c>
      <c r="I339" s="22">
        <v>100</v>
      </c>
    </row>
    <row r="340" spans="1:9" x14ac:dyDescent="0.35">
      <c r="A340" s="22">
        <v>339</v>
      </c>
      <c r="B340" s="23">
        <v>44988</v>
      </c>
      <c r="C340" s="22" t="s">
        <v>352</v>
      </c>
      <c r="D340" s="22" t="s">
        <v>13</v>
      </c>
      <c r="E340" s="22">
        <v>22</v>
      </c>
      <c r="F340" s="22" t="s">
        <v>16</v>
      </c>
      <c r="G340" s="22">
        <v>2</v>
      </c>
      <c r="H340" s="22">
        <v>25</v>
      </c>
      <c r="I340" s="22">
        <v>50</v>
      </c>
    </row>
    <row r="341" spans="1:9" x14ac:dyDescent="0.35">
      <c r="A341" s="22">
        <v>340</v>
      </c>
      <c r="B341" s="23">
        <v>45218</v>
      </c>
      <c r="C341" s="22" t="s">
        <v>353</v>
      </c>
      <c r="D341" s="22" t="s">
        <v>13</v>
      </c>
      <c r="E341" s="22">
        <v>36</v>
      </c>
      <c r="F341" s="22" t="s">
        <v>14</v>
      </c>
      <c r="G341" s="22">
        <v>4</v>
      </c>
      <c r="H341" s="22">
        <v>300</v>
      </c>
      <c r="I341" s="22">
        <v>1200</v>
      </c>
    </row>
    <row r="342" spans="1:9" x14ac:dyDescent="0.35">
      <c r="A342" s="22">
        <v>341</v>
      </c>
      <c r="B342" s="23">
        <v>45053</v>
      </c>
      <c r="C342" s="22" t="s">
        <v>354</v>
      </c>
      <c r="D342" s="22" t="s">
        <v>10</v>
      </c>
      <c r="E342" s="22">
        <v>31</v>
      </c>
      <c r="F342" s="22" t="s">
        <v>14</v>
      </c>
      <c r="G342" s="22">
        <v>4</v>
      </c>
      <c r="H342" s="22">
        <v>50</v>
      </c>
      <c r="I342" s="22">
        <v>200</v>
      </c>
    </row>
    <row r="343" spans="1:9" x14ac:dyDescent="0.35">
      <c r="A343" s="22">
        <v>342</v>
      </c>
      <c r="B343" s="23">
        <v>45223</v>
      </c>
      <c r="C343" s="22" t="s">
        <v>355</v>
      </c>
      <c r="D343" s="22" t="s">
        <v>13</v>
      </c>
      <c r="E343" s="22">
        <v>43</v>
      </c>
      <c r="F343" s="22" t="s">
        <v>14</v>
      </c>
      <c r="G343" s="22">
        <v>4</v>
      </c>
      <c r="H343" s="22">
        <v>500</v>
      </c>
      <c r="I343" s="22">
        <v>2000</v>
      </c>
    </row>
    <row r="344" spans="1:9" x14ac:dyDescent="0.35">
      <c r="A344" s="22">
        <v>343</v>
      </c>
      <c r="B344" s="23">
        <v>45231</v>
      </c>
      <c r="C344" s="22" t="s">
        <v>356</v>
      </c>
      <c r="D344" s="22" t="s">
        <v>10</v>
      </c>
      <c r="E344" s="22">
        <v>21</v>
      </c>
      <c r="F344" s="22" t="s">
        <v>16</v>
      </c>
      <c r="G344" s="22">
        <v>2</v>
      </c>
      <c r="H344" s="22">
        <v>25</v>
      </c>
      <c r="I344" s="22">
        <v>50</v>
      </c>
    </row>
    <row r="345" spans="1:9" x14ac:dyDescent="0.35">
      <c r="A345" s="22">
        <v>344</v>
      </c>
      <c r="B345" s="23">
        <v>44947</v>
      </c>
      <c r="C345" s="22" t="s">
        <v>357</v>
      </c>
      <c r="D345" s="22" t="s">
        <v>13</v>
      </c>
      <c r="E345" s="22">
        <v>42</v>
      </c>
      <c r="F345" s="22" t="s">
        <v>11</v>
      </c>
      <c r="G345" s="22">
        <v>1</v>
      </c>
      <c r="H345" s="22">
        <v>30</v>
      </c>
      <c r="I345" s="22">
        <v>30</v>
      </c>
    </row>
    <row r="346" spans="1:9" x14ac:dyDescent="0.35">
      <c r="A346" s="22">
        <v>345</v>
      </c>
      <c r="B346" s="23">
        <v>45244</v>
      </c>
      <c r="C346" s="22" t="s">
        <v>358</v>
      </c>
      <c r="D346" s="22" t="s">
        <v>10</v>
      </c>
      <c r="E346" s="22">
        <v>62</v>
      </c>
      <c r="F346" s="22" t="s">
        <v>16</v>
      </c>
      <c r="G346" s="22">
        <v>1</v>
      </c>
      <c r="H346" s="22">
        <v>30</v>
      </c>
      <c r="I346" s="22">
        <v>30</v>
      </c>
    </row>
    <row r="347" spans="1:9" x14ac:dyDescent="0.35">
      <c r="A347" s="22">
        <v>346</v>
      </c>
      <c r="B347" s="23">
        <v>44968</v>
      </c>
      <c r="C347" s="22" t="s">
        <v>359</v>
      </c>
      <c r="D347" s="22" t="s">
        <v>10</v>
      </c>
      <c r="E347" s="22">
        <v>59</v>
      </c>
      <c r="F347" s="22" t="s">
        <v>14</v>
      </c>
      <c r="G347" s="22">
        <v>2</v>
      </c>
      <c r="H347" s="22">
        <v>500</v>
      </c>
      <c r="I347" s="22">
        <v>1000</v>
      </c>
    </row>
    <row r="348" spans="1:9" x14ac:dyDescent="0.35">
      <c r="A348" s="22">
        <v>347</v>
      </c>
      <c r="B348" s="23">
        <v>45141</v>
      </c>
      <c r="C348" s="22" t="s">
        <v>360</v>
      </c>
      <c r="D348" s="22" t="s">
        <v>10</v>
      </c>
      <c r="E348" s="22">
        <v>42</v>
      </c>
      <c r="F348" s="22" t="s">
        <v>16</v>
      </c>
      <c r="G348" s="22">
        <v>1</v>
      </c>
      <c r="H348" s="22">
        <v>25</v>
      </c>
      <c r="I348" s="22">
        <v>25</v>
      </c>
    </row>
    <row r="349" spans="1:9" x14ac:dyDescent="0.35">
      <c r="A349" s="22">
        <v>348</v>
      </c>
      <c r="B349" s="23">
        <v>45263</v>
      </c>
      <c r="C349" s="22" t="s">
        <v>361</v>
      </c>
      <c r="D349" s="22" t="s">
        <v>13</v>
      </c>
      <c r="E349" s="22">
        <v>35</v>
      </c>
      <c r="F349" s="22" t="s">
        <v>16</v>
      </c>
      <c r="G349" s="22">
        <v>2</v>
      </c>
      <c r="H349" s="22">
        <v>300</v>
      </c>
      <c r="I349" s="22">
        <v>600</v>
      </c>
    </row>
    <row r="350" spans="1:9" x14ac:dyDescent="0.35">
      <c r="A350" s="22">
        <v>349</v>
      </c>
      <c r="B350" s="23">
        <v>45225</v>
      </c>
      <c r="C350" s="22" t="s">
        <v>362</v>
      </c>
      <c r="D350" s="22" t="s">
        <v>13</v>
      </c>
      <c r="E350" s="22">
        <v>57</v>
      </c>
      <c r="F350" s="22" t="s">
        <v>11</v>
      </c>
      <c r="G350" s="22">
        <v>1</v>
      </c>
      <c r="H350" s="22">
        <v>50</v>
      </c>
      <c r="I350" s="22">
        <v>50</v>
      </c>
    </row>
    <row r="351" spans="1:9" x14ac:dyDescent="0.35">
      <c r="A351" s="22">
        <v>350</v>
      </c>
      <c r="B351" s="23">
        <v>45216</v>
      </c>
      <c r="C351" s="22" t="s">
        <v>363</v>
      </c>
      <c r="D351" s="22" t="s">
        <v>10</v>
      </c>
      <c r="E351" s="22">
        <v>25</v>
      </c>
      <c r="F351" s="22" t="s">
        <v>11</v>
      </c>
      <c r="G351" s="22">
        <v>3</v>
      </c>
      <c r="H351" s="22">
        <v>25</v>
      </c>
      <c r="I351" s="22">
        <v>75</v>
      </c>
    </row>
    <row r="352" spans="1:9" x14ac:dyDescent="0.35">
      <c r="A352" s="22">
        <v>351</v>
      </c>
      <c r="B352" s="23">
        <v>45194</v>
      </c>
      <c r="C352" s="22" t="s">
        <v>364</v>
      </c>
      <c r="D352" s="22" t="s">
        <v>13</v>
      </c>
      <c r="E352" s="22">
        <v>56</v>
      </c>
      <c r="F352" s="22" t="s">
        <v>14</v>
      </c>
      <c r="G352" s="22">
        <v>3</v>
      </c>
      <c r="H352" s="22">
        <v>30</v>
      </c>
      <c r="I352" s="22">
        <v>90</v>
      </c>
    </row>
    <row r="353" spans="1:9" x14ac:dyDescent="0.35">
      <c r="A353" s="22">
        <v>352</v>
      </c>
      <c r="B353" s="23">
        <v>45088</v>
      </c>
      <c r="C353" s="22" t="s">
        <v>365</v>
      </c>
      <c r="D353" s="22" t="s">
        <v>10</v>
      </c>
      <c r="E353" s="22">
        <v>57</v>
      </c>
      <c r="F353" s="22" t="s">
        <v>16</v>
      </c>
      <c r="G353" s="22">
        <v>2</v>
      </c>
      <c r="H353" s="22">
        <v>500</v>
      </c>
      <c r="I353" s="22">
        <v>1000</v>
      </c>
    </row>
    <row r="354" spans="1:9" x14ac:dyDescent="0.35">
      <c r="A354" s="22">
        <v>353</v>
      </c>
      <c r="B354" s="23">
        <v>45060</v>
      </c>
      <c r="C354" s="22" t="s">
        <v>366</v>
      </c>
      <c r="D354" s="22" t="s">
        <v>10</v>
      </c>
      <c r="E354" s="22">
        <v>31</v>
      </c>
      <c r="F354" s="22" t="s">
        <v>16</v>
      </c>
      <c r="G354" s="22">
        <v>1</v>
      </c>
      <c r="H354" s="22">
        <v>500</v>
      </c>
      <c r="I354" s="22">
        <v>500</v>
      </c>
    </row>
    <row r="355" spans="1:9" x14ac:dyDescent="0.35">
      <c r="A355" s="22">
        <v>354</v>
      </c>
      <c r="B355" s="23">
        <v>45031</v>
      </c>
      <c r="C355" s="22" t="s">
        <v>367</v>
      </c>
      <c r="D355" s="22" t="s">
        <v>13</v>
      </c>
      <c r="E355" s="22">
        <v>49</v>
      </c>
      <c r="F355" s="22" t="s">
        <v>11</v>
      </c>
      <c r="G355" s="22">
        <v>4</v>
      </c>
      <c r="H355" s="22">
        <v>50</v>
      </c>
      <c r="I355" s="22">
        <v>200</v>
      </c>
    </row>
    <row r="356" spans="1:9" x14ac:dyDescent="0.35">
      <c r="A356" s="22">
        <v>355</v>
      </c>
      <c r="B356" s="23">
        <v>45269</v>
      </c>
      <c r="C356" s="22" t="s">
        <v>368</v>
      </c>
      <c r="D356" s="22" t="s">
        <v>13</v>
      </c>
      <c r="E356" s="22">
        <v>55</v>
      </c>
      <c r="F356" s="22" t="s">
        <v>16</v>
      </c>
      <c r="G356" s="22">
        <v>1</v>
      </c>
      <c r="H356" s="22">
        <v>500</v>
      </c>
      <c r="I356" s="22">
        <v>500</v>
      </c>
    </row>
    <row r="357" spans="1:9" x14ac:dyDescent="0.35">
      <c r="A357" s="22">
        <v>356</v>
      </c>
      <c r="B357" s="23">
        <v>45087</v>
      </c>
      <c r="C357" s="22" t="s">
        <v>369</v>
      </c>
      <c r="D357" s="22" t="s">
        <v>10</v>
      </c>
      <c r="E357" s="22">
        <v>50</v>
      </c>
      <c r="F357" s="22" t="s">
        <v>16</v>
      </c>
      <c r="G357" s="22">
        <v>3</v>
      </c>
      <c r="H357" s="22">
        <v>500</v>
      </c>
      <c r="I357" s="22">
        <v>1500</v>
      </c>
    </row>
    <row r="358" spans="1:9" x14ac:dyDescent="0.35">
      <c r="A358" s="22">
        <v>357</v>
      </c>
      <c r="B358" s="23">
        <v>45049</v>
      </c>
      <c r="C358" s="22" t="s">
        <v>370</v>
      </c>
      <c r="D358" s="22" t="s">
        <v>13</v>
      </c>
      <c r="E358" s="22">
        <v>40</v>
      </c>
      <c r="F358" s="22" t="s">
        <v>16</v>
      </c>
      <c r="G358" s="22">
        <v>3</v>
      </c>
      <c r="H358" s="22">
        <v>25</v>
      </c>
      <c r="I358" s="22">
        <v>75</v>
      </c>
    </row>
    <row r="359" spans="1:9" x14ac:dyDescent="0.35">
      <c r="A359" s="22">
        <v>358</v>
      </c>
      <c r="B359" s="23">
        <v>45062</v>
      </c>
      <c r="C359" s="22" t="s">
        <v>371</v>
      </c>
      <c r="D359" s="22" t="s">
        <v>13</v>
      </c>
      <c r="E359" s="22">
        <v>32</v>
      </c>
      <c r="F359" s="22" t="s">
        <v>11</v>
      </c>
      <c r="G359" s="22">
        <v>1</v>
      </c>
      <c r="H359" s="22">
        <v>300</v>
      </c>
      <c r="I359" s="22">
        <v>300</v>
      </c>
    </row>
    <row r="360" spans="1:9" x14ac:dyDescent="0.35">
      <c r="A360" s="22">
        <v>359</v>
      </c>
      <c r="B360" s="23">
        <v>45129</v>
      </c>
      <c r="C360" s="22" t="s">
        <v>372</v>
      </c>
      <c r="D360" s="22" t="s">
        <v>10</v>
      </c>
      <c r="E360" s="22">
        <v>50</v>
      </c>
      <c r="F360" s="22" t="s">
        <v>14</v>
      </c>
      <c r="G360" s="22">
        <v>1</v>
      </c>
      <c r="H360" s="22">
        <v>50</v>
      </c>
      <c r="I360" s="22">
        <v>50</v>
      </c>
    </row>
    <row r="361" spans="1:9" x14ac:dyDescent="0.35">
      <c r="A361" s="22">
        <v>360</v>
      </c>
      <c r="B361" s="23">
        <v>44994</v>
      </c>
      <c r="C361" s="22" t="s">
        <v>373</v>
      </c>
      <c r="D361" s="22" t="s">
        <v>10</v>
      </c>
      <c r="E361" s="22">
        <v>42</v>
      </c>
      <c r="F361" s="22" t="s">
        <v>14</v>
      </c>
      <c r="G361" s="22">
        <v>4</v>
      </c>
      <c r="H361" s="22">
        <v>25</v>
      </c>
      <c r="I361" s="22">
        <v>100</v>
      </c>
    </row>
    <row r="362" spans="1:9" x14ac:dyDescent="0.35">
      <c r="A362" s="22">
        <v>361</v>
      </c>
      <c r="B362" s="23">
        <v>45270</v>
      </c>
      <c r="C362" s="22" t="s">
        <v>374</v>
      </c>
      <c r="D362" s="22" t="s">
        <v>13</v>
      </c>
      <c r="E362" s="22">
        <v>34</v>
      </c>
      <c r="F362" s="22" t="s">
        <v>16</v>
      </c>
      <c r="G362" s="22">
        <v>4</v>
      </c>
      <c r="H362" s="22">
        <v>300</v>
      </c>
      <c r="I362" s="22">
        <v>1200</v>
      </c>
    </row>
    <row r="363" spans="1:9" x14ac:dyDescent="0.35">
      <c r="A363" s="22">
        <v>362</v>
      </c>
      <c r="B363" s="23">
        <v>45257</v>
      </c>
      <c r="C363" s="22" t="s">
        <v>375</v>
      </c>
      <c r="D363" s="22" t="s">
        <v>10</v>
      </c>
      <c r="E363" s="22">
        <v>50</v>
      </c>
      <c r="F363" s="22" t="s">
        <v>14</v>
      </c>
      <c r="G363" s="22">
        <v>1</v>
      </c>
      <c r="H363" s="22">
        <v>25</v>
      </c>
      <c r="I363" s="22">
        <v>25</v>
      </c>
    </row>
    <row r="364" spans="1:9" x14ac:dyDescent="0.35">
      <c r="A364" s="22">
        <v>363</v>
      </c>
      <c r="B364" s="23">
        <v>45080</v>
      </c>
      <c r="C364" s="22" t="s">
        <v>376</v>
      </c>
      <c r="D364" s="22" t="s">
        <v>10</v>
      </c>
      <c r="E364" s="22">
        <v>64</v>
      </c>
      <c r="F364" s="22" t="s">
        <v>11</v>
      </c>
      <c r="G364" s="22">
        <v>1</v>
      </c>
      <c r="H364" s="22">
        <v>25</v>
      </c>
      <c r="I364" s="22">
        <v>25</v>
      </c>
    </row>
    <row r="365" spans="1:9" x14ac:dyDescent="0.35">
      <c r="A365" s="22">
        <v>364</v>
      </c>
      <c r="B365" s="23">
        <v>45161</v>
      </c>
      <c r="C365" s="22" t="s">
        <v>377</v>
      </c>
      <c r="D365" s="22" t="s">
        <v>13</v>
      </c>
      <c r="E365" s="22">
        <v>19</v>
      </c>
      <c r="F365" s="22" t="s">
        <v>11</v>
      </c>
      <c r="G365" s="22">
        <v>1</v>
      </c>
      <c r="H365" s="22">
        <v>500</v>
      </c>
      <c r="I365" s="22">
        <v>500</v>
      </c>
    </row>
    <row r="366" spans="1:9" x14ac:dyDescent="0.35">
      <c r="A366" s="22">
        <v>365</v>
      </c>
      <c r="B366" s="23">
        <v>45088</v>
      </c>
      <c r="C366" s="22" t="s">
        <v>378</v>
      </c>
      <c r="D366" s="22" t="s">
        <v>10</v>
      </c>
      <c r="E366" s="22">
        <v>31</v>
      </c>
      <c r="F366" s="22" t="s">
        <v>14</v>
      </c>
      <c r="G366" s="22">
        <v>1</v>
      </c>
      <c r="H366" s="22">
        <v>300</v>
      </c>
      <c r="I366" s="22">
        <v>300</v>
      </c>
    </row>
    <row r="367" spans="1:9" x14ac:dyDescent="0.35">
      <c r="A367" s="22">
        <v>366</v>
      </c>
      <c r="B367" s="23">
        <v>44964</v>
      </c>
      <c r="C367" s="22" t="s">
        <v>379</v>
      </c>
      <c r="D367" s="22" t="s">
        <v>10</v>
      </c>
      <c r="E367" s="22">
        <v>57</v>
      </c>
      <c r="F367" s="22" t="s">
        <v>14</v>
      </c>
      <c r="G367" s="22">
        <v>2</v>
      </c>
      <c r="H367" s="22">
        <v>50</v>
      </c>
      <c r="I367" s="22">
        <v>100</v>
      </c>
    </row>
    <row r="368" spans="1:9" x14ac:dyDescent="0.35">
      <c r="A368" s="22">
        <v>367</v>
      </c>
      <c r="B368" s="23">
        <v>44931</v>
      </c>
      <c r="C368" s="22" t="s">
        <v>380</v>
      </c>
      <c r="D368" s="22" t="s">
        <v>13</v>
      </c>
      <c r="E368" s="22">
        <v>57</v>
      </c>
      <c r="F368" s="22" t="s">
        <v>16</v>
      </c>
      <c r="G368" s="22">
        <v>1</v>
      </c>
      <c r="H368" s="22">
        <v>50</v>
      </c>
      <c r="I368" s="22">
        <v>50</v>
      </c>
    </row>
    <row r="369" spans="1:9" x14ac:dyDescent="0.35">
      <c r="A369" s="22">
        <v>368</v>
      </c>
      <c r="B369" s="23">
        <v>45161</v>
      </c>
      <c r="C369" s="22" t="s">
        <v>381</v>
      </c>
      <c r="D369" s="22" t="s">
        <v>13</v>
      </c>
      <c r="E369" s="22">
        <v>56</v>
      </c>
      <c r="F369" s="22" t="s">
        <v>14</v>
      </c>
      <c r="G369" s="22">
        <v>4</v>
      </c>
      <c r="H369" s="22">
        <v>300</v>
      </c>
      <c r="I369" s="22">
        <v>1200</v>
      </c>
    </row>
    <row r="370" spans="1:9" x14ac:dyDescent="0.35">
      <c r="A370" s="22">
        <v>369</v>
      </c>
      <c r="B370" s="23">
        <v>45245</v>
      </c>
      <c r="C370" s="22" t="s">
        <v>382</v>
      </c>
      <c r="D370" s="22" t="s">
        <v>10</v>
      </c>
      <c r="E370" s="22">
        <v>23</v>
      </c>
      <c r="F370" s="22" t="s">
        <v>16</v>
      </c>
      <c r="G370" s="22">
        <v>3</v>
      </c>
      <c r="H370" s="22">
        <v>500</v>
      </c>
      <c r="I370" s="22">
        <v>1500</v>
      </c>
    </row>
    <row r="371" spans="1:9" x14ac:dyDescent="0.35">
      <c r="A371" s="22">
        <v>370</v>
      </c>
      <c r="B371" s="23">
        <v>45215</v>
      </c>
      <c r="C371" s="22" t="s">
        <v>383</v>
      </c>
      <c r="D371" s="22" t="s">
        <v>10</v>
      </c>
      <c r="E371" s="22">
        <v>23</v>
      </c>
      <c r="F371" s="22" t="s">
        <v>16</v>
      </c>
      <c r="G371" s="22">
        <v>2</v>
      </c>
      <c r="H371" s="22">
        <v>30</v>
      </c>
      <c r="I371" s="22">
        <v>60</v>
      </c>
    </row>
    <row r="372" spans="1:9" x14ac:dyDescent="0.35">
      <c r="A372" s="22">
        <v>371</v>
      </c>
      <c r="B372" s="23">
        <v>44978</v>
      </c>
      <c r="C372" s="22" t="s">
        <v>384</v>
      </c>
      <c r="D372" s="22" t="s">
        <v>13</v>
      </c>
      <c r="E372" s="22">
        <v>20</v>
      </c>
      <c r="F372" s="22" t="s">
        <v>11</v>
      </c>
      <c r="G372" s="22">
        <v>1</v>
      </c>
      <c r="H372" s="22">
        <v>25</v>
      </c>
      <c r="I372" s="22">
        <v>25</v>
      </c>
    </row>
    <row r="373" spans="1:9" x14ac:dyDescent="0.35">
      <c r="A373" s="22">
        <v>372</v>
      </c>
      <c r="B373" s="23">
        <v>44964</v>
      </c>
      <c r="C373" s="22" t="s">
        <v>385</v>
      </c>
      <c r="D373" s="22" t="s">
        <v>13</v>
      </c>
      <c r="E373" s="22">
        <v>24</v>
      </c>
      <c r="F373" s="22" t="s">
        <v>11</v>
      </c>
      <c r="G373" s="22">
        <v>3</v>
      </c>
      <c r="H373" s="22">
        <v>500</v>
      </c>
      <c r="I373" s="22">
        <v>1500</v>
      </c>
    </row>
    <row r="374" spans="1:9" x14ac:dyDescent="0.35">
      <c r="A374" s="22">
        <v>373</v>
      </c>
      <c r="B374" s="23">
        <v>45202</v>
      </c>
      <c r="C374" s="22" t="s">
        <v>386</v>
      </c>
      <c r="D374" s="22" t="s">
        <v>13</v>
      </c>
      <c r="E374" s="22">
        <v>25</v>
      </c>
      <c r="F374" s="22" t="s">
        <v>11</v>
      </c>
      <c r="G374" s="22">
        <v>2</v>
      </c>
      <c r="H374" s="22">
        <v>300</v>
      </c>
      <c r="I374" s="22">
        <v>600</v>
      </c>
    </row>
    <row r="375" spans="1:9" x14ac:dyDescent="0.35">
      <c r="A375" s="22">
        <v>374</v>
      </c>
      <c r="B375" s="23">
        <v>45036</v>
      </c>
      <c r="C375" s="22" t="s">
        <v>387</v>
      </c>
      <c r="D375" s="22" t="s">
        <v>13</v>
      </c>
      <c r="E375" s="22">
        <v>59</v>
      </c>
      <c r="F375" s="22" t="s">
        <v>11</v>
      </c>
      <c r="G375" s="22">
        <v>3</v>
      </c>
      <c r="H375" s="22">
        <v>25</v>
      </c>
      <c r="I375" s="22">
        <v>75</v>
      </c>
    </row>
    <row r="376" spans="1:9" x14ac:dyDescent="0.35">
      <c r="A376" s="22">
        <v>375</v>
      </c>
      <c r="B376" s="23">
        <v>45186</v>
      </c>
      <c r="C376" s="22" t="s">
        <v>388</v>
      </c>
      <c r="D376" s="22" t="s">
        <v>10</v>
      </c>
      <c r="E376" s="22">
        <v>32</v>
      </c>
      <c r="F376" s="22" t="s">
        <v>14</v>
      </c>
      <c r="G376" s="22">
        <v>1</v>
      </c>
      <c r="H376" s="22">
        <v>50</v>
      </c>
      <c r="I376" s="22">
        <v>50</v>
      </c>
    </row>
    <row r="377" spans="1:9" x14ac:dyDescent="0.35">
      <c r="A377" s="22">
        <v>376</v>
      </c>
      <c r="B377" s="23">
        <v>45062</v>
      </c>
      <c r="C377" s="22" t="s">
        <v>389</v>
      </c>
      <c r="D377" s="22" t="s">
        <v>13</v>
      </c>
      <c r="E377" s="22">
        <v>64</v>
      </c>
      <c r="F377" s="22" t="s">
        <v>11</v>
      </c>
      <c r="G377" s="22">
        <v>1</v>
      </c>
      <c r="H377" s="22">
        <v>30</v>
      </c>
      <c r="I377" s="22">
        <v>30</v>
      </c>
    </row>
    <row r="378" spans="1:9" x14ac:dyDescent="0.35">
      <c r="A378" s="22">
        <v>377</v>
      </c>
      <c r="B378" s="23">
        <v>44994</v>
      </c>
      <c r="C378" s="22" t="s">
        <v>390</v>
      </c>
      <c r="D378" s="22" t="s">
        <v>13</v>
      </c>
      <c r="E378" s="22">
        <v>46</v>
      </c>
      <c r="F378" s="22" t="s">
        <v>14</v>
      </c>
      <c r="G378" s="22">
        <v>4</v>
      </c>
      <c r="H378" s="22">
        <v>50</v>
      </c>
      <c r="I378" s="22">
        <v>200</v>
      </c>
    </row>
    <row r="379" spans="1:9" x14ac:dyDescent="0.35">
      <c r="A379" s="22">
        <v>378</v>
      </c>
      <c r="B379" s="23">
        <v>45105</v>
      </c>
      <c r="C379" s="22" t="s">
        <v>391</v>
      </c>
      <c r="D379" s="22" t="s">
        <v>10</v>
      </c>
      <c r="E379" s="22">
        <v>50</v>
      </c>
      <c r="F379" s="22" t="s">
        <v>11</v>
      </c>
      <c r="G379" s="22">
        <v>1</v>
      </c>
      <c r="H379" s="22">
        <v>300</v>
      </c>
      <c r="I379" s="22">
        <v>300</v>
      </c>
    </row>
    <row r="380" spans="1:9" x14ac:dyDescent="0.35">
      <c r="A380" s="22">
        <v>379</v>
      </c>
      <c r="B380" s="23">
        <v>44962</v>
      </c>
      <c r="C380" s="22" t="s">
        <v>392</v>
      </c>
      <c r="D380" s="22" t="s">
        <v>13</v>
      </c>
      <c r="E380" s="22">
        <v>47</v>
      </c>
      <c r="F380" s="22" t="s">
        <v>14</v>
      </c>
      <c r="G380" s="22">
        <v>1</v>
      </c>
      <c r="H380" s="22">
        <v>25</v>
      </c>
      <c r="I380" s="22">
        <v>25</v>
      </c>
    </row>
    <row r="381" spans="1:9" x14ac:dyDescent="0.35">
      <c r="A381" s="22">
        <v>380</v>
      </c>
      <c r="B381" s="23">
        <v>45052</v>
      </c>
      <c r="C381" s="22" t="s">
        <v>393</v>
      </c>
      <c r="D381" s="22" t="s">
        <v>10</v>
      </c>
      <c r="E381" s="22">
        <v>56</v>
      </c>
      <c r="F381" s="22" t="s">
        <v>16</v>
      </c>
      <c r="G381" s="22">
        <v>2</v>
      </c>
      <c r="H381" s="22">
        <v>300</v>
      </c>
      <c r="I381" s="22">
        <v>600</v>
      </c>
    </row>
    <row r="382" spans="1:9" x14ac:dyDescent="0.35">
      <c r="A382" s="22">
        <v>381</v>
      </c>
      <c r="B382" s="23">
        <v>45116</v>
      </c>
      <c r="C382" s="22" t="s">
        <v>394</v>
      </c>
      <c r="D382" s="22" t="s">
        <v>13</v>
      </c>
      <c r="E382" s="22">
        <v>44</v>
      </c>
      <c r="F382" s="22" t="s">
        <v>14</v>
      </c>
      <c r="G382" s="22">
        <v>4</v>
      </c>
      <c r="H382" s="22">
        <v>25</v>
      </c>
      <c r="I382" s="22">
        <v>100</v>
      </c>
    </row>
    <row r="383" spans="1:9" x14ac:dyDescent="0.35">
      <c r="A383" s="22">
        <v>382</v>
      </c>
      <c r="B383" s="23">
        <v>45072</v>
      </c>
      <c r="C383" s="22" t="s">
        <v>395</v>
      </c>
      <c r="D383" s="22" t="s">
        <v>13</v>
      </c>
      <c r="E383" s="22">
        <v>53</v>
      </c>
      <c r="F383" s="22" t="s">
        <v>14</v>
      </c>
      <c r="G383" s="22">
        <v>2</v>
      </c>
      <c r="H383" s="22">
        <v>500</v>
      </c>
      <c r="I383" s="22">
        <v>1000</v>
      </c>
    </row>
    <row r="384" spans="1:9" x14ac:dyDescent="0.35">
      <c r="A384" s="22">
        <v>383</v>
      </c>
      <c r="B384" s="23">
        <v>45007</v>
      </c>
      <c r="C384" s="22" t="s">
        <v>396</v>
      </c>
      <c r="D384" s="22" t="s">
        <v>13</v>
      </c>
      <c r="E384" s="22">
        <v>46</v>
      </c>
      <c r="F384" s="22" t="s">
        <v>11</v>
      </c>
      <c r="G384" s="22">
        <v>3</v>
      </c>
      <c r="H384" s="22">
        <v>30</v>
      </c>
      <c r="I384" s="22">
        <v>90</v>
      </c>
    </row>
    <row r="385" spans="1:9" x14ac:dyDescent="0.35">
      <c r="A385" s="22">
        <v>384</v>
      </c>
      <c r="B385" s="23">
        <v>45151</v>
      </c>
      <c r="C385" s="22" t="s">
        <v>397</v>
      </c>
      <c r="D385" s="22" t="s">
        <v>10</v>
      </c>
      <c r="E385" s="22">
        <v>55</v>
      </c>
      <c r="F385" s="22" t="s">
        <v>14</v>
      </c>
      <c r="G385" s="22">
        <v>1</v>
      </c>
      <c r="H385" s="22">
        <v>500</v>
      </c>
      <c r="I385" s="22">
        <v>500</v>
      </c>
    </row>
    <row r="386" spans="1:9" x14ac:dyDescent="0.35">
      <c r="A386" s="22">
        <v>385</v>
      </c>
      <c r="B386" s="23">
        <v>45205</v>
      </c>
      <c r="C386" s="22" t="s">
        <v>398</v>
      </c>
      <c r="D386" s="22" t="s">
        <v>10</v>
      </c>
      <c r="E386" s="22">
        <v>50</v>
      </c>
      <c r="F386" s="22" t="s">
        <v>16</v>
      </c>
      <c r="G386" s="22">
        <v>3</v>
      </c>
      <c r="H386" s="22">
        <v>500</v>
      </c>
      <c r="I386" s="22">
        <v>1500</v>
      </c>
    </row>
    <row r="387" spans="1:9" x14ac:dyDescent="0.35">
      <c r="A387" s="22">
        <v>386</v>
      </c>
      <c r="B387" s="23">
        <v>45287</v>
      </c>
      <c r="C387" s="22" t="s">
        <v>399</v>
      </c>
      <c r="D387" s="22" t="s">
        <v>13</v>
      </c>
      <c r="E387" s="22">
        <v>54</v>
      </c>
      <c r="F387" s="22" t="s">
        <v>16</v>
      </c>
      <c r="G387" s="22">
        <v>2</v>
      </c>
      <c r="H387" s="22">
        <v>300</v>
      </c>
      <c r="I387" s="22">
        <v>600</v>
      </c>
    </row>
    <row r="388" spans="1:9" x14ac:dyDescent="0.35">
      <c r="A388" s="22">
        <v>387</v>
      </c>
      <c r="B388" s="23">
        <v>45081</v>
      </c>
      <c r="C388" s="22" t="s">
        <v>400</v>
      </c>
      <c r="D388" s="22" t="s">
        <v>10</v>
      </c>
      <c r="E388" s="22">
        <v>44</v>
      </c>
      <c r="F388" s="22" t="s">
        <v>11</v>
      </c>
      <c r="G388" s="22">
        <v>1</v>
      </c>
      <c r="H388" s="22">
        <v>30</v>
      </c>
      <c r="I388" s="22">
        <v>30</v>
      </c>
    </row>
    <row r="389" spans="1:9" x14ac:dyDescent="0.35">
      <c r="A389" s="22">
        <v>388</v>
      </c>
      <c r="B389" s="23">
        <v>45240</v>
      </c>
      <c r="C389" s="22" t="s">
        <v>401</v>
      </c>
      <c r="D389" s="22" t="s">
        <v>10</v>
      </c>
      <c r="E389" s="22">
        <v>50</v>
      </c>
      <c r="F389" s="22" t="s">
        <v>16</v>
      </c>
      <c r="G389" s="22">
        <v>1</v>
      </c>
      <c r="H389" s="22">
        <v>25</v>
      </c>
      <c r="I389" s="22">
        <v>25</v>
      </c>
    </row>
    <row r="390" spans="1:9" x14ac:dyDescent="0.35">
      <c r="A390" s="22">
        <v>389</v>
      </c>
      <c r="B390" s="23">
        <v>45261</v>
      </c>
      <c r="C390" s="22" t="s">
        <v>402</v>
      </c>
      <c r="D390" s="22" t="s">
        <v>10</v>
      </c>
      <c r="E390" s="22">
        <v>21</v>
      </c>
      <c r="F390" s="22" t="s">
        <v>14</v>
      </c>
      <c r="G390" s="22">
        <v>2</v>
      </c>
      <c r="H390" s="22">
        <v>25</v>
      </c>
      <c r="I390" s="22">
        <v>50</v>
      </c>
    </row>
    <row r="391" spans="1:9" x14ac:dyDescent="0.35">
      <c r="A391" s="22">
        <v>390</v>
      </c>
      <c r="B391" s="23">
        <v>45197</v>
      </c>
      <c r="C391" s="22" t="s">
        <v>403</v>
      </c>
      <c r="D391" s="22" t="s">
        <v>10</v>
      </c>
      <c r="E391" s="22">
        <v>39</v>
      </c>
      <c r="F391" s="22" t="s">
        <v>16</v>
      </c>
      <c r="G391" s="22">
        <v>2</v>
      </c>
      <c r="H391" s="22">
        <v>50</v>
      </c>
      <c r="I391" s="22">
        <v>100</v>
      </c>
    </row>
    <row r="392" spans="1:9" x14ac:dyDescent="0.35">
      <c r="A392" s="22">
        <v>391</v>
      </c>
      <c r="B392" s="23">
        <v>44931</v>
      </c>
      <c r="C392" s="22" t="s">
        <v>404</v>
      </c>
      <c r="D392" s="22" t="s">
        <v>10</v>
      </c>
      <c r="E392" s="22">
        <v>19</v>
      </c>
      <c r="F392" s="22" t="s">
        <v>11</v>
      </c>
      <c r="G392" s="22">
        <v>2</v>
      </c>
      <c r="H392" s="22">
        <v>25</v>
      </c>
      <c r="I392" s="22">
        <v>50</v>
      </c>
    </row>
    <row r="393" spans="1:9" x14ac:dyDescent="0.35">
      <c r="A393" s="22">
        <v>392</v>
      </c>
      <c r="B393" s="23">
        <v>45268</v>
      </c>
      <c r="C393" s="22" t="s">
        <v>405</v>
      </c>
      <c r="D393" s="22" t="s">
        <v>10</v>
      </c>
      <c r="E393" s="22">
        <v>27</v>
      </c>
      <c r="F393" s="22" t="s">
        <v>14</v>
      </c>
      <c r="G393" s="22">
        <v>2</v>
      </c>
      <c r="H393" s="22">
        <v>300</v>
      </c>
      <c r="I393" s="22">
        <v>600</v>
      </c>
    </row>
    <row r="394" spans="1:9" x14ac:dyDescent="0.35">
      <c r="A394" s="22">
        <v>393</v>
      </c>
      <c r="B394" s="23">
        <v>45210</v>
      </c>
      <c r="C394" s="22" t="s">
        <v>406</v>
      </c>
      <c r="D394" s="22" t="s">
        <v>13</v>
      </c>
      <c r="E394" s="22">
        <v>22</v>
      </c>
      <c r="F394" s="22" t="s">
        <v>11</v>
      </c>
      <c r="G394" s="22">
        <v>2</v>
      </c>
      <c r="H394" s="22">
        <v>500</v>
      </c>
      <c r="I394" s="22">
        <v>1000</v>
      </c>
    </row>
    <row r="395" spans="1:9" x14ac:dyDescent="0.35">
      <c r="A395" s="22">
        <v>394</v>
      </c>
      <c r="B395" s="23">
        <v>45080</v>
      </c>
      <c r="C395" s="22" t="s">
        <v>407</v>
      </c>
      <c r="D395" s="22" t="s">
        <v>13</v>
      </c>
      <c r="E395" s="22">
        <v>27</v>
      </c>
      <c r="F395" s="22" t="s">
        <v>14</v>
      </c>
      <c r="G395" s="22">
        <v>1</v>
      </c>
      <c r="H395" s="22">
        <v>500</v>
      </c>
      <c r="I395" s="22">
        <v>500</v>
      </c>
    </row>
    <row r="396" spans="1:9" x14ac:dyDescent="0.35">
      <c r="A396" s="22">
        <v>395</v>
      </c>
      <c r="B396" s="23">
        <v>45266</v>
      </c>
      <c r="C396" s="22" t="s">
        <v>408</v>
      </c>
      <c r="D396" s="22" t="s">
        <v>10</v>
      </c>
      <c r="E396" s="22">
        <v>50</v>
      </c>
      <c r="F396" s="22" t="s">
        <v>16</v>
      </c>
      <c r="G396" s="22">
        <v>2</v>
      </c>
      <c r="H396" s="22">
        <v>500</v>
      </c>
      <c r="I396" s="22">
        <v>1000</v>
      </c>
    </row>
    <row r="397" spans="1:9" x14ac:dyDescent="0.35">
      <c r="A397" s="22">
        <v>396</v>
      </c>
      <c r="B397" s="23">
        <v>44980</v>
      </c>
      <c r="C397" s="22" t="s">
        <v>409</v>
      </c>
      <c r="D397" s="22" t="s">
        <v>13</v>
      </c>
      <c r="E397" s="22">
        <v>55</v>
      </c>
      <c r="F397" s="22" t="s">
        <v>11</v>
      </c>
      <c r="G397" s="22">
        <v>1</v>
      </c>
      <c r="H397" s="22">
        <v>30</v>
      </c>
      <c r="I397" s="22">
        <v>30</v>
      </c>
    </row>
    <row r="398" spans="1:9" x14ac:dyDescent="0.35">
      <c r="A398" s="22">
        <v>397</v>
      </c>
      <c r="B398" s="23">
        <v>44995</v>
      </c>
      <c r="C398" s="22" t="s">
        <v>410</v>
      </c>
      <c r="D398" s="22" t="s">
        <v>13</v>
      </c>
      <c r="E398" s="22">
        <v>30</v>
      </c>
      <c r="F398" s="22" t="s">
        <v>11</v>
      </c>
      <c r="G398" s="22">
        <v>1</v>
      </c>
      <c r="H398" s="22">
        <v>25</v>
      </c>
      <c r="I398" s="22">
        <v>25</v>
      </c>
    </row>
    <row r="399" spans="1:9" x14ac:dyDescent="0.35">
      <c r="A399" s="22">
        <v>398</v>
      </c>
      <c r="B399" s="23">
        <v>45062</v>
      </c>
      <c r="C399" s="22" t="s">
        <v>411</v>
      </c>
      <c r="D399" s="22" t="s">
        <v>13</v>
      </c>
      <c r="E399" s="22">
        <v>48</v>
      </c>
      <c r="F399" s="22" t="s">
        <v>14</v>
      </c>
      <c r="G399" s="22">
        <v>2</v>
      </c>
      <c r="H399" s="22">
        <v>300</v>
      </c>
      <c r="I399" s="22">
        <v>600</v>
      </c>
    </row>
    <row r="400" spans="1:9" x14ac:dyDescent="0.35">
      <c r="A400" s="22">
        <v>399</v>
      </c>
      <c r="B400" s="23">
        <v>44986</v>
      </c>
      <c r="C400" s="22" t="s">
        <v>412</v>
      </c>
      <c r="D400" s="22" t="s">
        <v>13</v>
      </c>
      <c r="E400" s="22">
        <v>64</v>
      </c>
      <c r="F400" s="22" t="s">
        <v>11</v>
      </c>
      <c r="G400" s="22">
        <v>2</v>
      </c>
      <c r="H400" s="22">
        <v>30</v>
      </c>
      <c r="I400" s="22">
        <v>60</v>
      </c>
    </row>
    <row r="401" spans="1:9" x14ac:dyDescent="0.35">
      <c r="A401" s="22">
        <v>400</v>
      </c>
      <c r="B401" s="23">
        <v>44981</v>
      </c>
      <c r="C401" s="22" t="s">
        <v>413</v>
      </c>
      <c r="D401" s="22" t="s">
        <v>10</v>
      </c>
      <c r="E401" s="22">
        <v>53</v>
      </c>
      <c r="F401" s="22" t="s">
        <v>14</v>
      </c>
      <c r="G401" s="22">
        <v>4</v>
      </c>
      <c r="H401" s="22">
        <v>50</v>
      </c>
      <c r="I401" s="22">
        <v>200</v>
      </c>
    </row>
    <row r="402" spans="1:9" x14ac:dyDescent="0.35">
      <c r="A402" s="22">
        <v>401</v>
      </c>
      <c r="B402" s="23">
        <v>45210</v>
      </c>
      <c r="C402" s="22" t="s">
        <v>414</v>
      </c>
      <c r="D402" s="22" t="s">
        <v>13</v>
      </c>
      <c r="E402" s="22">
        <v>62</v>
      </c>
      <c r="F402" s="22" t="s">
        <v>14</v>
      </c>
      <c r="G402" s="22">
        <v>1</v>
      </c>
      <c r="H402" s="22">
        <v>300</v>
      </c>
      <c r="I402" s="22">
        <v>300</v>
      </c>
    </row>
    <row r="403" spans="1:9" x14ac:dyDescent="0.35">
      <c r="A403" s="22">
        <v>402</v>
      </c>
      <c r="B403" s="23">
        <v>45006</v>
      </c>
      <c r="C403" s="22" t="s">
        <v>415</v>
      </c>
      <c r="D403" s="22" t="s">
        <v>13</v>
      </c>
      <c r="E403" s="22">
        <v>41</v>
      </c>
      <c r="F403" s="22" t="s">
        <v>14</v>
      </c>
      <c r="G403" s="22">
        <v>2</v>
      </c>
      <c r="H403" s="22">
        <v>300</v>
      </c>
      <c r="I403" s="22">
        <v>600</v>
      </c>
    </row>
    <row r="404" spans="1:9" x14ac:dyDescent="0.35">
      <c r="A404" s="22">
        <v>403</v>
      </c>
      <c r="B404" s="23">
        <v>45066</v>
      </c>
      <c r="C404" s="22" t="s">
        <v>416</v>
      </c>
      <c r="D404" s="22" t="s">
        <v>10</v>
      </c>
      <c r="E404" s="22">
        <v>32</v>
      </c>
      <c r="F404" s="22" t="s">
        <v>14</v>
      </c>
      <c r="G404" s="22">
        <v>2</v>
      </c>
      <c r="H404" s="22">
        <v>300</v>
      </c>
      <c r="I404" s="22">
        <v>600</v>
      </c>
    </row>
    <row r="405" spans="1:9" x14ac:dyDescent="0.35">
      <c r="A405" s="22">
        <v>404</v>
      </c>
      <c r="B405" s="23">
        <v>45071</v>
      </c>
      <c r="C405" s="22" t="s">
        <v>417</v>
      </c>
      <c r="D405" s="22" t="s">
        <v>10</v>
      </c>
      <c r="E405" s="22">
        <v>46</v>
      </c>
      <c r="F405" s="22" t="s">
        <v>16</v>
      </c>
      <c r="G405" s="22">
        <v>2</v>
      </c>
      <c r="H405" s="22">
        <v>500</v>
      </c>
      <c r="I405" s="22">
        <v>1000</v>
      </c>
    </row>
    <row r="406" spans="1:9" x14ac:dyDescent="0.35">
      <c r="A406" s="22">
        <v>405</v>
      </c>
      <c r="B406" s="23">
        <v>45236</v>
      </c>
      <c r="C406" s="22" t="s">
        <v>418</v>
      </c>
      <c r="D406" s="22" t="s">
        <v>13</v>
      </c>
      <c r="E406" s="22">
        <v>25</v>
      </c>
      <c r="F406" s="22" t="s">
        <v>14</v>
      </c>
      <c r="G406" s="22">
        <v>4</v>
      </c>
      <c r="H406" s="22">
        <v>300</v>
      </c>
      <c r="I406" s="22">
        <v>1200</v>
      </c>
    </row>
    <row r="407" spans="1:9" x14ac:dyDescent="0.35">
      <c r="A407" s="22">
        <v>406</v>
      </c>
      <c r="B407" s="23">
        <v>45034</v>
      </c>
      <c r="C407" s="22" t="s">
        <v>419</v>
      </c>
      <c r="D407" s="22" t="s">
        <v>13</v>
      </c>
      <c r="E407" s="22">
        <v>22</v>
      </c>
      <c r="F407" s="22" t="s">
        <v>11</v>
      </c>
      <c r="G407" s="22">
        <v>4</v>
      </c>
      <c r="H407" s="22">
        <v>25</v>
      </c>
      <c r="I407" s="22">
        <v>100</v>
      </c>
    </row>
    <row r="408" spans="1:9" x14ac:dyDescent="0.35">
      <c r="A408" s="22">
        <v>407</v>
      </c>
      <c r="B408" s="23">
        <v>45102</v>
      </c>
      <c r="C408" s="22" t="s">
        <v>420</v>
      </c>
      <c r="D408" s="22" t="s">
        <v>13</v>
      </c>
      <c r="E408" s="22">
        <v>46</v>
      </c>
      <c r="F408" s="22" t="s">
        <v>16</v>
      </c>
      <c r="G408" s="22">
        <v>3</v>
      </c>
      <c r="H408" s="22">
        <v>300</v>
      </c>
      <c r="I408" s="22">
        <v>900</v>
      </c>
    </row>
    <row r="409" spans="1:9" x14ac:dyDescent="0.35">
      <c r="A409" s="22">
        <v>408</v>
      </c>
      <c r="B409" s="23">
        <v>45031</v>
      </c>
      <c r="C409" s="22" t="s">
        <v>421</v>
      </c>
      <c r="D409" s="22" t="s">
        <v>13</v>
      </c>
      <c r="E409" s="22">
        <v>64</v>
      </c>
      <c r="F409" s="22" t="s">
        <v>11</v>
      </c>
      <c r="G409" s="22">
        <v>1</v>
      </c>
      <c r="H409" s="22">
        <v>500</v>
      </c>
      <c r="I409" s="22">
        <v>500</v>
      </c>
    </row>
    <row r="410" spans="1:9" x14ac:dyDescent="0.35">
      <c r="A410" s="22">
        <v>409</v>
      </c>
      <c r="B410" s="23">
        <v>45278</v>
      </c>
      <c r="C410" s="22" t="s">
        <v>422</v>
      </c>
      <c r="D410" s="22" t="s">
        <v>13</v>
      </c>
      <c r="E410" s="22">
        <v>21</v>
      </c>
      <c r="F410" s="22" t="s">
        <v>16</v>
      </c>
      <c r="G410" s="22">
        <v>3</v>
      </c>
      <c r="H410" s="22">
        <v>300</v>
      </c>
      <c r="I410" s="22">
        <v>900</v>
      </c>
    </row>
    <row r="411" spans="1:9" x14ac:dyDescent="0.35">
      <c r="A411" s="22">
        <v>410</v>
      </c>
      <c r="B411" s="23">
        <v>45251</v>
      </c>
      <c r="C411" s="22" t="s">
        <v>423</v>
      </c>
      <c r="D411" s="22" t="s">
        <v>13</v>
      </c>
      <c r="E411" s="22">
        <v>29</v>
      </c>
      <c r="F411" s="22" t="s">
        <v>14</v>
      </c>
      <c r="G411" s="22">
        <v>2</v>
      </c>
      <c r="H411" s="22">
        <v>50</v>
      </c>
      <c r="I411" s="22">
        <v>100</v>
      </c>
    </row>
    <row r="412" spans="1:9" x14ac:dyDescent="0.35">
      <c r="A412" s="22">
        <v>411</v>
      </c>
      <c r="B412" s="23">
        <v>45062</v>
      </c>
      <c r="C412" s="22" t="s">
        <v>424</v>
      </c>
      <c r="D412" s="22" t="s">
        <v>10</v>
      </c>
      <c r="E412" s="22">
        <v>62</v>
      </c>
      <c r="F412" s="22" t="s">
        <v>16</v>
      </c>
      <c r="G412" s="22">
        <v>4</v>
      </c>
      <c r="H412" s="22">
        <v>50</v>
      </c>
      <c r="I412" s="22">
        <v>200</v>
      </c>
    </row>
    <row r="413" spans="1:9" x14ac:dyDescent="0.35">
      <c r="A413" s="22">
        <v>412</v>
      </c>
      <c r="B413" s="23">
        <v>45185</v>
      </c>
      <c r="C413" s="22" t="s">
        <v>425</v>
      </c>
      <c r="D413" s="22" t="s">
        <v>13</v>
      </c>
      <c r="E413" s="22">
        <v>19</v>
      </c>
      <c r="F413" s="22" t="s">
        <v>16</v>
      </c>
      <c r="G413" s="22">
        <v>4</v>
      </c>
      <c r="H413" s="22">
        <v>500</v>
      </c>
      <c r="I413" s="22">
        <v>2000</v>
      </c>
    </row>
    <row r="414" spans="1:9" x14ac:dyDescent="0.35">
      <c r="A414" s="22">
        <v>413</v>
      </c>
      <c r="B414" s="23">
        <v>45177</v>
      </c>
      <c r="C414" s="22" t="s">
        <v>426</v>
      </c>
      <c r="D414" s="22" t="s">
        <v>13</v>
      </c>
      <c r="E414" s="22">
        <v>44</v>
      </c>
      <c r="F414" s="22" t="s">
        <v>11</v>
      </c>
      <c r="G414" s="22">
        <v>3</v>
      </c>
      <c r="H414" s="22">
        <v>25</v>
      </c>
      <c r="I414" s="22">
        <v>75</v>
      </c>
    </row>
    <row r="415" spans="1:9" x14ac:dyDescent="0.35">
      <c r="A415" s="22">
        <v>414</v>
      </c>
      <c r="B415" s="23">
        <v>45055</v>
      </c>
      <c r="C415" s="22" t="s">
        <v>427</v>
      </c>
      <c r="D415" s="22" t="s">
        <v>10</v>
      </c>
      <c r="E415" s="22">
        <v>48</v>
      </c>
      <c r="F415" s="22" t="s">
        <v>11</v>
      </c>
      <c r="G415" s="22">
        <v>4</v>
      </c>
      <c r="H415" s="22">
        <v>25</v>
      </c>
      <c r="I415" s="22">
        <v>100</v>
      </c>
    </row>
    <row r="416" spans="1:9" x14ac:dyDescent="0.35">
      <c r="A416" s="22">
        <v>415</v>
      </c>
      <c r="B416" s="23">
        <v>44953</v>
      </c>
      <c r="C416" s="22" t="s">
        <v>428</v>
      </c>
      <c r="D416" s="22" t="s">
        <v>10</v>
      </c>
      <c r="E416" s="22">
        <v>53</v>
      </c>
      <c r="F416" s="22" t="s">
        <v>14</v>
      </c>
      <c r="G416" s="22">
        <v>2</v>
      </c>
      <c r="H416" s="22">
        <v>30</v>
      </c>
      <c r="I416" s="22">
        <v>60</v>
      </c>
    </row>
    <row r="417" spans="1:9" x14ac:dyDescent="0.35">
      <c r="A417" s="22">
        <v>416</v>
      </c>
      <c r="B417" s="23">
        <v>44974</v>
      </c>
      <c r="C417" s="22" t="s">
        <v>429</v>
      </c>
      <c r="D417" s="22" t="s">
        <v>10</v>
      </c>
      <c r="E417" s="22">
        <v>53</v>
      </c>
      <c r="F417" s="22" t="s">
        <v>16</v>
      </c>
      <c r="G417" s="22">
        <v>4</v>
      </c>
      <c r="H417" s="22">
        <v>500</v>
      </c>
      <c r="I417" s="22">
        <v>2000</v>
      </c>
    </row>
    <row r="418" spans="1:9" x14ac:dyDescent="0.35">
      <c r="A418" s="22">
        <v>417</v>
      </c>
      <c r="B418" s="23">
        <v>45251</v>
      </c>
      <c r="C418" s="22" t="s">
        <v>430</v>
      </c>
      <c r="D418" s="22" t="s">
        <v>10</v>
      </c>
      <c r="E418" s="22">
        <v>43</v>
      </c>
      <c r="F418" s="22" t="s">
        <v>16</v>
      </c>
      <c r="G418" s="22">
        <v>3</v>
      </c>
      <c r="H418" s="22">
        <v>300</v>
      </c>
      <c r="I418" s="22">
        <v>900</v>
      </c>
    </row>
    <row r="419" spans="1:9" x14ac:dyDescent="0.35">
      <c r="A419" s="22">
        <v>418</v>
      </c>
      <c r="B419" s="23">
        <v>45143</v>
      </c>
      <c r="C419" s="22" t="s">
        <v>431</v>
      </c>
      <c r="D419" s="22" t="s">
        <v>13</v>
      </c>
      <c r="E419" s="22">
        <v>60</v>
      </c>
      <c r="F419" s="22" t="s">
        <v>16</v>
      </c>
      <c r="G419" s="22">
        <v>2</v>
      </c>
      <c r="H419" s="22">
        <v>500</v>
      </c>
      <c r="I419" s="22">
        <v>1000</v>
      </c>
    </row>
    <row r="420" spans="1:9" x14ac:dyDescent="0.35">
      <c r="A420" s="22">
        <v>419</v>
      </c>
      <c r="B420" s="23">
        <v>45068</v>
      </c>
      <c r="C420" s="22" t="s">
        <v>432</v>
      </c>
      <c r="D420" s="22" t="s">
        <v>13</v>
      </c>
      <c r="E420" s="22">
        <v>44</v>
      </c>
      <c r="F420" s="22" t="s">
        <v>14</v>
      </c>
      <c r="G420" s="22">
        <v>3</v>
      </c>
      <c r="H420" s="22">
        <v>30</v>
      </c>
      <c r="I420" s="22">
        <v>90</v>
      </c>
    </row>
    <row r="421" spans="1:9" x14ac:dyDescent="0.35">
      <c r="A421" s="22">
        <v>420</v>
      </c>
      <c r="B421" s="23">
        <v>44949</v>
      </c>
      <c r="C421" s="22" t="s">
        <v>433</v>
      </c>
      <c r="D421" s="22" t="s">
        <v>13</v>
      </c>
      <c r="E421" s="22">
        <v>22</v>
      </c>
      <c r="F421" s="22" t="s">
        <v>14</v>
      </c>
      <c r="G421" s="22">
        <v>4</v>
      </c>
      <c r="H421" s="22">
        <v>500</v>
      </c>
      <c r="I421" s="22">
        <v>2000</v>
      </c>
    </row>
    <row r="422" spans="1:9" x14ac:dyDescent="0.35">
      <c r="A422" s="22">
        <v>421</v>
      </c>
      <c r="B422" s="23">
        <v>44928</v>
      </c>
      <c r="C422" s="22" t="s">
        <v>434</v>
      </c>
      <c r="D422" s="22" t="s">
        <v>13</v>
      </c>
      <c r="E422" s="22">
        <v>37</v>
      </c>
      <c r="F422" s="22" t="s">
        <v>14</v>
      </c>
      <c r="G422" s="22">
        <v>3</v>
      </c>
      <c r="H422" s="22">
        <v>500</v>
      </c>
      <c r="I422" s="22">
        <v>1500</v>
      </c>
    </row>
    <row r="423" spans="1:9" x14ac:dyDescent="0.35">
      <c r="A423" s="22">
        <v>422</v>
      </c>
      <c r="B423" s="23">
        <v>45097</v>
      </c>
      <c r="C423" s="22" t="s">
        <v>435</v>
      </c>
      <c r="D423" s="22" t="s">
        <v>13</v>
      </c>
      <c r="E423" s="22">
        <v>28</v>
      </c>
      <c r="F423" s="22" t="s">
        <v>14</v>
      </c>
      <c r="G423" s="22">
        <v>3</v>
      </c>
      <c r="H423" s="22">
        <v>30</v>
      </c>
      <c r="I423" s="22">
        <v>90</v>
      </c>
    </row>
    <row r="424" spans="1:9" x14ac:dyDescent="0.35">
      <c r="A424" s="22">
        <v>423</v>
      </c>
      <c r="B424" s="23">
        <v>44993</v>
      </c>
      <c r="C424" s="22" t="s">
        <v>436</v>
      </c>
      <c r="D424" s="22" t="s">
        <v>13</v>
      </c>
      <c r="E424" s="22">
        <v>27</v>
      </c>
      <c r="F424" s="22" t="s">
        <v>14</v>
      </c>
      <c r="G424" s="22">
        <v>1</v>
      </c>
      <c r="H424" s="22">
        <v>25</v>
      </c>
      <c r="I424" s="22">
        <v>25</v>
      </c>
    </row>
    <row r="425" spans="1:9" x14ac:dyDescent="0.35">
      <c r="A425" s="22">
        <v>424</v>
      </c>
      <c r="B425" s="23">
        <v>45253</v>
      </c>
      <c r="C425" s="22" t="s">
        <v>437</v>
      </c>
      <c r="D425" s="22" t="s">
        <v>10</v>
      </c>
      <c r="E425" s="22">
        <v>57</v>
      </c>
      <c r="F425" s="22" t="s">
        <v>11</v>
      </c>
      <c r="G425" s="22">
        <v>4</v>
      </c>
      <c r="H425" s="22">
        <v>300</v>
      </c>
      <c r="I425" s="22">
        <v>1200</v>
      </c>
    </row>
    <row r="426" spans="1:9" x14ac:dyDescent="0.35">
      <c r="A426" s="22">
        <v>425</v>
      </c>
      <c r="B426" s="23">
        <v>45061</v>
      </c>
      <c r="C426" s="22" t="s">
        <v>438</v>
      </c>
      <c r="D426" s="22" t="s">
        <v>13</v>
      </c>
      <c r="E426" s="22">
        <v>55</v>
      </c>
      <c r="F426" s="22" t="s">
        <v>16</v>
      </c>
      <c r="G426" s="22">
        <v>4</v>
      </c>
      <c r="H426" s="22">
        <v>30</v>
      </c>
      <c r="I426" s="22">
        <v>120</v>
      </c>
    </row>
    <row r="427" spans="1:9" x14ac:dyDescent="0.35">
      <c r="A427" s="22">
        <v>426</v>
      </c>
      <c r="B427" s="23">
        <v>45009</v>
      </c>
      <c r="C427" s="22" t="s">
        <v>439</v>
      </c>
      <c r="D427" s="22" t="s">
        <v>10</v>
      </c>
      <c r="E427" s="22">
        <v>23</v>
      </c>
      <c r="F427" s="22" t="s">
        <v>16</v>
      </c>
      <c r="G427" s="22">
        <v>3</v>
      </c>
      <c r="H427" s="22">
        <v>50</v>
      </c>
      <c r="I427" s="22">
        <v>150</v>
      </c>
    </row>
    <row r="428" spans="1:9" x14ac:dyDescent="0.35">
      <c r="A428" s="22">
        <v>427</v>
      </c>
      <c r="B428" s="23">
        <v>45153</v>
      </c>
      <c r="C428" s="22" t="s">
        <v>440</v>
      </c>
      <c r="D428" s="22" t="s">
        <v>10</v>
      </c>
      <c r="E428" s="22">
        <v>25</v>
      </c>
      <c r="F428" s="22" t="s">
        <v>16</v>
      </c>
      <c r="G428" s="22">
        <v>1</v>
      </c>
      <c r="H428" s="22">
        <v>25</v>
      </c>
      <c r="I428" s="22">
        <v>25</v>
      </c>
    </row>
    <row r="429" spans="1:9" x14ac:dyDescent="0.35">
      <c r="A429" s="22">
        <v>428</v>
      </c>
      <c r="B429" s="23">
        <v>45209</v>
      </c>
      <c r="C429" s="22" t="s">
        <v>441</v>
      </c>
      <c r="D429" s="22" t="s">
        <v>13</v>
      </c>
      <c r="E429" s="22">
        <v>40</v>
      </c>
      <c r="F429" s="22" t="s">
        <v>16</v>
      </c>
      <c r="G429" s="22">
        <v>4</v>
      </c>
      <c r="H429" s="22">
        <v>50</v>
      </c>
      <c r="I429" s="22">
        <v>200</v>
      </c>
    </row>
    <row r="430" spans="1:9" x14ac:dyDescent="0.35">
      <c r="A430" s="22">
        <v>429</v>
      </c>
      <c r="B430" s="23">
        <v>45288</v>
      </c>
      <c r="C430" s="22" t="s">
        <v>442</v>
      </c>
      <c r="D430" s="22" t="s">
        <v>10</v>
      </c>
      <c r="E430" s="22">
        <v>64</v>
      </c>
      <c r="F430" s="22" t="s">
        <v>16</v>
      </c>
      <c r="G430" s="22">
        <v>2</v>
      </c>
      <c r="H430" s="22">
        <v>25</v>
      </c>
      <c r="I430" s="22">
        <v>50</v>
      </c>
    </row>
    <row r="431" spans="1:9" x14ac:dyDescent="0.35">
      <c r="A431" s="22">
        <v>430</v>
      </c>
      <c r="B431" s="23">
        <v>45145</v>
      </c>
      <c r="C431" s="22" t="s">
        <v>443</v>
      </c>
      <c r="D431" s="22" t="s">
        <v>13</v>
      </c>
      <c r="E431" s="22">
        <v>43</v>
      </c>
      <c r="F431" s="22" t="s">
        <v>16</v>
      </c>
      <c r="G431" s="22">
        <v>3</v>
      </c>
      <c r="H431" s="22">
        <v>300</v>
      </c>
      <c r="I431" s="22">
        <v>900</v>
      </c>
    </row>
    <row r="432" spans="1:9" x14ac:dyDescent="0.35">
      <c r="A432" s="22">
        <v>431</v>
      </c>
      <c r="B432" s="23">
        <v>45214</v>
      </c>
      <c r="C432" s="22" t="s">
        <v>444</v>
      </c>
      <c r="D432" s="22" t="s">
        <v>10</v>
      </c>
      <c r="E432" s="22">
        <v>63</v>
      </c>
      <c r="F432" s="22" t="s">
        <v>16</v>
      </c>
      <c r="G432" s="22">
        <v>4</v>
      </c>
      <c r="H432" s="22">
        <v>300</v>
      </c>
      <c r="I432" s="22">
        <v>1200</v>
      </c>
    </row>
    <row r="433" spans="1:9" x14ac:dyDescent="0.35">
      <c r="A433" s="22">
        <v>432</v>
      </c>
      <c r="B433" s="23">
        <v>44931</v>
      </c>
      <c r="C433" s="22" t="s">
        <v>445</v>
      </c>
      <c r="D433" s="22" t="s">
        <v>13</v>
      </c>
      <c r="E433" s="22">
        <v>60</v>
      </c>
      <c r="F433" s="22" t="s">
        <v>16</v>
      </c>
      <c r="G433" s="22">
        <v>2</v>
      </c>
      <c r="H433" s="22">
        <v>500</v>
      </c>
      <c r="I433" s="22">
        <v>1000</v>
      </c>
    </row>
    <row r="434" spans="1:9" x14ac:dyDescent="0.35">
      <c r="A434" s="22">
        <v>433</v>
      </c>
      <c r="B434" s="23">
        <v>44984</v>
      </c>
      <c r="C434" s="22" t="s">
        <v>446</v>
      </c>
      <c r="D434" s="22" t="s">
        <v>10</v>
      </c>
      <c r="E434" s="22">
        <v>29</v>
      </c>
      <c r="F434" s="22" t="s">
        <v>11</v>
      </c>
      <c r="G434" s="22">
        <v>4</v>
      </c>
      <c r="H434" s="22">
        <v>50</v>
      </c>
      <c r="I434" s="22">
        <v>200</v>
      </c>
    </row>
    <row r="435" spans="1:9" x14ac:dyDescent="0.35">
      <c r="A435" s="22">
        <v>434</v>
      </c>
      <c r="B435" s="23">
        <v>44965</v>
      </c>
      <c r="C435" s="22" t="s">
        <v>447</v>
      </c>
      <c r="D435" s="22" t="s">
        <v>13</v>
      </c>
      <c r="E435" s="22">
        <v>43</v>
      </c>
      <c r="F435" s="22" t="s">
        <v>16</v>
      </c>
      <c r="G435" s="22">
        <v>2</v>
      </c>
      <c r="H435" s="22">
        <v>25</v>
      </c>
      <c r="I435" s="22">
        <v>50</v>
      </c>
    </row>
    <row r="436" spans="1:9" x14ac:dyDescent="0.35">
      <c r="A436" s="22">
        <v>435</v>
      </c>
      <c r="B436" s="23">
        <v>45280</v>
      </c>
      <c r="C436" s="22" t="s">
        <v>448</v>
      </c>
      <c r="D436" s="22" t="s">
        <v>13</v>
      </c>
      <c r="E436" s="22">
        <v>30</v>
      </c>
      <c r="F436" s="22" t="s">
        <v>11</v>
      </c>
      <c r="G436" s="22">
        <v>3</v>
      </c>
      <c r="H436" s="22">
        <v>300</v>
      </c>
      <c r="I436" s="22">
        <v>900</v>
      </c>
    </row>
    <row r="437" spans="1:9" x14ac:dyDescent="0.35">
      <c r="A437" s="22">
        <v>436</v>
      </c>
      <c r="B437" s="23">
        <v>45003</v>
      </c>
      <c r="C437" s="22" t="s">
        <v>449</v>
      </c>
      <c r="D437" s="22" t="s">
        <v>13</v>
      </c>
      <c r="E437" s="22">
        <v>57</v>
      </c>
      <c r="F437" s="22" t="s">
        <v>14</v>
      </c>
      <c r="G437" s="22">
        <v>4</v>
      </c>
      <c r="H437" s="22">
        <v>30</v>
      </c>
      <c r="I437" s="22">
        <v>120</v>
      </c>
    </row>
    <row r="438" spans="1:9" x14ac:dyDescent="0.35">
      <c r="A438" s="22">
        <v>437</v>
      </c>
      <c r="B438" s="23">
        <v>45206</v>
      </c>
      <c r="C438" s="22" t="s">
        <v>450</v>
      </c>
      <c r="D438" s="22" t="s">
        <v>13</v>
      </c>
      <c r="E438" s="22">
        <v>35</v>
      </c>
      <c r="F438" s="22" t="s">
        <v>16</v>
      </c>
      <c r="G438" s="22">
        <v>4</v>
      </c>
      <c r="H438" s="22">
        <v>300</v>
      </c>
      <c r="I438" s="22">
        <v>1200</v>
      </c>
    </row>
    <row r="439" spans="1:9" x14ac:dyDescent="0.35">
      <c r="A439" s="22">
        <v>438</v>
      </c>
      <c r="B439" s="23">
        <v>44945</v>
      </c>
      <c r="C439" s="22" t="s">
        <v>451</v>
      </c>
      <c r="D439" s="22" t="s">
        <v>13</v>
      </c>
      <c r="E439" s="22">
        <v>42</v>
      </c>
      <c r="F439" s="22" t="s">
        <v>14</v>
      </c>
      <c r="G439" s="22">
        <v>1</v>
      </c>
      <c r="H439" s="22">
        <v>30</v>
      </c>
      <c r="I439" s="22">
        <v>30</v>
      </c>
    </row>
    <row r="440" spans="1:9" x14ac:dyDescent="0.35">
      <c r="A440" s="22">
        <v>439</v>
      </c>
      <c r="B440" s="23">
        <v>45116</v>
      </c>
      <c r="C440" s="22" t="s">
        <v>452</v>
      </c>
      <c r="D440" s="22" t="s">
        <v>10</v>
      </c>
      <c r="E440" s="22">
        <v>50</v>
      </c>
      <c r="F440" s="22" t="s">
        <v>14</v>
      </c>
      <c r="G440" s="22">
        <v>3</v>
      </c>
      <c r="H440" s="22">
        <v>25</v>
      </c>
      <c r="I440" s="22">
        <v>75</v>
      </c>
    </row>
    <row r="441" spans="1:9" x14ac:dyDescent="0.35">
      <c r="A441" s="22">
        <v>440</v>
      </c>
      <c r="B441" s="23">
        <v>45225</v>
      </c>
      <c r="C441" s="22" t="s">
        <v>453</v>
      </c>
      <c r="D441" s="22" t="s">
        <v>10</v>
      </c>
      <c r="E441" s="22">
        <v>64</v>
      </c>
      <c r="F441" s="22" t="s">
        <v>14</v>
      </c>
      <c r="G441" s="22">
        <v>2</v>
      </c>
      <c r="H441" s="22">
        <v>300</v>
      </c>
      <c r="I441" s="22">
        <v>600</v>
      </c>
    </row>
    <row r="442" spans="1:9" x14ac:dyDescent="0.35">
      <c r="A442" s="22">
        <v>441</v>
      </c>
      <c r="B442" s="23">
        <v>45209</v>
      </c>
      <c r="C442" s="22" t="s">
        <v>454</v>
      </c>
      <c r="D442" s="22" t="s">
        <v>10</v>
      </c>
      <c r="E442" s="22">
        <v>57</v>
      </c>
      <c r="F442" s="22" t="s">
        <v>11</v>
      </c>
      <c r="G442" s="22">
        <v>4</v>
      </c>
      <c r="H442" s="22">
        <v>300</v>
      </c>
      <c r="I442" s="22">
        <v>1200</v>
      </c>
    </row>
    <row r="443" spans="1:9" x14ac:dyDescent="0.35">
      <c r="A443" s="22">
        <v>442</v>
      </c>
      <c r="B443" s="23">
        <v>45002</v>
      </c>
      <c r="C443" s="22" t="s">
        <v>455</v>
      </c>
      <c r="D443" s="22" t="s">
        <v>13</v>
      </c>
      <c r="E443" s="22">
        <v>60</v>
      </c>
      <c r="F443" s="22" t="s">
        <v>14</v>
      </c>
      <c r="G443" s="22">
        <v>4</v>
      </c>
      <c r="H443" s="22">
        <v>25</v>
      </c>
      <c r="I443" s="22">
        <v>100</v>
      </c>
    </row>
    <row r="444" spans="1:9" x14ac:dyDescent="0.35">
      <c r="A444" s="22">
        <v>443</v>
      </c>
      <c r="B444" s="23">
        <v>45147</v>
      </c>
      <c r="C444" s="22" t="s">
        <v>456</v>
      </c>
      <c r="D444" s="22" t="s">
        <v>10</v>
      </c>
      <c r="E444" s="22">
        <v>29</v>
      </c>
      <c r="F444" s="22" t="s">
        <v>14</v>
      </c>
      <c r="G444" s="22">
        <v>2</v>
      </c>
      <c r="H444" s="22">
        <v>300</v>
      </c>
      <c r="I444" s="22">
        <v>600</v>
      </c>
    </row>
    <row r="445" spans="1:9" x14ac:dyDescent="0.35">
      <c r="A445" s="22">
        <v>444</v>
      </c>
      <c r="B445" s="23">
        <v>44992</v>
      </c>
      <c r="C445" s="22" t="s">
        <v>457</v>
      </c>
      <c r="D445" s="22" t="s">
        <v>13</v>
      </c>
      <c r="E445" s="22">
        <v>61</v>
      </c>
      <c r="F445" s="22" t="s">
        <v>14</v>
      </c>
      <c r="G445" s="22">
        <v>3</v>
      </c>
      <c r="H445" s="22">
        <v>30</v>
      </c>
      <c r="I445" s="22">
        <v>90</v>
      </c>
    </row>
    <row r="446" spans="1:9" x14ac:dyDescent="0.35">
      <c r="A446" s="22">
        <v>445</v>
      </c>
      <c r="B446" s="23">
        <v>44948</v>
      </c>
      <c r="C446" s="22" t="s">
        <v>458</v>
      </c>
      <c r="D446" s="22" t="s">
        <v>13</v>
      </c>
      <c r="E446" s="22">
        <v>53</v>
      </c>
      <c r="F446" s="22" t="s">
        <v>16</v>
      </c>
      <c r="G446" s="22">
        <v>1</v>
      </c>
      <c r="H446" s="22">
        <v>300</v>
      </c>
      <c r="I446" s="22">
        <v>300</v>
      </c>
    </row>
    <row r="447" spans="1:9" x14ac:dyDescent="0.35">
      <c r="A447" s="22">
        <v>446</v>
      </c>
      <c r="B447" s="23">
        <v>45084</v>
      </c>
      <c r="C447" s="22" t="s">
        <v>459</v>
      </c>
      <c r="D447" s="22" t="s">
        <v>10</v>
      </c>
      <c r="E447" s="22">
        <v>21</v>
      </c>
      <c r="F447" s="22" t="s">
        <v>16</v>
      </c>
      <c r="G447" s="22">
        <v>1</v>
      </c>
      <c r="H447" s="22">
        <v>50</v>
      </c>
      <c r="I447" s="22">
        <v>50</v>
      </c>
    </row>
    <row r="448" spans="1:9" x14ac:dyDescent="0.35">
      <c r="A448" s="22">
        <v>447</v>
      </c>
      <c r="B448" s="23">
        <v>45113</v>
      </c>
      <c r="C448" s="22" t="s">
        <v>460</v>
      </c>
      <c r="D448" s="22" t="s">
        <v>10</v>
      </c>
      <c r="E448" s="22">
        <v>22</v>
      </c>
      <c r="F448" s="22" t="s">
        <v>11</v>
      </c>
      <c r="G448" s="22">
        <v>4</v>
      </c>
      <c r="H448" s="22">
        <v>500</v>
      </c>
      <c r="I448" s="22">
        <v>2000</v>
      </c>
    </row>
    <row r="449" spans="1:9" x14ac:dyDescent="0.35">
      <c r="A449" s="22">
        <v>448</v>
      </c>
      <c r="B449" s="23">
        <v>44947</v>
      </c>
      <c r="C449" s="22" t="s">
        <v>461</v>
      </c>
      <c r="D449" s="22" t="s">
        <v>13</v>
      </c>
      <c r="E449" s="22">
        <v>54</v>
      </c>
      <c r="F449" s="22" t="s">
        <v>11</v>
      </c>
      <c r="G449" s="22">
        <v>2</v>
      </c>
      <c r="H449" s="22">
        <v>30</v>
      </c>
      <c r="I449" s="22">
        <v>60</v>
      </c>
    </row>
    <row r="450" spans="1:9" x14ac:dyDescent="0.35">
      <c r="A450" s="22">
        <v>449</v>
      </c>
      <c r="B450" s="23">
        <v>45110</v>
      </c>
      <c r="C450" s="22" t="s">
        <v>462</v>
      </c>
      <c r="D450" s="22" t="s">
        <v>10</v>
      </c>
      <c r="E450" s="22">
        <v>25</v>
      </c>
      <c r="F450" s="22" t="s">
        <v>16</v>
      </c>
      <c r="G450" s="22">
        <v>4</v>
      </c>
      <c r="H450" s="22">
        <v>50</v>
      </c>
      <c r="I450" s="22">
        <v>200</v>
      </c>
    </row>
    <row r="451" spans="1:9" x14ac:dyDescent="0.35">
      <c r="A451" s="22">
        <v>450</v>
      </c>
      <c r="B451" s="23">
        <v>45034</v>
      </c>
      <c r="C451" s="22" t="s">
        <v>463</v>
      </c>
      <c r="D451" s="22" t="s">
        <v>13</v>
      </c>
      <c r="E451" s="22">
        <v>59</v>
      </c>
      <c r="F451" s="22" t="s">
        <v>11</v>
      </c>
      <c r="G451" s="22">
        <v>2</v>
      </c>
      <c r="H451" s="22">
        <v>25</v>
      </c>
      <c r="I451" s="22">
        <v>50</v>
      </c>
    </row>
    <row r="452" spans="1:9" x14ac:dyDescent="0.35">
      <c r="A452" s="22">
        <v>451</v>
      </c>
      <c r="B452" s="23">
        <v>45276</v>
      </c>
      <c r="C452" s="22" t="s">
        <v>464</v>
      </c>
      <c r="D452" s="22" t="s">
        <v>13</v>
      </c>
      <c r="E452" s="22">
        <v>45</v>
      </c>
      <c r="F452" s="22" t="s">
        <v>16</v>
      </c>
      <c r="G452" s="22">
        <v>1</v>
      </c>
      <c r="H452" s="22">
        <v>30</v>
      </c>
      <c r="I452" s="22">
        <v>30</v>
      </c>
    </row>
    <row r="453" spans="1:9" x14ac:dyDescent="0.35">
      <c r="A453" s="22">
        <v>452</v>
      </c>
      <c r="B453" s="23">
        <v>45054</v>
      </c>
      <c r="C453" s="22" t="s">
        <v>465</v>
      </c>
      <c r="D453" s="22" t="s">
        <v>13</v>
      </c>
      <c r="E453" s="22">
        <v>48</v>
      </c>
      <c r="F453" s="22" t="s">
        <v>14</v>
      </c>
      <c r="G453" s="22">
        <v>3</v>
      </c>
      <c r="H453" s="22">
        <v>500</v>
      </c>
      <c r="I453" s="22">
        <v>1500</v>
      </c>
    </row>
    <row r="454" spans="1:9" x14ac:dyDescent="0.35">
      <c r="A454" s="22">
        <v>453</v>
      </c>
      <c r="B454" s="23">
        <v>45268</v>
      </c>
      <c r="C454" s="22" t="s">
        <v>466</v>
      </c>
      <c r="D454" s="22" t="s">
        <v>13</v>
      </c>
      <c r="E454" s="22">
        <v>26</v>
      </c>
      <c r="F454" s="22" t="s">
        <v>14</v>
      </c>
      <c r="G454" s="22">
        <v>2</v>
      </c>
      <c r="H454" s="22">
        <v>500</v>
      </c>
      <c r="I454" s="22">
        <v>1000</v>
      </c>
    </row>
    <row r="455" spans="1:9" x14ac:dyDescent="0.35">
      <c r="A455" s="22">
        <v>454</v>
      </c>
      <c r="B455" s="23">
        <v>44979</v>
      </c>
      <c r="C455" s="22" t="s">
        <v>467</v>
      </c>
      <c r="D455" s="22" t="s">
        <v>13</v>
      </c>
      <c r="E455" s="22">
        <v>46</v>
      </c>
      <c r="F455" s="22" t="s">
        <v>11</v>
      </c>
      <c r="G455" s="22">
        <v>1</v>
      </c>
      <c r="H455" s="22">
        <v>25</v>
      </c>
      <c r="I455" s="22">
        <v>25</v>
      </c>
    </row>
    <row r="456" spans="1:9" x14ac:dyDescent="0.35">
      <c r="A456" s="22">
        <v>455</v>
      </c>
      <c r="B456" s="23">
        <v>45108</v>
      </c>
      <c r="C456" s="22" t="s">
        <v>468</v>
      </c>
      <c r="D456" s="22" t="s">
        <v>10</v>
      </c>
      <c r="E456" s="22">
        <v>31</v>
      </c>
      <c r="F456" s="22" t="s">
        <v>16</v>
      </c>
      <c r="G456" s="22">
        <v>4</v>
      </c>
      <c r="H456" s="22">
        <v>25</v>
      </c>
      <c r="I456" s="22">
        <v>100</v>
      </c>
    </row>
    <row r="457" spans="1:9" x14ac:dyDescent="0.35">
      <c r="A457" s="22">
        <v>456</v>
      </c>
      <c r="B457" s="23">
        <v>45213</v>
      </c>
      <c r="C457" s="22" t="s">
        <v>469</v>
      </c>
      <c r="D457" s="22" t="s">
        <v>10</v>
      </c>
      <c r="E457" s="22">
        <v>57</v>
      </c>
      <c r="F457" s="22" t="s">
        <v>16</v>
      </c>
      <c r="G457" s="22">
        <v>2</v>
      </c>
      <c r="H457" s="22">
        <v>30</v>
      </c>
      <c r="I457" s="22">
        <v>60</v>
      </c>
    </row>
    <row r="458" spans="1:9" x14ac:dyDescent="0.35">
      <c r="A458" s="22">
        <v>457</v>
      </c>
      <c r="B458" s="23">
        <v>45135</v>
      </c>
      <c r="C458" s="22" t="s">
        <v>470</v>
      </c>
      <c r="D458" s="22" t="s">
        <v>13</v>
      </c>
      <c r="E458" s="22">
        <v>58</v>
      </c>
      <c r="F458" s="22" t="s">
        <v>11</v>
      </c>
      <c r="G458" s="22">
        <v>3</v>
      </c>
      <c r="H458" s="22">
        <v>300</v>
      </c>
      <c r="I458" s="22">
        <v>900</v>
      </c>
    </row>
    <row r="459" spans="1:9" x14ac:dyDescent="0.35">
      <c r="A459" s="22">
        <v>458</v>
      </c>
      <c r="B459" s="23">
        <v>45244</v>
      </c>
      <c r="C459" s="22" t="s">
        <v>471</v>
      </c>
      <c r="D459" s="22" t="s">
        <v>13</v>
      </c>
      <c r="E459" s="22">
        <v>39</v>
      </c>
      <c r="F459" s="22" t="s">
        <v>16</v>
      </c>
      <c r="G459" s="22">
        <v>4</v>
      </c>
      <c r="H459" s="22">
        <v>25</v>
      </c>
      <c r="I459" s="22">
        <v>100</v>
      </c>
    </row>
    <row r="460" spans="1:9" x14ac:dyDescent="0.35">
      <c r="A460" s="22">
        <v>459</v>
      </c>
      <c r="B460" s="23">
        <v>45006</v>
      </c>
      <c r="C460" s="22" t="s">
        <v>472</v>
      </c>
      <c r="D460" s="22" t="s">
        <v>10</v>
      </c>
      <c r="E460" s="22">
        <v>28</v>
      </c>
      <c r="F460" s="22" t="s">
        <v>14</v>
      </c>
      <c r="G460" s="22">
        <v>4</v>
      </c>
      <c r="H460" s="22">
        <v>300</v>
      </c>
      <c r="I460" s="22">
        <v>1200</v>
      </c>
    </row>
    <row r="461" spans="1:9" x14ac:dyDescent="0.35">
      <c r="A461" s="22">
        <v>460</v>
      </c>
      <c r="B461" s="23">
        <v>45048</v>
      </c>
      <c r="C461" s="22" t="s">
        <v>473</v>
      </c>
      <c r="D461" s="22" t="s">
        <v>10</v>
      </c>
      <c r="E461" s="22">
        <v>40</v>
      </c>
      <c r="F461" s="22" t="s">
        <v>11</v>
      </c>
      <c r="G461" s="22">
        <v>1</v>
      </c>
      <c r="H461" s="22">
        <v>50</v>
      </c>
      <c r="I461" s="22">
        <v>50</v>
      </c>
    </row>
    <row r="462" spans="1:9" x14ac:dyDescent="0.35">
      <c r="A462" s="22">
        <v>461</v>
      </c>
      <c r="B462" s="23">
        <v>45010</v>
      </c>
      <c r="C462" s="22" t="s">
        <v>474</v>
      </c>
      <c r="D462" s="22" t="s">
        <v>13</v>
      </c>
      <c r="E462" s="22">
        <v>18</v>
      </c>
      <c r="F462" s="22" t="s">
        <v>11</v>
      </c>
      <c r="G462" s="22">
        <v>2</v>
      </c>
      <c r="H462" s="22">
        <v>500</v>
      </c>
      <c r="I462" s="22">
        <v>1000</v>
      </c>
    </row>
    <row r="463" spans="1:9" x14ac:dyDescent="0.35">
      <c r="A463" s="22">
        <v>462</v>
      </c>
      <c r="B463" s="23">
        <v>45017</v>
      </c>
      <c r="C463" s="22" t="s">
        <v>475</v>
      </c>
      <c r="D463" s="22" t="s">
        <v>10</v>
      </c>
      <c r="E463" s="22">
        <v>63</v>
      </c>
      <c r="F463" s="22" t="s">
        <v>16</v>
      </c>
      <c r="G463" s="22">
        <v>4</v>
      </c>
      <c r="H463" s="22">
        <v>300</v>
      </c>
      <c r="I463" s="22">
        <v>1200</v>
      </c>
    </row>
    <row r="464" spans="1:9" x14ac:dyDescent="0.35">
      <c r="A464" s="22">
        <v>463</v>
      </c>
      <c r="B464" s="23">
        <v>45138</v>
      </c>
      <c r="C464" s="22" t="s">
        <v>476</v>
      </c>
      <c r="D464" s="22" t="s">
        <v>13</v>
      </c>
      <c r="E464" s="22">
        <v>54</v>
      </c>
      <c r="F464" s="22" t="s">
        <v>11</v>
      </c>
      <c r="G464" s="22">
        <v>3</v>
      </c>
      <c r="H464" s="22">
        <v>500</v>
      </c>
      <c r="I464" s="22">
        <v>1500</v>
      </c>
    </row>
    <row r="465" spans="1:9" x14ac:dyDescent="0.35">
      <c r="A465" s="22">
        <v>464</v>
      </c>
      <c r="B465" s="23">
        <v>44939</v>
      </c>
      <c r="C465" s="22" t="s">
        <v>477</v>
      </c>
      <c r="D465" s="22" t="s">
        <v>10</v>
      </c>
      <c r="E465" s="22">
        <v>38</v>
      </c>
      <c r="F465" s="22" t="s">
        <v>16</v>
      </c>
      <c r="G465" s="22">
        <v>2</v>
      </c>
      <c r="H465" s="22">
        <v>300</v>
      </c>
      <c r="I465" s="22">
        <v>600</v>
      </c>
    </row>
    <row r="466" spans="1:9" x14ac:dyDescent="0.35">
      <c r="A466" s="22">
        <v>465</v>
      </c>
      <c r="B466" s="23">
        <v>45018</v>
      </c>
      <c r="C466" s="22" t="s">
        <v>478</v>
      </c>
      <c r="D466" s="22" t="s">
        <v>13</v>
      </c>
      <c r="E466" s="22">
        <v>43</v>
      </c>
      <c r="F466" s="22" t="s">
        <v>16</v>
      </c>
      <c r="G466" s="22">
        <v>3</v>
      </c>
      <c r="H466" s="22">
        <v>50</v>
      </c>
      <c r="I466" s="22">
        <v>150</v>
      </c>
    </row>
    <row r="467" spans="1:9" x14ac:dyDescent="0.35">
      <c r="A467" s="22">
        <v>466</v>
      </c>
      <c r="B467" s="23">
        <v>45097</v>
      </c>
      <c r="C467" s="22" t="s">
        <v>479</v>
      </c>
      <c r="D467" s="22" t="s">
        <v>10</v>
      </c>
      <c r="E467" s="22">
        <v>63</v>
      </c>
      <c r="F467" s="22" t="s">
        <v>16</v>
      </c>
      <c r="G467" s="22">
        <v>4</v>
      </c>
      <c r="H467" s="22">
        <v>25</v>
      </c>
      <c r="I467" s="22">
        <v>100</v>
      </c>
    </row>
    <row r="468" spans="1:9" x14ac:dyDescent="0.35">
      <c r="A468" s="22">
        <v>467</v>
      </c>
      <c r="B468" s="23">
        <v>45137</v>
      </c>
      <c r="C468" s="22" t="s">
        <v>480</v>
      </c>
      <c r="D468" s="22" t="s">
        <v>13</v>
      </c>
      <c r="E468" s="22">
        <v>53</v>
      </c>
      <c r="F468" s="22" t="s">
        <v>16</v>
      </c>
      <c r="G468" s="22">
        <v>3</v>
      </c>
      <c r="H468" s="22">
        <v>50</v>
      </c>
      <c r="I468" s="22">
        <v>150</v>
      </c>
    </row>
    <row r="469" spans="1:9" x14ac:dyDescent="0.35">
      <c r="A469" s="22">
        <v>468</v>
      </c>
      <c r="B469" s="23">
        <v>45269</v>
      </c>
      <c r="C469" s="22" t="s">
        <v>481</v>
      </c>
      <c r="D469" s="22" t="s">
        <v>10</v>
      </c>
      <c r="E469" s="22">
        <v>40</v>
      </c>
      <c r="F469" s="22" t="s">
        <v>16</v>
      </c>
      <c r="G469" s="22">
        <v>1</v>
      </c>
      <c r="H469" s="22">
        <v>25</v>
      </c>
      <c r="I469" s="22">
        <v>25</v>
      </c>
    </row>
    <row r="470" spans="1:9" x14ac:dyDescent="0.35">
      <c r="A470" s="22">
        <v>469</v>
      </c>
      <c r="B470" s="23">
        <v>45054</v>
      </c>
      <c r="C470" s="22" t="s">
        <v>482</v>
      </c>
      <c r="D470" s="22" t="s">
        <v>10</v>
      </c>
      <c r="E470" s="22">
        <v>18</v>
      </c>
      <c r="F470" s="22" t="s">
        <v>11</v>
      </c>
      <c r="G470" s="22">
        <v>3</v>
      </c>
      <c r="H470" s="22">
        <v>25</v>
      </c>
      <c r="I470" s="22">
        <v>75</v>
      </c>
    </row>
    <row r="471" spans="1:9" x14ac:dyDescent="0.35">
      <c r="A471" s="22">
        <v>470</v>
      </c>
      <c r="B471" s="23">
        <v>45063</v>
      </c>
      <c r="C471" s="22" t="s">
        <v>483</v>
      </c>
      <c r="D471" s="22" t="s">
        <v>13</v>
      </c>
      <c r="E471" s="22">
        <v>57</v>
      </c>
      <c r="F471" s="22" t="s">
        <v>14</v>
      </c>
      <c r="G471" s="22">
        <v>2</v>
      </c>
      <c r="H471" s="22">
        <v>500</v>
      </c>
      <c r="I471" s="22">
        <v>1000</v>
      </c>
    </row>
    <row r="472" spans="1:9" x14ac:dyDescent="0.35">
      <c r="A472" s="22">
        <v>471</v>
      </c>
      <c r="B472" s="23">
        <v>45008</v>
      </c>
      <c r="C472" s="22" t="s">
        <v>484</v>
      </c>
      <c r="D472" s="22" t="s">
        <v>10</v>
      </c>
      <c r="E472" s="22">
        <v>32</v>
      </c>
      <c r="F472" s="22" t="s">
        <v>14</v>
      </c>
      <c r="G472" s="22">
        <v>3</v>
      </c>
      <c r="H472" s="22">
        <v>50</v>
      </c>
      <c r="I472" s="22">
        <v>150</v>
      </c>
    </row>
    <row r="473" spans="1:9" x14ac:dyDescent="0.35">
      <c r="A473" s="22">
        <v>472</v>
      </c>
      <c r="B473" s="23">
        <v>45286</v>
      </c>
      <c r="C473" s="22" t="s">
        <v>485</v>
      </c>
      <c r="D473" s="22" t="s">
        <v>13</v>
      </c>
      <c r="E473" s="22">
        <v>38</v>
      </c>
      <c r="F473" s="22" t="s">
        <v>11</v>
      </c>
      <c r="G473" s="22">
        <v>3</v>
      </c>
      <c r="H473" s="22">
        <v>300</v>
      </c>
      <c r="I473" s="22">
        <v>900</v>
      </c>
    </row>
    <row r="474" spans="1:9" x14ac:dyDescent="0.35">
      <c r="A474" s="22">
        <v>473</v>
      </c>
      <c r="B474" s="23">
        <v>44982</v>
      </c>
      <c r="C474" s="22" t="s">
        <v>486</v>
      </c>
      <c r="D474" s="22" t="s">
        <v>10</v>
      </c>
      <c r="E474" s="22">
        <v>64</v>
      </c>
      <c r="F474" s="22" t="s">
        <v>11</v>
      </c>
      <c r="G474" s="22">
        <v>1</v>
      </c>
      <c r="H474" s="22">
        <v>50</v>
      </c>
      <c r="I474" s="22">
        <v>50</v>
      </c>
    </row>
    <row r="475" spans="1:9" x14ac:dyDescent="0.35">
      <c r="A475" s="22">
        <v>474</v>
      </c>
      <c r="B475" s="23">
        <v>45122</v>
      </c>
      <c r="C475" s="22" t="s">
        <v>487</v>
      </c>
      <c r="D475" s="22" t="s">
        <v>13</v>
      </c>
      <c r="E475" s="22">
        <v>26</v>
      </c>
      <c r="F475" s="22" t="s">
        <v>14</v>
      </c>
      <c r="G475" s="22">
        <v>3</v>
      </c>
      <c r="H475" s="22">
        <v>500</v>
      </c>
      <c r="I475" s="22">
        <v>1500</v>
      </c>
    </row>
    <row r="476" spans="1:9" x14ac:dyDescent="0.35">
      <c r="A476" s="22">
        <v>475</v>
      </c>
      <c r="B476" s="23">
        <v>44946</v>
      </c>
      <c r="C476" s="22" t="s">
        <v>488</v>
      </c>
      <c r="D476" s="22" t="s">
        <v>10</v>
      </c>
      <c r="E476" s="22">
        <v>26</v>
      </c>
      <c r="F476" s="22" t="s">
        <v>14</v>
      </c>
      <c r="G476" s="22">
        <v>3</v>
      </c>
      <c r="H476" s="22">
        <v>25</v>
      </c>
      <c r="I476" s="22">
        <v>75</v>
      </c>
    </row>
    <row r="477" spans="1:9" x14ac:dyDescent="0.35">
      <c r="A477" s="22">
        <v>476</v>
      </c>
      <c r="B477" s="23">
        <v>45167</v>
      </c>
      <c r="C477" s="22" t="s">
        <v>489</v>
      </c>
      <c r="D477" s="22" t="s">
        <v>13</v>
      </c>
      <c r="E477" s="22">
        <v>27</v>
      </c>
      <c r="F477" s="22" t="s">
        <v>14</v>
      </c>
      <c r="G477" s="22">
        <v>4</v>
      </c>
      <c r="H477" s="22">
        <v>500</v>
      </c>
      <c r="I477" s="22">
        <v>2000</v>
      </c>
    </row>
    <row r="478" spans="1:9" x14ac:dyDescent="0.35">
      <c r="A478" s="22">
        <v>477</v>
      </c>
      <c r="B478" s="23">
        <v>45040</v>
      </c>
      <c r="C478" s="22" t="s">
        <v>490</v>
      </c>
      <c r="D478" s="22" t="s">
        <v>10</v>
      </c>
      <c r="E478" s="22">
        <v>43</v>
      </c>
      <c r="F478" s="22" t="s">
        <v>14</v>
      </c>
      <c r="G478" s="22">
        <v>4</v>
      </c>
      <c r="H478" s="22">
        <v>30</v>
      </c>
      <c r="I478" s="22">
        <v>120</v>
      </c>
    </row>
    <row r="479" spans="1:9" x14ac:dyDescent="0.35">
      <c r="A479" s="22">
        <v>478</v>
      </c>
      <c r="B479" s="23">
        <v>45029</v>
      </c>
      <c r="C479" s="22" t="s">
        <v>491</v>
      </c>
      <c r="D479" s="22" t="s">
        <v>13</v>
      </c>
      <c r="E479" s="22">
        <v>58</v>
      </c>
      <c r="F479" s="22" t="s">
        <v>14</v>
      </c>
      <c r="G479" s="22">
        <v>2</v>
      </c>
      <c r="H479" s="22">
        <v>30</v>
      </c>
      <c r="I479" s="22">
        <v>60</v>
      </c>
    </row>
    <row r="480" spans="1:9" x14ac:dyDescent="0.35">
      <c r="A480" s="22">
        <v>479</v>
      </c>
      <c r="B480" s="23">
        <v>45162</v>
      </c>
      <c r="C480" s="22" t="s">
        <v>492</v>
      </c>
      <c r="D480" s="22" t="s">
        <v>10</v>
      </c>
      <c r="E480" s="22">
        <v>52</v>
      </c>
      <c r="F480" s="22" t="s">
        <v>16</v>
      </c>
      <c r="G480" s="22">
        <v>4</v>
      </c>
      <c r="H480" s="22">
        <v>300</v>
      </c>
      <c r="I480" s="22">
        <v>1200</v>
      </c>
    </row>
    <row r="481" spans="1:9" x14ac:dyDescent="0.35">
      <c r="A481" s="22">
        <v>480</v>
      </c>
      <c r="B481" s="23">
        <v>45106</v>
      </c>
      <c r="C481" s="22" t="s">
        <v>493</v>
      </c>
      <c r="D481" s="22" t="s">
        <v>13</v>
      </c>
      <c r="E481" s="22">
        <v>42</v>
      </c>
      <c r="F481" s="22" t="s">
        <v>11</v>
      </c>
      <c r="G481" s="22">
        <v>4</v>
      </c>
      <c r="H481" s="22">
        <v>500</v>
      </c>
      <c r="I481" s="22">
        <v>2000</v>
      </c>
    </row>
    <row r="482" spans="1:9" x14ac:dyDescent="0.35">
      <c r="A482" s="22">
        <v>481</v>
      </c>
      <c r="B482" s="23">
        <v>45083</v>
      </c>
      <c r="C482" s="22" t="s">
        <v>494</v>
      </c>
      <c r="D482" s="22" t="s">
        <v>13</v>
      </c>
      <c r="E482" s="22">
        <v>43</v>
      </c>
      <c r="F482" s="22" t="s">
        <v>16</v>
      </c>
      <c r="G482" s="22">
        <v>4</v>
      </c>
      <c r="H482" s="22">
        <v>300</v>
      </c>
      <c r="I482" s="22">
        <v>1200</v>
      </c>
    </row>
    <row r="483" spans="1:9" x14ac:dyDescent="0.35">
      <c r="A483" s="22">
        <v>482</v>
      </c>
      <c r="B483" s="23">
        <v>45043</v>
      </c>
      <c r="C483" s="22" t="s">
        <v>495</v>
      </c>
      <c r="D483" s="22" t="s">
        <v>13</v>
      </c>
      <c r="E483" s="22">
        <v>28</v>
      </c>
      <c r="F483" s="22" t="s">
        <v>14</v>
      </c>
      <c r="G483" s="22">
        <v>4</v>
      </c>
      <c r="H483" s="22">
        <v>300</v>
      </c>
      <c r="I483" s="22">
        <v>1200</v>
      </c>
    </row>
    <row r="484" spans="1:9" x14ac:dyDescent="0.35">
      <c r="A484" s="22">
        <v>483</v>
      </c>
      <c r="B484" s="23">
        <v>45041</v>
      </c>
      <c r="C484" s="22" t="s">
        <v>496</v>
      </c>
      <c r="D484" s="22" t="s">
        <v>10</v>
      </c>
      <c r="E484" s="22">
        <v>55</v>
      </c>
      <c r="F484" s="22" t="s">
        <v>14</v>
      </c>
      <c r="G484" s="22">
        <v>1</v>
      </c>
      <c r="H484" s="22">
        <v>30</v>
      </c>
      <c r="I484" s="22">
        <v>30</v>
      </c>
    </row>
    <row r="485" spans="1:9" x14ac:dyDescent="0.35">
      <c r="A485" s="22">
        <v>484</v>
      </c>
      <c r="B485" s="23">
        <v>44939</v>
      </c>
      <c r="C485" s="22" t="s">
        <v>497</v>
      </c>
      <c r="D485" s="22" t="s">
        <v>13</v>
      </c>
      <c r="E485" s="22">
        <v>19</v>
      </c>
      <c r="F485" s="22" t="s">
        <v>14</v>
      </c>
      <c r="G485" s="22">
        <v>4</v>
      </c>
      <c r="H485" s="22">
        <v>300</v>
      </c>
      <c r="I485" s="22">
        <v>1200</v>
      </c>
    </row>
    <row r="486" spans="1:9" x14ac:dyDescent="0.35">
      <c r="A486" s="22">
        <v>485</v>
      </c>
      <c r="B486" s="23">
        <v>45264</v>
      </c>
      <c r="C486" s="22" t="s">
        <v>498</v>
      </c>
      <c r="D486" s="22" t="s">
        <v>10</v>
      </c>
      <c r="E486" s="22">
        <v>24</v>
      </c>
      <c r="F486" s="22" t="s">
        <v>16</v>
      </c>
      <c r="G486" s="22">
        <v>1</v>
      </c>
      <c r="H486" s="22">
        <v>30</v>
      </c>
      <c r="I486" s="22">
        <v>30</v>
      </c>
    </row>
    <row r="487" spans="1:9" x14ac:dyDescent="0.35">
      <c r="A487" s="22">
        <v>486</v>
      </c>
      <c r="B487" s="23">
        <v>45025</v>
      </c>
      <c r="C487" s="22" t="s">
        <v>499</v>
      </c>
      <c r="D487" s="22" t="s">
        <v>13</v>
      </c>
      <c r="E487" s="22">
        <v>35</v>
      </c>
      <c r="F487" s="22" t="s">
        <v>16</v>
      </c>
      <c r="G487" s="22">
        <v>1</v>
      </c>
      <c r="H487" s="22">
        <v>25</v>
      </c>
      <c r="I487" s="22">
        <v>25</v>
      </c>
    </row>
    <row r="488" spans="1:9" x14ac:dyDescent="0.35">
      <c r="A488" s="22">
        <v>487</v>
      </c>
      <c r="B488" s="23">
        <v>45131</v>
      </c>
      <c r="C488" s="22" t="s">
        <v>500</v>
      </c>
      <c r="D488" s="22" t="s">
        <v>10</v>
      </c>
      <c r="E488" s="22">
        <v>44</v>
      </c>
      <c r="F488" s="22" t="s">
        <v>14</v>
      </c>
      <c r="G488" s="22">
        <v>4</v>
      </c>
      <c r="H488" s="22">
        <v>500</v>
      </c>
      <c r="I488" s="22">
        <v>2000</v>
      </c>
    </row>
    <row r="489" spans="1:9" x14ac:dyDescent="0.35">
      <c r="A489" s="22">
        <v>488</v>
      </c>
      <c r="B489" s="23">
        <v>45095</v>
      </c>
      <c r="C489" s="22" t="s">
        <v>501</v>
      </c>
      <c r="D489" s="22" t="s">
        <v>13</v>
      </c>
      <c r="E489" s="22">
        <v>51</v>
      </c>
      <c r="F489" s="22" t="s">
        <v>16</v>
      </c>
      <c r="G489" s="22">
        <v>3</v>
      </c>
      <c r="H489" s="22">
        <v>300</v>
      </c>
      <c r="I489" s="22">
        <v>900</v>
      </c>
    </row>
    <row r="490" spans="1:9" x14ac:dyDescent="0.35">
      <c r="A490" s="22">
        <v>489</v>
      </c>
      <c r="B490" s="23">
        <v>45069</v>
      </c>
      <c r="C490" s="22" t="s">
        <v>502</v>
      </c>
      <c r="D490" s="22" t="s">
        <v>10</v>
      </c>
      <c r="E490" s="22">
        <v>44</v>
      </c>
      <c r="F490" s="22" t="s">
        <v>16</v>
      </c>
      <c r="G490" s="22">
        <v>1</v>
      </c>
      <c r="H490" s="22">
        <v>30</v>
      </c>
      <c r="I490" s="22">
        <v>30</v>
      </c>
    </row>
    <row r="491" spans="1:9" x14ac:dyDescent="0.35">
      <c r="A491" s="22">
        <v>490</v>
      </c>
      <c r="B491" s="23">
        <v>44962</v>
      </c>
      <c r="C491" s="22" t="s">
        <v>503</v>
      </c>
      <c r="D491" s="22" t="s">
        <v>10</v>
      </c>
      <c r="E491" s="22">
        <v>34</v>
      </c>
      <c r="F491" s="22" t="s">
        <v>14</v>
      </c>
      <c r="G491" s="22">
        <v>3</v>
      </c>
      <c r="H491" s="22">
        <v>50</v>
      </c>
      <c r="I491" s="22">
        <v>150</v>
      </c>
    </row>
    <row r="492" spans="1:9" x14ac:dyDescent="0.35">
      <c r="A492" s="22">
        <v>491</v>
      </c>
      <c r="B492" s="23">
        <v>45069</v>
      </c>
      <c r="C492" s="22" t="s">
        <v>504</v>
      </c>
      <c r="D492" s="22" t="s">
        <v>13</v>
      </c>
      <c r="E492" s="22">
        <v>60</v>
      </c>
      <c r="F492" s="22" t="s">
        <v>16</v>
      </c>
      <c r="G492" s="22">
        <v>3</v>
      </c>
      <c r="H492" s="22">
        <v>300</v>
      </c>
      <c r="I492" s="22">
        <v>900</v>
      </c>
    </row>
    <row r="493" spans="1:9" x14ac:dyDescent="0.35">
      <c r="A493" s="22">
        <v>492</v>
      </c>
      <c r="B493" s="23">
        <v>45106</v>
      </c>
      <c r="C493" s="22" t="s">
        <v>505</v>
      </c>
      <c r="D493" s="22" t="s">
        <v>10</v>
      </c>
      <c r="E493" s="22">
        <v>61</v>
      </c>
      <c r="F493" s="22" t="s">
        <v>11</v>
      </c>
      <c r="G493" s="22">
        <v>4</v>
      </c>
      <c r="H493" s="22">
        <v>25</v>
      </c>
      <c r="I493" s="22">
        <v>100</v>
      </c>
    </row>
    <row r="494" spans="1:9" x14ac:dyDescent="0.35">
      <c r="A494" s="22">
        <v>493</v>
      </c>
      <c r="B494" s="23">
        <v>45255</v>
      </c>
      <c r="C494" s="22" t="s">
        <v>506</v>
      </c>
      <c r="D494" s="22" t="s">
        <v>10</v>
      </c>
      <c r="E494" s="22">
        <v>41</v>
      </c>
      <c r="F494" s="22" t="s">
        <v>11</v>
      </c>
      <c r="G494" s="22">
        <v>2</v>
      </c>
      <c r="H494" s="22">
        <v>25</v>
      </c>
      <c r="I494" s="22">
        <v>50</v>
      </c>
    </row>
    <row r="495" spans="1:9" x14ac:dyDescent="0.35">
      <c r="A495" s="22">
        <v>494</v>
      </c>
      <c r="B495" s="23">
        <v>45187</v>
      </c>
      <c r="C495" s="22" t="s">
        <v>507</v>
      </c>
      <c r="D495" s="22" t="s">
        <v>13</v>
      </c>
      <c r="E495" s="22">
        <v>42</v>
      </c>
      <c r="F495" s="22" t="s">
        <v>11</v>
      </c>
      <c r="G495" s="22">
        <v>4</v>
      </c>
      <c r="H495" s="22">
        <v>50</v>
      </c>
      <c r="I495" s="22">
        <v>200</v>
      </c>
    </row>
    <row r="496" spans="1:9" x14ac:dyDescent="0.35">
      <c r="A496" s="22">
        <v>495</v>
      </c>
      <c r="B496" s="23">
        <v>45131</v>
      </c>
      <c r="C496" s="22" t="s">
        <v>508</v>
      </c>
      <c r="D496" s="22" t="s">
        <v>10</v>
      </c>
      <c r="E496" s="22">
        <v>24</v>
      </c>
      <c r="F496" s="22" t="s">
        <v>11</v>
      </c>
      <c r="G496" s="22">
        <v>2</v>
      </c>
      <c r="H496" s="22">
        <v>30</v>
      </c>
      <c r="I496" s="22">
        <v>60</v>
      </c>
    </row>
    <row r="497" spans="1:9" x14ac:dyDescent="0.35">
      <c r="A497" s="22">
        <v>496</v>
      </c>
      <c r="B497" s="23">
        <v>45274</v>
      </c>
      <c r="C497" s="22" t="s">
        <v>509</v>
      </c>
      <c r="D497" s="22" t="s">
        <v>10</v>
      </c>
      <c r="E497" s="22">
        <v>23</v>
      </c>
      <c r="F497" s="22" t="s">
        <v>14</v>
      </c>
      <c r="G497" s="22">
        <v>2</v>
      </c>
      <c r="H497" s="22">
        <v>300</v>
      </c>
      <c r="I497" s="22">
        <v>600</v>
      </c>
    </row>
    <row r="498" spans="1:9" x14ac:dyDescent="0.35">
      <c r="A498" s="22">
        <v>497</v>
      </c>
      <c r="B498" s="23">
        <v>45201</v>
      </c>
      <c r="C498" s="22" t="s">
        <v>510</v>
      </c>
      <c r="D498" s="22" t="s">
        <v>10</v>
      </c>
      <c r="E498" s="22">
        <v>41</v>
      </c>
      <c r="F498" s="22" t="s">
        <v>14</v>
      </c>
      <c r="G498" s="22">
        <v>4</v>
      </c>
      <c r="H498" s="22">
        <v>30</v>
      </c>
      <c r="I498" s="22">
        <v>120</v>
      </c>
    </row>
    <row r="499" spans="1:9" x14ac:dyDescent="0.35">
      <c r="A499" s="22">
        <v>498</v>
      </c>
      <c r="B499" s="23">
        <v>45096</v>
      </c>
      <c r="C499" s="22" t="s">
        <v>511</v>
      </c>
      <c r="D499" s="22" t="s">
        <v>13</v>
      </c>
      <c r="E499" s="22">
        <v>50</v>
      </c>
      <c r="F499" s="22" t="s">
        <v>14</v>
      </c>
      <c r="G499" s="22">
        <v>4</v>
      </c>
      <c r="H499" s="22">
        <v>25</v>
      </c>
      <c r="I499" s="22">
        <v>100</v>
      </c>
    </row>
    <row r="500" spans="1:9" x14ac:dyDescent="0.35">
      <c r="A500" s="22">
        <v>499</v>
      </c>
      <c r="B500" s="23">
        <v>44941</v>
      </c>
      <c r="C500" s="22" t="s">
        <v>512</v>
      </c>
      <c r="D500" s="22" t="s">
        <v>10</v>
      </c>
      <c r="E500" s="22">
        <v>46</v>
      </c>
      <c r="F500" s="22" t="s">
        <v>11</v>
      </c>
      <c r="G500" s="22">
        <v>2</v>
      </c>
      <c r="H500" s="22">
        <v>30</v>
      </c>
      <c r="I500" s="22">
        <v>60</v>
      </c>
    </row>
    <row r="501" spans="1:9" x14ac:dyDescent="0.35">
      <c r="A501" s="22">
        <v>500</v>
      </c>
      <c r="B501" s="23">
        <v>44986</v>
      </c>
      <c r="C501" s="22" t="s">
        <v>513</v>
      </c>
      <c r="D501" s="22" t="s">
        <v>13</v>
      </c>
      <c r="E501" s="22">
        <v>60</v>
      </c>
      <c r="F501" s="22" t="s">
        <v>11</v>
      </c>
      <c r="G501" s="22">
        <v>4</v>
      </c>
      <c r="H501" s="22">
        <v>25</v>
      </c>
      <c r="I501" s="22">
        <v>100</v>
      </c>
    </row>
    <row r="502" spans="1:9" x14ac:dyDescent="0.35">
      <c r="A502" s="22">
        <v>501</v>
      </c>
      <c r="B502" s="23">
        <v>45060</v>
      </c>
      <c r="C502" s="22" t="s">
        <v>514</v>
      </c>
      <c r="D502" s="22" t="s">
        <v>10</v>
      </c>
      <c r="E502" s="22">
        <v>39</v>
      </c>
      <c r="F502" s="22" t="s">
        <v>16</v>
      </c>
      <c r="G502" s="22">
        <v>2</v>
      </c>
      <c r="H502" s="22">
        <v>30</v>
      </c>
      <c r="I502" s="22">
        <v>60</v>
      </c>
    </row>
    <row r="503" spans="1:9" x14ac:dyDescent="0.35">
      <c r="A503" s="22">
        <v>502</v>
      </c>
      <c r="B503" s="23">
        <v>45018</v>
      </c>
      <c r="C503" s="22" t="s">
        <v>515</v>
      </c>
      <c r="D503" s="22" t="s">
        <v>10</v>
      </c>
      <c r="E503" s="22">
        <v>43</v>
      </c>
      <c r="F503" s="22" t="s">
        <v>16</v>
      </c>
      <c r="G503" s="22">
        <v>3</v>
      </c>
      <c r="H503" s="22">
        <v>50</v>
      </c>
      <c r="I503" s="22">
        <v>150</v>
      </c>
    </row>
    <row r="504" spans="1:9" x14ac:dyDescent="0.35">
      <c r="A504" s="22">
        <v>503</v>
      </c>
      <c r="B504" s="23">
        <v>45224</v>
      </c>
      <c r="C504" s="22" t="s">
        <v>516</v>
      </c>
      <c r="D504" s="22" t="s">
        <v>10</v>
      </c>
      <c r="E504" s="22">
        <v>45</v>
      </c>
      <c r="F504" s="22" t="s">
        <v>11</v>
      </c>
      <c r="G504" s="22">
        <v>4</v>
      </c>
      <c r="H504" s="22">
        <v>500</v>
      </c>
      <c r="I504" s="22">
        <v>2000</v>
      </c>
    </row>
    <row r="505" spans="1:9" x14ac:dyDescent="0.35">
      <c r="A505" s="22">
        <v>504</v>
      </c>
      <c r="B505" s="23">
        <v>45062</v>
      </c>
      <c r="C505" s="22" t="s">
        <v>517</v>
      </c>
      <c r="D505" s="22" t="s">
        <v>13</v>
      </c>
      <c r="E505" s="22">
        <v>38</v>
      </c>
      <c r="F505" s="22" t="s">
        <v>11</v>
      </c>
      <c r="G505" s="22">
        <v>3</v>
      </c>
      <c r="H505" s="22">
        <v>50</v>
      </c>
      <c r="I505" s="22">
        <v>150</v>
      </c>
    </row>
    <row r="506" spans="1:9" x14ac:dyDescent="0.35">
      <c r="A506" s="22">
        <v>505</v>
      </c>
      <c r="B506" s="23">
        <v>44946</v>
      </c>
      <c r="C506" s="22" t="s">
        <v>518</v>
      </c>
      <c r="D506" s="22" t="s">
        <v>10</v>
      </c>
      <c r="E506" s="22">
        <v>24</v>
      </c>
      <c r="F506" s="22" t="s">
        <v>11</v>
      </c>
      <c r="G506" s="22">
        <v>1</v>
      </c>
      <c r="H506" s="22">
        <v>50</v>
      </c>
      <c r="I506" s="22">
        <v>50</v>
      </c>
    </row>
    <row r="507" spans="1:9" x14ac:dyDescent="0.35">
      <c r="A507" s="22">
        <v>506</v>
      </c>
      <c r="B507" s="23">
        <v>44982</v>
      </c>
      <c r="C507" s="22" t="s">
        <v>519</v>
      </c>
      <c r="D507" s="22" t="s">
        <v>10</v>
      </c>
      <c r="E507" s="22">
        <v>34</v>
      </c>
      <c r="F507" s="22" t="s">
        <v>11</v>
      </c>
      <c r="G507" s="22">
        <v>3</v>
      </c>
      <c r="H507" s="22">
        <v>500</v>
      </c>
      <c r="I507" s="22">
        <v>1500</v>
      </c>
    </row>
    <row r="508" spans="1:9" x14ac:dyDescent="0.35">
      <c r="A508" s="22">
        <v>507</v>
      </c>
      <c r="B508" s="23">
        <v>45232</v>
      </c>
      <c r="C508" s="22" t="s">
        <v>520</v>
      </c>
      <c r="D508" s="22" t="s">
        <v>13</v>
      </c>
      <c r="E508" s="22">
        <v>37</v>
      </c>
      <c r="F508" s="22" t="s">
        <v>16</v>
      </c>
      <c r="G508" s="22">
        <v>3</v>
      </c>
      <c r="H508" s="22">
        <v>500</v>
      </c>
      <c r="I508" s="22">
        <v>1500</v>
      </c>
    </row>
    <row r="509" spans="1:9" x14ac:dyDescent="0.35">
      <c r="A509" s="22">
        <v>508</v>
      </c>
      <c r="B509" s="23">
        <v>45149</v>
      </c>
      <c r="C509" s="22" t="s">
        <v>521</v>
      </c>
      <c r="D509" s="22" t="s">
        <v>10</v>
      </c>
      <c r="E509" s="22">
        <v>58</v>
      </c>
      <c r="F509" s="22" t="s">
        <v>11</v>
      </c>
      <c r="G509" s="22">
        <v>2</v>
      </c>
      <c r="H509" s="22">
        <v>300</v>
      </c>
      <c r="I509" s="22">
        <v>600</v>
      </c>
    </row>
    <row r="510" spans="1:9" x14ac:dyDescent="0.35">
      <c r="A510" s="22">
        <v>509</v>
      </c>
      <c r="B510" s="23">
        <v>45103</v>
      </c>
      <c r="C510" s="22" t="s">
        <v>522</v>
      </c>
      <c r="D510" s="22" t="s">
        <v>13</v>
      </c>
      <c r="E510" s="22">
        <v>37</v>
      </c>
      <c r="F510" s="22" t="s">
        <v>16</v>
      </c>
      <c r="G510" s="22">
        <v>3</v>
      </c>
      <c r="H510" s="22">
        <v>300</v>
      </c>
      <c r="I510" s="22">
        <v>900</v>
      </c>
    </row>
    <row r="511" spans="1:9" x14ac:dyDescent="0.35">
      <c r="A511" s="22">
        <v>510</v>
      </c>
      <c r="B511" s="23">
        <v>45087</v>
      </c>
      <c r="C511" s="22" t="s">
        <v>523</v>
      </c>
      <c r="D511" s="22" t="s">
        <v>13</v>
      </c>
      <c r="E511" s="22">
        <v>39</v>
      </c>
      <c r="F511" s="22" t="s">
        <v>11</v>
      </c>
      <c r="G511" s="22">
        <v>4</v>
      </c>
      <c r="H511" s="22">
        <v>50</v>
      </c>
      <c r="I511" s="22">
        <v>200</v>
      </c>
    </row>
    <row r="512" spans="1:9" x14ac:dyDescent="0.35">
      <c r="A512" s="22">
        <v>511</v>
      </c>
      <c r="B512" s="23">
        <v>45150</v>
      </c>
      <c r="C512" s="22" t="s">
        <v>524</v>
      </c>
      <c r="D512" s="22" t="s">
        <v>10</v>
      </c>
      <c r="E512" s="22">
        <v>45</v>
      </c>
      <c r="F512" s="22" t="s">
        <v>11</v>
      </c>
      <c r="G512" s="22">
        <v>2</v>
      </c>
      <c r="H512" s="22">
        <v>50</v>
      </c>
      <c r="I512" s="22">
        <v>100</v>
      </c>
    </row>
    <row r="513" spans="1:9" x14ac:dyDescent="0.35">
      <c r="A513" s="22">
        <v>512</v>
      </c>
      <c r="B513" s="23">
        <v>45237</v>
      </c>
      <c r="C513" s="22" t="s">
        <v>525</v>
      </c>
      <c r="D513" s="22" t="s">
        <v>13</v>
      </c>
      <c r="E513" s="22">
        <v>57</v>
      </c>
      <c r="F513" s="22" t="s">
        <v>11</v>
      </c>
      <c r="G513" s="22">
        <v>1</v>
      </c>
      <c r="H513" s="22">
        <v>25</v>
      </c>
      <c r="I513" s="22">
        <v>25</v>
      </c>
    </row>
    <row r="514" spans="1:9" x14ac:dyDescent="0.35">
      <c r="A514" s="22">
        <v>513</v>
      </c>
      <c r="B514" s="23">
        <v>45188</v>
      </c>
      <c r="C514" s="22" t="s">
        <v>526</v>
      </c>
      <c r="D514" s="22" t="s">
        <v>10</v>
      </c>
      <c r="E514" s="22">
        <v>24</v>
      </c>
      <c r="F514" s="22" t="s">
        <v>16</v>
      </c>
      <c r="G514" s="22">
        <v>4</v>
      </c>
      <c r="H514" s="22">
        <v>25</v>
      </c>
      <c r="I514" s="22">
        <v>100</v>
      </c>
    </row>
    <row r="515" spans="1:9" x14ac:dyDescent="0.35">
      <c r="A515" s="22">
        <v>514</v>
      </c>
      <c r="B515" s="23">
        <v>44986</v>
      </c>
      <c r="C515" s="22" t="s">
        <v>527</v>
      </c>
      <c r="D515" s="22" t="s">
        <v>13</v>
      </c>
      <c r="E515" s="22">
        <v>18</v>
      </c>
      <c r="F515" s="22" t="s">
        <v>16</v>
      </c>
      <c r="G515" s="22">
        <v>1</v>
      </c>
      <c r="H515" s="22">
        <v>300</v>
      </c>
      <c r="I515" s="22">
        <v>300</v>
      </c>
    </row>
    <row r="516" spans="1:9" x14ac:dyDescent="0.35">
      <c r="A516" s="22">
        <v>515</v>
      </c>
      <c r="B516" s="23">
        <v>45124</v>
      </c>
      <c r="C516" s="22" t="s">
        <v>528</v>
      </c>
      <c r="D516" s="22" t="s">
        <v>13</v>
      </c>
      <c r="E516" s="22">
        <v>49</v>
      </c>
      <c r="F516" s="22" t="s">
        <v>14</v>
      </c>
      <c r="G516" s="22">
        <v>3</v>
      </c>
      <c r="H516" s="22">
        <v>300</v>
      </c>
      <c r="I516" s="22">
        <v>900</v>
      </c>
    </row>
    <row r="517" spans="1:9" x14ac:dyDescent="0.35">
      <c r="A517" s="22">
        <v>516</v>
      </c>
      <c r="B517" s="23">
        <v>45222</v>
      </c>
      <c r="C517" s="22" t="s">
        <v>529</v>
      </c>
      <c r="D517" s="22" t="s">
        <v>10</v>
      </c>
      <c r="E517" s="22">
        <v>30</v>
      </c>
      <c r="F517" s="22" t="s">
        <v>11</v>
      </c>
      <c r="G517" s="22">
        <v>4</v>
      </c>
      <c r="H517" s="22">
        <v>25</v>
      </c>
      <c r="I517" s="22">
        <v>100</v>
      </c>
    </row>
    <row r="518" spans="1:9" x14ac:dyDescent="0.35">
      <c r="A518" s="22">
        <v>517</v>
      </c>
      <c r="B518" s="23">
        <v>45024</v>
      </c>
      <c r="C518" s="22" t="s">
        <v>530</v>
      </c>
      <c r="D518" s="22" t="s">
        <v>13</v>
      </c>
      <c r="E518" s="22">
        <v>47</v>
      </c>
      <c r="F518" s="22" t="s">
        <v>14</v>
      </c>
      <c r="G518" s="22">
        <v>4</v>
      </c>
      <c r="H518" s="22">
        <v>25</v>
      </c>
      <c r="I518" s="22">
        <v>100</v>
      </c>
    </row>
    <row r="519" spans="1:9" x14ac:dyDescent="0.35">
      <c r="A519" s="22">
        <v>518</v>
      </c>
      <c r="B519" s="23">
        <v>45057</v>
      </c>
      <c r="C519" s="22" t="s">
        <v>531</v>
      </c>
      <c r="D519" s="22" t="s">
        <v>13</v>
      </c>
      <c r="E519" s="22">
        <v>40</v>
      </c>
      <c r="F519" s="22" t="s">
        <v>14</v>
      </c>
      <c r="G519" s="22">
        <v>1</v>
      </c>
      <c r="H519" s="22">
        <v>30</v>
      </c>
      <c r="I519" s="22">
        <v>30</v>
      </c>
    </row>
    <row r="520" spans="1:9" x14ac:dyDescent="0.35">
      <c r="A520" s="22">
        <v>519</v>
      </c>
      <c r="B520" s="23">
        <v>44949</v>
      </c>
      <c r="C520" s="22" t="s">
        <v>532</v>
      </c>
      <c r="D520" s="22" t="s">
        <v>13</v>
      </c>
      <c r="E520" s="22">
        <v>36</v>
      </c>
      <c r="F520" s="22" t="s">
        <v>16</v>
      </c>
      <c r="G520" s="22">
        <v>4</v>
      </c>
      <c r="H520" s="22">
        <v>30</v>
      </c>
      <c r="I520" s="22">
        <v>120</v>
      </c>
    </row>
    <row r="521" spans="1:9" x14ac:dyDescent="0.35">
      <c r="A521" s="22">
        <v>520</v>
      </c>
      <c r="B521" s="23">
        <v>45289</v>
      </c>
      <c r="C521" s="22" t="s">
        <v>533</v>
      </c>
      <c r="D521" s="22" t="s">
        <v>13</v>
      </c>
      <c r="E521" s="22">
        <v>49</v>
      </c>
      <c r="F521" s="22" t="s">
        <v>16</v>
      </c>
      <c r="G521" s="22">
        <v>4</v>
      </c>
      <c r="H521" s="22">
        <v>25</v>
      </c>
      <c r="I521" s="22">
        <v>100</v>
      </c>
    </row>
    <row r="522" spans="1:9" x14ac:dyDescent="0.35">
      <c r="A522" s="22">
        <v>521</v>
      </c>
      <c r="B522" s="23">
        <v>45150</v>
      </c>
      <c r="C522" s="22" t="s">
        <v>534</v>
      </c>
      <c r="D522" s="22" t="s">
        <v>13</v>
      </c>
      <c r="E522" s="22">
        <v>47</v>
      </c>
      <c r="F522" s="22" t="s">
        <v>14</v>
      </c>
      <c r="G522" s="22">
        <v>4</v>
      </c>
      <c r="H522" s="22">
        <v>30</v>
      </c>
      <c r="I522" s="22">
        <v>120</v>
      </c>
    </row>
    <row r="523" spans="1:9" x14ac:dyDescent="0.35">
      <c r="A523" s="22">
        <v>522</v>
      </c>
      <c r="B523" s="23">
        <v>44927</v>
      </c>
      <c r="C523" s="22" t="s">
        <v>535</v>
      </c>
      <c r="D523" s="22" t="s">
        <v>10</v>
      </c>
      <c r="E523" s="22">
        <v>46</v>
      </c>
      <c r="F523" s="22" t="s">
        <v>11</v>
      </c>
      <c r="G523" s="22">
        <v>3</v>
      </c>
      <c r="H523" s="22">
        <v>500</v>
      </c>
      <c r="I523" s="22">
        <v>1500</v>
      </c>
    </row>
    <row r="524" spans="1:9" x14ac:dyDescent="0.35">
      <c r="A524" s="22">
        <v>523</v>
      </c>
      <c r="B524" s="23">
        <v>45193</v>
      </c>
      <c r="C524" s="22" t="s">
        <v>536</v>
      </c>
      <c r="D524" s="22" t="s">
        <v>13</v>
      </c>
      <c r="E524" s="22">
        <v>62</v>
      </c>
      <c r="F524" s="22" t="s">
        <v>16</v>
      </c>
      <c r="G524" s="22">
        <v>1</v>
      </c>
      <c r="H524" s="22">
        <v>300</v>
      </c>
      <c r="I524" s="22">
        <v>300</v>
      </c>
    </row>
    <row r="525" spans="1:9" x14ac:dyDescent="0.35">
      <c r="A525" s="22">
        <v>524</v>
      </c>
      <c r="B525" s="23">
        <v>45202</v>
      </c>
      <c r="C525" s="22" t="s">
        <v>537</v>
      </c>
      <c r="D525" s="22" t="s">
        <v>10</v>
      </c>
      <c r="E525" s="22">
        <v>46</v>
      </c>
      <c r="F525" s="22" t="s">
        <v>11</v>
      </c>
      <c r="G525" s="22">
        <v>4</v>
      </c>
      <c r="H525" s="22">
        <v>300</v>
      </c>
      <c r="I525" s="22">
        <v>1200</v>
      </c>
    </row>
    <row r="526" spans="1:9" x14ac:dyDescent="0.35">
      <c r="A526" s="22">
        <v>525</v>
      </c>
      <c r="B526" s="23">
        <v>45278</v>
      </c>
      <c r="C526" s="22" t="s">
        <v>538</v>
      </c>
      <c r="D526" s="22" t="s">
        <v>13</v>
      </c>
      <c r="E526" s="22">
        <v>47</v>
      </c>
      <c r="F526" s="22" t="s">
        <v>11</v>
      </c>
      <c r="G526" s="22">
        <v>2</v>
      </c>
      <c r="H526" s="22">
        <v>25</v>
      </c>
      <c r="I526" s="22">
        <v>50</v>
      </c>
    </row>
    <row r="527" spans="1:9" x14ac:dyDescent="0.35">
      <c r="A527" s="22">
        <v>526</v>
      </c>
      <c r="B527" s="23">
        <v>45270</v>
      </c>
      <c r="C527" s="22" t="s">
        <v>539</v>
      </c>
      <c r="D527" s="22" t="s">
        <v>10</v>
      </c>
      <c r="E527" s="22">
        <v>33</v>
      </c>
      <c r="F527" s="22" t="s">
        <v>14</v>
      </c>
      <c r="G527" s="22">
        <v>2</v>
      </c>
      <c r="H527" s="22">
        <v>50</v>
      </c>
      <c r="I527" s="22">
        <v>100</v>
      </c>
    </row>
    <row r="528" spans="1:9" x14ac:dyDescent="0.35">
      <c r="A528" s="22">
        <v>527</v>
      </c>
      <c r="B528" s="23">
        <v>45027</v>
      </c>
      <c r="C528" s="22" t="s">
        <v>540</v>
      </c>
      <c r="D528" s="22" t="s">
        <v>10</v>
      </c>
      <c r="E528" s="22">
        <v>57</v>
      </c>
      <c r="F528" s="22" t="s">
        <v>14</v>
      </c>
      <c r="G528" s="22">
        <v>2</v>
      </c>
      <c r="H528" s="22">
        <v>25</v>
      </c>
      <c r="I528" s="22">
        <v>50</v>
      </c>
    </row>
    <row r="529" spans="1:9" x14ac:dyDescent="0.35">
      <c r="A529" s="22">
        <v>528</v>
      </c>
      <c r="B529" s="23">
        <v>45113</v>
      </c>
      <c r="C529" s="22" t="s">
        <v>541</v>
      </c>
      <c r="D529" s="22" t="s">
        <v>13</v>
      </c>
      <c r="E529" s="22">
        <v>36</v>
      </c>
      <c r="F529" s="22" t="s">
        <v>14</v>
      </c>
      <c r="G529" s="22">
        <v>2</v>
      </c>
      <c r="H529" s="22">
        <v>30</v>
      </c>
      <c r="I529" s="22">
        <v>60</v>
      </c>
    </row>
    <row r="530" spans="1:9" x14ac:dyDescent="0.35">
      <c r="A530" s="22">
        <v>529</v>
      </c>
      <c r="B530" s="23">
        <v>45147</v>
      </c>
      <c r="C530" s="22" t="s">
        <v>542</v>
      </c>
      <c r="D530" s="22" t="s">
        <v>13</v>
      </c>
      <c r="E530" s="22">
        <v>35</v>
      </c>
      <c r="F530" s="22" t="s">
        <v>14</v>
      </c>
      <c r="G530" s="22">
        <v>3</v>
      </c>
      <c r="H530" s="22">
        <v>50</v>
      </c>
      <c r="I530" s="22">
        <v>150</v>
      </c>
    </row>
    <row r="531" spans="1:9" x14ac:dyDescent="0.35">
      <c r="A531" s="22">
        <v>530</v>
      </c>
      <c r="B531" s="23">
        <v>44962</v>
      </c>
      <c r="C531" s="22" t="s">
        <v>543</v>
      </c>
      <c r="D531" s="22" t="s">
        <v>13</v>
      </c>
      <c r="E531" s="22">
        <v>18</v>
      </c>
      <c r="F531" s="22" t="s">
        <v>16</v>
      </c>
      <c r="G531" s="22">
        <v>4</v>
      </c>
      <c r="H531" s="22">
        <v>30</v>
      </c>
      <c r="I531" s="22">
        <v>120</v>
      </c>
    </row>
    <row r="532" spans="1:9" x14ac:dyDescent="0.35">
      <c r="A532" s="22">
        <v>531</v>
      </c>
      <c r="B532" s="23">
        <v>45267</v>
      </c>
      <c r="C532" s="22" t="s">
        <v>544</v>
      </c>
      <c r="D532" s="22" t="s">
        <v>10</v>
      </c>
      <c r="E532" s="22">
        <v>31</v>
      </c>
      <c r="F532" s="22" t="s">
        <v>16</v>
      </c>
      <c r="G532" s="22">
        <v>1</v>
      </c>
      <c r="H532" s="22">
        <v>500</v>
      </c>
      <c r="I532" s="22">
        <v>500</v>
      </c>
    </row>
    <row r="533" spans="1:9" x14ac:dyDescent="0.35">
      <c r="A533" s="22">
        <v>532</v>
      </c>
      <c r="B533" s="23">
        <v>45096</v>
      </c>
      <c r="C533" s="22" t="s">
        <v>545</v>
      </c>
      <c r="D533" s="22" t="s">
        <v>13</v>
      </c>
      <c r="E533" s="22">
        <v>64</v>
      </c>
      <c r="F533" s="22" t="s">
        <v>14</v>
      </c>
      <c r="G533" s="22">
        <v>4</v>
      </c>
      <c r="H533" s="22">
        <v>30</v>
      </c>
      <c r="I533" s="22">
        <v>120</v>
      </c>
    </row>
    <row r="534" spans="1:9" x14ac:dyDescent="0.35">
      <c r="A534" s="22">
        <v>533</v>
      </c>
      <c r="B534" s="23">
        <v>45246</v>
      </c>
      <c r="C534" s="22" t="s">
        <v>546</v>
      </c>
      <c r="D534" s="22" t="s">
        <v>10</v>
      </c>
      <c r="E534" s="22">
        <v>19</v>
      </c>
      <c r="F534" s="22" t="s">
        <v>16</v>
      </c>
      <c r="G534" s="22">
        <v>3</v>
      </c>
      <c r="H534" s="22">
        <v>500</v>
      </c>
      <c r="I534" s="22">
        <v>1500</v>
      </c>
    </row>
    <row r="535" spans="1:9" x14ac:dyDescent="0.35">
      <c r="A535" s="22">
        <v>534</v>
      </c>
      <c r="B535" s="23">
        <v>45087</v>
      </c>
      <c r="C535" s="22" t="s">
        <v>547</v>
      </c>
      <c r="D535" s="22" t="s">
        <v>10</v>
      </c>
      <c r="E535" s="22">
        <v>45</v>
      </c>
      <c r="F535" s="22" t="s">
        <v>14</v>
      </c>
      <c r="G535" s="22">
        <v>2</v>
      </c>
      <c r="H535" s="22">
        <v>500</v>
      </c>
      <c r="I535" s="22">
        <v>1000</v>
      </c>
    </row>
    <row r="536" spans="1:9" x14ac:dyDescent="0.35">
      <c r="A536" s="22">
        <v>535</v>
      </c>
      <c r="B536" s="23">
        <v>45266</v>
      </c>
      <c r="C536" s="22" t="s">
        <v>548</v>
      </c>
      <c r="D536" s="22" t="s">
        <v>10</v>
      </c>
      <c r="E536" s="22">
        <v>47</v>
      </c>
      <c r="F536" s="22" t="s">
        <v>11</v>
      </c>
      <c r="G536" s="22">
        <v>3</v>
      </c>
      <c r="H536" s="22">
        <v>30</v>
      </c>
      <c r="I536" s="22">
        <v>90</v>
      </c>
    </row>
    <row r="537" spans="1:9" x14ac:dyDescent="0.35">
      <c r="A537" s="22">
        <v>536</v>
      </c>
      <c r="B537" s="23">
        <v>44990</v>
      </c>
      <c r="C537" s="22" t="s">
        <v>549</v>
      </c>
      <c r="D537" s="22" t="s">
        <v>13</v>
      </c>
      <c r="E537" s="22">
        <v>55</v>
      </c>
      <c r="F537" s="22" t="s">
        <v>11</v>
      </c>
      <c r="G537" s="22">
        <v>4</v>
      </c>
      <c r="H537" s="22">
        <v>30</v>
      </c>
      <c r="I537" s="22">
        <v>120</v>
      </c>
    </row>
    <row r="538" spans="1:9" x14ac:dyDescent="0.35">
      <c r="A538" s="22">
        <v>537</v>
      </c>
      <c r="B538" s="23">
        <v>45080</v>
      </c>
      <c r="C538" s="22" t="s">
        <v>550</v>
      </c>
      <c r="D538" s="22" t="s">
        <v>13</v>
      </c>
      <c r="E538" s="22">
        <v>21</v>
      </c>
      <c r="F538" s="22" t="s">
        <v>11</v>
      </c>
      <c r="G538" s="22">
        <v>1</v>
      </c>
      <c r="H538" s="22">
        <v>500</v>
      </c>
      <c r="I538" s="22">
        <v>500</v>
      </c>
    </row>
    <row r="539" spans="1:9" x14ac:dyDescent="0.35">
      <c r="A539" s="22">
        <v>538</v>
      </c>
      <c r="B539" s="23">
        <v>45186</v>
      </c>
      <c r="C539" s="22" t="s">
        <v>551</v>
      </c>
      <c r="D539" s="22" t="s">
        <v>10</v>
      </c>
      <c r="E539" s="22">
        <v>18</v>
      </c>
      <c r="F539" s="22" t="s">
        <v>14</v>
      </c>
      <c r="G539" s="22">
        <v>3</v>
      </c>
      <c r="H539" s="22">
        <v>50</v>
      </c>
      <c r="I539" s="22">
        <v>150</v>
      </c>
    </row>
    <row r="540" spans="1:9" x14ac:dyDescent="0.35">
      <c r="A540" s="22">
        <v>539</v>
      </c>
      <c r="B540" s="23">
        <v>45085</v>
      </c>
      <c r="C540" s="22" t="s">
        <v>552</v>
      </c>
      <c r="D540" s="22" t="s">
        <v>10</v>
      </c>
      <c r="E540" s="22">
        <v>25</v>
      </c>
      <c r="F540" s="22" t="s">
        <v>11</v>
      </c>
      <c r="G540" s="22">
        <v>1</v>
      </c>
      <c r="H540" s="22">
        <v>500</v>
      </c>
      <c r="I540" s="22">
        <v>500</v>
      </c>
    </row>
    <row r="541" spans="1:9" x14ac:dyDescent="0.35">
      <c r="A541" s="22">
        <v>540</v>
      </c>
      <c r="B541" s="23">
        <v>45268</v>
      </c>
      <c r="C541" s="22" t="s">
        <v>553</v>
      </c>
      <c r="D541" s="22" t="s">
        <v>13</v>
      </c>
      <c r="E541" s="22">
        <v>46</v>
      </c>
      <c r="F541" s="22" t="s">
        <v>16</v>
      </c>
      <c r="G541" s="22">
        <v>3</v>
      </c>
      <c r="H541" s="22">
        <v>300</v>
      </c>
      <c r="I541" s="22">
        <v>900</v>
      </c>
    </row>
    <row r="542" spans="1:9" x14ac:dyDescent="0.35">
      <c r="A542" s="22">
        <v>541</v>
      </c>
      <c r="B542" s="23">
        <v>45136</v>
      </c>
      <c r="C542" s="22" t="s">
        <v>554</v>
      </c>
      <c r="D542" s="22" t="s">
        <v>10</v>
      </c>
      <c r="E542" s="22">
        <v>56</v>
      </c>
      <c r="F542" s="22" t="s">
        <v>11</v>
      </c>
      <c r="G542" s="22">
        <v>1</v>
      </c>
      <c r="H542" s="22">
        <v>500</v>
      </c>
      <c r="I542" s="22">
        <v>500</v>
      </c>
    </row>
    <row r="543" spans="1:9" x14ac:dyDescent="0.35">
      <c r="A543" s="22">
        <v>542</v>
      </c>
      <c r="B543" s="23">
        <v>45094</v>
      </c>
      <c r="C543" s="22" t="s">
        <v>555</v>
      </c>
      <c r="D543" s="22" t="s">
        <v>13</v>
      </c>
      <c r="E543" s="22">
        <v>20</v>
      </c>
      <c r="F543" s="22" t="s">
        <v>11</v>
      </c>
      <c r="G543" s="22">
        <v>1</v>
      </c>
      <c r="H543" s="22">
        <v>50</v>
      </c>
      <c r="I543" s="22">
        <v>50</v>
      </c>
    </row>
    <row r="544" spans="1:9" x14ac:dyDescent="0.35">
      <c r="A544" s="22">
        <v>543</v>
      </c>
      <c r="B544" s="23">
        <v>45133</v>
      </c>
      <c r="C544" s="22" t="s">
        <v>556</v>
      </c>
      <c r="D544" s="22" t="s">
        <v>10</v>
      </c>
      <c r="E544" s="22">
        <v>49</v>
      </c>
      <c r="F544" s="22" t="s">
        <v>11</v>
      </c>
      <c r="G544" s="22">
        <v>2</v>
      </c>
      <c r="H544" s="22">
        <v>300</v>
      </c>
      <c r="I544" s="22">
        <v>600</v>
      </c>
    </row>
    <row r="545" spans="1:9" x14ac:dyDescent="0.35">
      <c r="A545" s="22">
        <v>544</v>
      </c>
      <c r="B545" s="23">
        <v>45283</v>
      </c>
      <c r="C545" s="22" t="s">
        <v>557</v>
      </c>
      <c r="D545" s="22" t="s">
        <v>13</v>
      </c>
      <c r="E545" s="22">
        <v>27</v>
      </c>
      <c r="F545" s="22" t="s">
        <v>16</v>
      </c>
      <c r="G545" s="22">
        <v>1</v>
      </c>
      <c r="H545" s="22">
        <v>25</v>
      </c>
      <c r="I545" s="22">
        <v>25</v>
      </c>
    </row>
    <row r="546" spans="1:9" x14ac:dyDescent="0.35">
      <c r="A546" s="22">
        <v>545</v>
      </c>
      <c r="B546" s="23">
        <v>45078</v>
      </c>
      <c r="C546" s="22" t="s">
        <v>558</v>
      </c>
      <c r="D546" s="22" t="s">
        <v>10</v>
      </c>
      <c r="E546" s="22">
        <v>27</v>
      </c>
      <c r="F546" s="22" t="s">
        <v>14</v>
      </c>
      <c r="G546" s="22">
        <v>2</v>
      </c>
      <c r="H546" s="22">
        <v>25</v>
      </c>
      <c r="I546" s="22">
        <v>50</v>
      </c>
    </row>
    <row r="547" spans="1:9" x14ac:dyDescent="0.35">
      <c r="A547" s="22">
        <v>546</v>
      </c>
      <c r="B547" s="23">
        <v>45210</v>
      </c>
      <c r="C547" s="22" t="s">
        <v>559</v>
      </c>
      <c r="D547" s="22" t="s">
        <v>13</v>
      </c>
      <c r="E547" s="22">
        <v>36</v>
      </c>
      <c r="F547" s="22" t="s">
        <v>16</v>
      </c>
      <c r="G547" s="22">
        <v>4</v>
      </c>
      <c r="H547" s="22">
        <v>50</v>
      </c>
      <c r="I547" s="22">
        <v>200</v>
      </c>
    </row>
    <row r="548" spans="1:9" x14ac:dyDescent="0.35">
      <c r="A548" s="22">
        <v>547</v>
      </c>
      <c r="B548" s="23">
        <v>44992</v>
      </c>
      <c r="C548" s="22" t="s">
        <v>560</v>
      </c>
      <c r="D548" s="22" t="s">
        <v>10</v>
      </c>
      <c r="E548" s="22">
        <v>63</v>
      </c>
      <c r="F548" s="22" t="s">
        <v>14</v>
      </c>
      <c r="G548" s="22">
        <v>4</v>
      </c>
      <c r="H548" s="22">
        <v>500</v>
      </c>
      <c r="I548" s="22">
        <v>2000</v>
      </c>
    </row>
    <row r="549" spans="1:9" x14ac:dyDescent="0.35">
      <c r="A549" s="22">
        <v>548</v>
      </c>
      <c r="B549" s="23">
        <v>45025</v>
      </c>
      <c r="C549" s="22" t="s">
        <v>561</v>
      </c>
      <c r="D549" s="22" t="s">
        <v>13</v>
      </c>
      <c r="E549" s="22">
        <v>51</v>
      </c>
      <c r="F549" s="22" t="s">
        <v>14</v>
      </c>
      <c r="G549" s="22">
        <v>2</v>
      </c>
      <c r="H549" s="22">
        <v>30</v>
      </c>
      <c r="I549" s="22">
        <v>60</v>
      </c>
    </row>
    <row r="550" spans="1:9" x14ac:dyDescent="0.35">
      <c r="A550" s="22">
        <v>549</v>
      </c>
      <c r="B550" s="23">
        <v>45142</v>
      </c>
      <c r="C550" s="22" t="s">
        <v>562</v>
      </c>
      <c r="D550" s="22" t="s">
        <v>13</v>
      </c>
      <c r="E550" s="22">
        <v>50</v>
      </c>
      <c r="F550" s="22" t="s">
        <v>11</v>
      </c>
      <c r="G550" s="22">
        <v>2</v>
      </c>
      <c r="H550" s="22">
        <v>50</v>
      </c>
      <c r="I550" s="22">
        <v>100</v>
      </c>
    </row>
    <row r="551" spans="1:9" x14ac:dyDescent="0.35">
      <c r="A551" s="22">
        <v>550</v>
      </c>
      <c r="B551" s="23">
        <v>45267</v>
      </c>
      <c r="C551" s="22" t="s">
        <v>563</v>
      </c>
      <c r="D551" s="22" t="s">
        <v>10</v>
      </c>
      <c r="E551" s="22">
        <v>40</v>
      </c>
      <c r="F551" s="22" t="s">
        <v>14</v>
      </c>
      <c r="G551" s="22">
        <v>3</v>
      </c>
      <c r="H551" s="22">
        <v>300</v>
      </c>
      <c r="I551" s="22">
        <v>900</v>
      </c>
    </row>
    <row r="552" spans="1:9" x14ac:dyDescent="0.35">
      <c r="A552" s="22">
        <v>551</v>
      </c>
      <c r="B552" s="23">
        <v>45121</v>
      </c>
      <c r="C552" s="22" t="s">
        <v>564</v>
      </c>
      <c r="D552" s="22" t="s">
        <v>10</v>
      </c>
      <c r="E552" s="22">
        <v>45</v>
      </c>
      <c r="F552" s="22" t="s">
        <v>16</v>
      </c>
      <c r="G552" s="22">
        <v>3</v>
      </c>
      <c r="H552" s="22">
        <v>300</v>
      </c>
      <c r="I552" s="22">
        <v>900</v>
      </c>
    </row>
    <row r="553" spans="1:9" x14ac:dyDescent="0.35">
      <c r="A553" s="22">
        <v>552</v>
      </c>
      <c r="B553" s="23">
        <v>45273</v>
      </c>
      <c r="C553" s="22" t="s">
        <v>565</v>
      </c>
      <c r="D553" s="22" t="s">
        <v>13</v>
      </c>
      <c r="E553" s="22">
        <v>49</v>
      </c>
      <c r="F553" s="22" t="s">
        <v>16</v>
      </c>
      <c r="G553" s="22">
        <v>3</v>
      </c>
      <c r="H553" s="22">
        <v>25</v>
      </c>
      <c r="I553" s="22">
        <v>75</v>
      </c>
    </row>
    <row r="554" spans="1:9" x14ac:dyDescent="0.35">
      <c r="A554" s="22">
        <v>553</v>
      </c>
      <c r="B554" s="23">
        <v>45016</v>
      </c>
      <c r="C554" s="22" t="s">
        <v>566</v>
      </c>
      <c r="D554" s="22" t="s">
        <v>10</v>
      </c>
      <c r="E554" s="22">
        <v>24</v>
      </c>
      <c r="F554" s="22" t="s">
        <v>14</v>
      </c>
      <c r="G554" s="22">
        <v>4</v>
      </c>
      <c r="H554" s="22">
        <v>300</v>
      </c>
      <c r="I554" s="22">
        <v>1200</v>
      </c>
    </row>
    <row r="555" spans="1:9" x14ac:dyDescent="0.35">
      <c r="A555" s="22">
        <v>554</v>
      </c>
      <c r="B555" s="23">
        <v>45242</v>
      </c>
      <c r="C555" s="22" t="s">
        <v>567</v>
      </c>
      <c r="D555" s="22" t="s">
        <v>13</v>
      </c>
      <c r="E555" s="22">
        <v>46</v>
      </c>
      <c r="F555" s="22" t="s">
        <v>11</v>
      </c>
      <c r="G555" s="22">
        <v>3</v>
      </c>
      <c r="H555" s="22">
        <v>50</v>
      </c>
      <c r="I555" s="22">
        <v>150</v>
      </c>
    </row>
    <row r="556" spans="1:9" x14ac:dyDescent="0.35">
      <c r="A556" s="22">
        <v>555</v>
      </c>
      <c r="B556" s="23">
        <v>45218</v>
      </c>
      <c r="C556" s="22" t="s">
        <v>568</v>
      </c>
      <c r="D556" s="22" t="s">
        <v>10</v>
      </c>
      <c r="E556" s="22">
        <v>25</v>
      </c>
      <c r="F556" s="22" t="s">
        <v>11</v>
      </c>
      <c r="G556" s="22">
        <v>1</v>
      </c>
      <c r="H556" s="22">
        <v>300</v>
      </c>
      <c r="I556" s="22">
        <v>300</v>
      </c>
    </row>
    <row r="557" spans="1:9" x14ac:dyDescent="0.35">
      <c r="A557" s="22">
        <v>556</v>
      </c>
      <c r="B557" s="23">
        <v>45081</v>
      </c>
      <c r="C557" s="22" t="s">
        <v>569</v>
      </c>
      <c r="D557" s="22" t="s">
        <v>13</v>
      </c>
      <c r="E557" s="22">
        <v>18</v>
      </c>
      <c r="F557" s="22" t="s">
        <v>16</v>
      </c>
      <c r="G557" s="22">
        <v>1</v>
      </c>
      <c r="H557" s="22">
        <v>50</v>
      </c>
      <c r="I557" s="22">
        <v>50</v>
      </c>
    </row>
    <row r="558" spans="1:9" x14ac:dyDescent="0.35">
      <c r="A558" s="22">
        <v>557</v>
      </c>
      <c r="B558" s="23">
        <v>45134</v>
      </c>
      <c r="C558" s="22" t="s">
        <v>570</v>
      </c>
      <c r="D558" s="22" t="s">
        <v>13</v>
      </c>
      <c r="E558" s="22">
        <v>20</v>
      </c>
      <c r="F558" s="22" t="s">
        <v>11</v>
      </c>
      <c r="G558" s="22">
        <v>3</v>
      </c>
      <c r="H558" s="22">
        <v>30</v>
      </c>
      <c r="I558" s="22">
        <v>90</v>
      </c>
    </row>
    <row r="559" spans="1:9" x14ac:dyDescent="0.35">
      <c r="A559" s="22">
        <v>558</v>
      </c>
      <c r="B559" s="23">
        <v>45207</v>
      </c>
      <c r="C559" s="22" t="s">
        <v>571</v>
      </c>
      <c r="D559" s="22" t="s">
        <v>13</v>
      </c>
      <c r="E559" s="22">
        <v>41</v>
      </c>
      <c r="F559" s="22" t="s">
        <v>14</v>
      </c>
      <c r="G559" s="22">
        <v>1</v>
      </c>
      <c r="H559" s="22">
        <v>25</v>
      </c>
      <c r="I559" s="22">
        <v>25</v>
      </c>
    </row>
    <row r="560" spans="1:9" x14ac:dyDescent="0.35">
      <c r="A560" s="22">
        <v>559</v>
      </c>
      <c r="B560" s="23">
        <v>44927</v>
      </c>
      <c r="C560" s="22" t="s">
        <v>572</v>
      </c>
      <c r="D560" s="22" t="s">
        <v>13</v>
      </c>
      <c r="E560" s="22">
        <v>40</v>
      </c>
      <c r="F560" s="22" t="s">
        <v>14</v>
      </c>
      <c r="G560" s="22">
        <v>4</v>
      </c>
      <c r="H560" s="22">
        <v>300</v>
      </c>
      <c r="I560" s="22">
        <v>1200</v>
      </c>
    </row>
    <row r="561" spans="1:9" x14ac:dyDescent="0.35">
      <c r="A561" s="22">
        <v>560</v>
      </c>
      <c r="B561" s="23">
        <v>45082</v>
      </c>
      <c r="C561" s="22" t="s">
        <v>573</v>
      </c>
      <c r="D561" s="22" t="s">
        <v>13</v>
      </c>
      <c r="E561" s="22">
        <v>25</v>
      </c>
      <c r="F561" s="22" t="s">
        <v>16</v>
      </c>
      <c r="G561" s="22">
        <v>1</v>
      </c>
      <c r="H561" s="22">
        <v>50</v>
      </c>
      <c r="I561" s="22">
        <v>50</v>
      </c>
    </row>
    <row r="562" spans="1:9" x14ac:dyDescent="0.35">
      <c r="A562" s="22">
        <v>561</v>
      </c>
      <c r="B562" s="23">
        <v>45073</v>
      </c>
      <c r="C562" s="22" t="s">
        <v>574</v>
      </c>
      <c r="D562" s="22" t="s">
        <v>13</v>
      </c>
      <c r="E562" s="22">
        <v>64</v>
      </c>
      <c r="F562" s="22" t="s">
        <v>14</v>
      </c>
      <c r="G562" s="22">
        <v>4</v>
      </c>
      <c r="H562" s="22">
        <v>500</v>
      </c>
      <c r="I562" s="22">
        <v>2000</v>
      </c>
    </row>
    <row r="563" spans="1:9" x14ac:dyDescent="0.35">
      <c r="A563" s="22">
        <v>562</v>
      </c>
      <c r="B563" s="23">
        <v>45034</v>
      </c>
      <c r="C563" s="22" t="s">
        <v>575</v>
      </c>
      <c r="D563" s="22" t="s">
        <v>10</v>
      </c>
      <c r="E563" s="22">
        <v>54</v>
      </c>
      <c r="F563" s="22" t="s">
        <v>16</v>
      </c>
      <c r="G563" s="22">
        <v>2</v>
      </c>
      <c r="H563" s="22">
        <v>25</v>
      </c>
      <c r="I563" s="22">
        <v>50</v>
      </c>
    </row>
    <row r="564" spans="1:9" x14ac:dyDescent="0.35">
      <c r="A564" s="22">
        <v>563</v>
      </c>
      <c r="B564" s="23">
        <v>45147</v>
      </c>
      <c r="C564" s="22" t="s">
        <v>576</v>
      </c>
      <c r="D564" s="22" t="s">
        <v>10</v>
      </c>
      <c r="E564" s="22">
        <v>20</v>
      </c>
      <c r="F564" s="22" t="s">
        <v>14</v>
      </c>
      <c r="G564" s="22">
        <v>2</v>
      </c>
      <c r="H564" s="22">
        <v>30</v>
      </c>
      <c r="I564" s="22">
        <v>60</v>
      </c>
    </row>
    <row r="565" spans="1:9" x14ac:dyDescent="0.35">
      <c r="A565" s="22">
        <v>564</v>
      </c>
      <c r="B565" s="23">
        <v>45223</v>
      </c>
      <c r="C565" s="22" t="s">
        <v>577</v>
      </c>
      <c r="D565" s="22" t="s">
        <v>10</v>
      </c>
      <c r="E565" s="22">
        <v>50</v>
      </c>
      <c r="F565" s="22" t="s">
        <v>16</v>
      </c>
      <c r="G565" s="22">
        <v>2</v>
      </c>
      <c r="H565" s="22">
        <v>50</v>
      </c>
      <c r="I565" s="22">
        <v>100</v>
      </c>
    </row>
    <row r="566" spans="1:9" x14ac:dyDescent="0.35">
      <c r="A566" s="22">
        <v>565</v>
      </c>
      <c r="B566" s="23">
        <v>45237</v>
      </c>
      <c r="C566" s="22" t="s">
        <v>578</v>
      </c>
      <c r="D566" s="22" t="s">
        <v>13</v>
      </c>
      <c r="E566" s="22">
        <v>45</v>
      </c>
      <c r="F566" s="22" t="s">
        <v>11</v>
      </c>
      <c r="G566" s="22">
        <v>2</v>
      </c>
      <c r="H566" s="22">
        <v>30</v>
      </c>
      <c r="I566" s="22">
        <v>60</v>
      </c>
    </row>
    <row r="567" spans="1:9" x14ac:dyDescent="0.35">
      <c r="A567" s="22">
        <v>566</v>
      </c>
      <c r="B567" s="23">
        <v>45262</v>
      </c>
      <c r="C567" s="22" t="s">
        <v>579</v>
      </c>
      <c r="D567" s="22" t="s">
        <v>13</v>
      </c>
      <c r="E567" s="22">
        <v>64</v>
      </c>
      <c r="F567" s="22" t="s">
        <v>14</v>
      </c>
      <c r="G567" s="22">
        <v>1</v>
      </c>
      <c r="H567" s="22">
        <v>30</v>
      </c>
      <c r="I567" s="22">
        <v>30</v>
      </c>
    </row>
    <row r="568" spans="1:9" x14ac:dyDescent="0.35">
      <c r="A568" s="22">
        <v>567</v>
      </c>
      <c r="B568" s="23">
        <v>45091</v>
      </c>
      <c r="C568" s="22" t="s">
        <v>580</v>
      </c>
      <c r="D568" s="22" t="s">
        <v>13</v>
      </c>
      <c r="E568" s="22">
        <v>25</v>
      </c>
      <c r="F568" s="22" t="s">
        <v>14</v>
      </c>
      <c r="G568" s="22">
        <v>3</v>
      </c>
      <c r="H568" s="22">
        <v>300</v>
      </c>
      <c r="I568" s="22">
        <v>900</v>
      </c>
    </row>
    <row r="569" spans="1:9" x14ac:dyDescent="0.35">
      <c r="A569" s="22">
        <v>568</v>
      </c>
      <c r="B569" s="23">
        <v>45165</v>
      </c>
      <c r="C569" s="22" t="s">
        <v>581</v>
      </c>
      <c r="D569" s="22" t="s">
        <v>13</v>
      </c>
      <c r="E569" s="22">
        <v>51</v>
      </c>
      <c r="F569" s="22" t="s">
        <v>16</v>
      </c>
      <c r="G569" s="22">
        <v>1</v>
      </c>
      <c r="H569" s="22">
        <v>300</v>
      </c>
      <c r="I569" s="22">
        <v>300</v>
      </c>
    </row>
    <row r="570" spans="1:9" x14ac:dyDescent="0.35">
      <c r="A570" s="22">
        <v>569</v>
      </c>
      <c r="B570" s="23">
        <v>45153</v>
      </c>
      <c r="C570" s="22" t="s">
        <v>582</v>
      </c>
      <c r="D570" s="22" t="s">
        <v>10</v>
      </c>
      <c r="E570" s="22">
        <v>52</v>
      </c>
      <c r="F570" s="22" t="s">
        <v>16</v>
      </c>
      <c r="G570" s="22">
        <v>4</v>
      </c>
      <c r="H570" s="22">
        <v>50</v>
      </c>
      <c r="I570" s="22">
        <v>200</v>
      </c>
    </row>
    <row r="571" spans="1:9" x14ac:dyDescent="0.35">
      <c r="A571" s="22">
        <v>570</v>
      </c>
      <c r="B571" s="23">
        <v>45153</v>
      </c>
      <c r="C571" s="22" t="s">
        <v>583</v>
      </c>
      <c r="D571" s="22" t="s">
        <v>10</v>
      </c>
      <c r="E571" s="22">
        <v>49</v>
      </c>
      <c r="F571" s="22" t="s">
        <v>14</v>
      </c>
      <c r="G571" s="22">
        <v>1</v>
      </c>
      <c r="H571" s="22">
        <v>500</v>
      </c>
      <c r="I571" s="22">
        <v>500</v>
      </c>
    </row>
    <row r="572" spans="1:9" x14ac:dyDescent="0.35">
      <c r="A572" s="22">
        <v>571</v>
      </c>
      <c r="B572" s="23">
        <v>45272</v>
      </c>
      <c r="C572" s="22" t="s">
        <v>584</v>
      </c>
      <c r="D572" s="22" t="s">
        <v>13</v>
      </c>
      <c r="E572" s="22">
        <v>41</v>
      </c>
      <c r="F572" s="22" t="s">
        <v>16</v>
      </c>
      <c r="G572" s="22">
        <v>1</v>
      </c>
      <c r="H572" s="22">
        <v>50</v>
      </c>
      <c r="I572" s="22">
        <v>50</v>
      </c>
    </row>
    <row r="573" spans="1:9" x14ac:dyDescent="0.35">
      <c r="A573" s="22">
        <v>572</v>
      </c>
      <c r="B573" s="23">
        <v>45036</v>
      </c>
      <c r="C573" s="22" t="s">
        <v>585</v>
      </c>
      <c r="D573" s="22" t="s">
        <v>10</v>
      </c>
      <c r="E573" s="22">
        <v>31</v>
      </c>
      <c r="F573" s="22" t="s">
        <v>14</v>
      </c>
      <c r="G573" s="22">
        <v>4</v>
      </c>
      <c r="H573" s="22">
        <v>500</v>
      </c>
      <c r="I573" s="22">
        <v>2000</v>
      </c>
    </row>
    <row r="574" spans="1:9" x14ac:dyDescent="0.35">
      <c r="A574" s="22">
        <v>573</v>
      </c>
      <c r="B574" s="23">
        <v>45188</v>
      </c>
      <c r="C574" s="22" t="s">
        <v>586</v>
      </c>
      <c r="D574" s="22" t="s">
        <v>10</v>
      </c>
      <c r="E574" s="22">
        <v>49</v>
      </c>
      <c r="F574" s="22" t="s">
        <v>11</v>
      </c>
      <c r="G574" s="22">
        <v>2</v>
      </c>
      <c r="H574" s="22">
        <v>30</v>
      </c>
      <c r="I574" s="22">
        <v>60</v>
      </c>
    </row>
    <row r="575" spans="1:9" x14ac:dyDescent="0.35">
      <c r="A575" s="22">
        <v>574</v>
      </c>
      <c r="B575" s="23">
        <v>45169</v>
      </c>
      <c r="C575" s="22" t="s">
        <v>587</v>
      </c>
      <c r="D575" s="22" t="s">
        <v>13</v>
      </c>
      <c r="E575" s="22">
        <v>63</v>
      </c>
      <c r="F575" s="22" t="s">
        <v>16</v>
      </c>
      <c r="G575" s="22">
        <v>2</v>
      </c>
      <c r="H575" s="22">
        <v>25</v>
      </c>
      <c r="I575" s="22">
        <v>50</v>
      </c>
    </row>
    <row r="576" spans="1:9" x14ac:dyDescent="0.35">
      <c r="A576" s="22">
        <v>575</v>
      </c>
      <c r="B576" s="23">
        <v>45013</v>
      </c>
      <c r="C576" s="22" t="s">
        <v>588</v>
      </c>
      <c r="D576" s="22" t="s">
        <v>10</v>
      </c>
      <c r="E576" s="22">
        <v>60</v>
      </c>
      <c r="F576" s="22" t="s">
        <v>14</v>
      </c>
      <c r="G576" s="22">
        <v>2</v>
      </c>
      <c r="H576" s="22">
        <v>50</v>
      </c>
      <c r="I576" s="22">
        <v>100</v>
      </c>
    </row>
    <row r="577" spans="1:9" x14ac:dyDescent="0.35">
      <c r="A577" s="22">
        <v>576</v>
      </c>
      <c r="B577" s="23">
        <v>45264</v>
      </c>
      <c r="C577" s="22" t="s">
        <v>589</v>
      </c>
      <c r="D577" s="22" t="s">
        <v>13</v>
      </c>
      <c r="E577" s="22">
        <v>33</v>
      </c>
      <c r="F577" s="22" t="s">
        <v>11</v>
      </c>
      <c r="G577" s="22">
        <v>3</v>
      </c>
      <c r="H577" s="22">
        <v>50</v>
      </c>
      <c r="I577" s="22">
        <v>150</v>
      </c>
    </row>
    <row r="578" spans="1:9" x14ac:dyDescent="0.35">
      <c r="A578" s="22">
        <v>577</v>
      </c>
      <c r="B578" s="23">
        <v>44970</v>
      </c>
      <c r="C578" s="22" t="s">
        <v>590</v>
      </c>
      <c r="D578" s="22" t="s">
        <v>10</v>
      </c>
      <c r="E578" s="22">
        <v>21</v>
      </c>
      <c r="F578" s="22" t="s">
        <v>11</v>
      </c>
      <c r="G578" s="22">
        <v>4</v>
      </c>
      <c r="H578" s="22">
        <v>500</v>
      </c>
      <c r="I578" s="22">
        <v>2000</v>
      </c>
    </row>
    <row r="579" spans="1:9" x14ac:dyDescent="0.35">
      <c r="A579" s="22">
        <v>578</v>
      </c>
      <c r="B579" s="23">
        <v>45072</v>
      </c>
      <c r="C579" s="22" t="s">
        <v>591</v>
      </c>
      <c r="D579" s="22" t="s">
        <v>13</v>
      </c>
      <c r="E579" s="22">
        <v>54</v>
      </c>
      <c r="F579" s="22" t="s">
        <v>14</v>
      </c>
      <c r="G579" s="22">
        <v>4</v>
      </c>
      <c r="H579" s="22">
        <v>30</v>
      </c>
      <c r="I579" s="22">
        <v>120</v>
      </c>
    </row>
    <row r="580" spans="1:9" x14ac:dyDescent="0.35">
      <c r="A580" s="22">
        <v>579</v>
      </c>
      <c r="B580" s="23">
        <v>45190</v>
      </c>
      <c r="C580" s="22" t="s">
        <v>592</v>
      </c>
      <c r="D580" s="22" t="s">
        <v>13</v>
      </c>
      <c r="E580" s="22">
        <v>38</v>
      </c>
      <c r="F580" s="22" t="s">
        <v>16</v>
      </c>
      <c r="G580" s="22">
        <v>1</v>
      </c>
      <c r="H580" s="22">
        <v>30</v>
      </c>
      <c r="I580" s="22">
        <v>30</v>
      </c>
    </row>
    <row r="581" spans="1:9" x14ac:dyDescent="0.35">
      <c r="A581" s="22">
        <v>580</v>
      </c>
      <c r="B581" s="23">
        <v>45266</v>
      </c>
      <c r="C581" s="22" t="s">
        <v>593</v>
      </c>
      <c r="D581" s="22" t="s">
        <v>13</v>
      </c>
      <c r="E581" s="22">
        <v>31</v>
      </c>
      <c r="F581" s="22" t="s">
        <v>14</v>
      </c>
      <c r="G581" s="22">
        <v>3</v>
      </c>
      <c r="H581" s="22">
        <v>500</v>
      </c>
      <c r="I581" s="22">
        <v>1500</v>
      </c>
    </row>
    <row r="582" spans="1:9" x14ac:dyDescent="0.35">
      <c r="A582" s="22">
        <v>581</v>
      </c>
      <c r="B582" s="23">
        <v>45251</v>
      </c>
      <c r="C582" s="22" t="s">
        <v>594</v>
      </c>
      <c r="D582" s="22" t="s">
        <v>13</v>
      </c>
      <c r="E582" s="22">
        <v>48</v>
      </c>
      <c r="F582" s="22" t="s">
        <v>11</v>
      </c>
      <c r="G582" s="22">
        <v>2</v>
      </c>
      <c r="H582" s="22">
        <v>30</v>
      </c>
      <c r="I582" s="22">
        <v>60</v>
      </c>
    </row>
    <row r="583" spans="1:9" x14ac:dyDescent="0.35">
      <c r="A583" s="22">
        <v>582</v>
      </c>
      <c r="B583" s="23">
        <v>45244</v>
      </c>
      <c r="C583" s="22" t="s">
        <v>595</v>
      </c>
      <c r="D583" s="22" t="s">
        <v>10</v>
      </c>
      <c r="E583" s="22">
        <v>35</v>
      </c>
      <c r="F583" s="22" t="s">
        <v>14</v>
      </c>
      <c r="G583" s="22">
        <v>3</v>
      </c>
      <c r="H583" s="22">
        <v>300</v>
      </c>
      <c r="I583" s="22">
        <v>900</v>
      </c>
    </row>
    <row r="584" spans="1:9" x14ac:dyDescent="0.35">
      <c r="A584" s="22">
        <v>583</v>
      </c>
      <c r="B584" s="23">
        <v>45098</v>
      </c>
      <c r="C584" s="22" t="s">
        <v>596</v>
      </c>
      <c r="D584" s="22" t="s">
        <v>13</v>
      </c>
      <c r="E584" s="22">
        <v>24</v>
      </c>
      <c r="F584" s="22" t="s">
        <v>16</v>
      </c>
      <c r="G584" s="22">
        <v>4</v>
      </c>
      <c r="H584" s="22">
        <v>25</v>
      </c>
      <c r="I584" s="22">
        <v>100</v>
      </c>
    </row>
    <row r="585" spans="1:9" x14ac:dyDescent="0.35">
      <c r="A585" s="22">
        <v>584</v>
      </c>
      <c r="B585" s="23">
        <v>44974</v>
      </c>
      <c r="C585" s="22" t="s">
        <v>597</v>
      </c>
      <c r="D585" s="22" t="s">
        <v>13</v>
      </c>
      <c r="E585" s="22">
        <v>27</v>
      </c>
      <c r="F585" s="22" t="s">
        <v>11</v>
      </c>
      <c r="G585" s="22">
        <v>4</v>
      </c>
      <c r="H585" s="22">
        <v>50</v>
      </c>
      <c r="I585" s="22">
        <v>200</v>
      </c>
    </row>
    <row r="586" spans="1:9" x14ac:dyDescent="0.35">
      <c r="A586" s="22">
        <v>585</v>
      </c>
      <c r="B586" s="23">
        <v>45047</v>
      </c>
      <c r="C586" s="22" t="s">
        <v>598</v>
      </c>
      <c r="D586" s="22" t="s">
        <v>13</v>
      </c>
      <c r="E586" s="22">
        <v>24</v>
      </c>
      <c r="F586" s="22" t="s">
        <v>14</v>
      </c>
      <c r="G586" s="22">
        <v>1</v>
      </c>
      <c r="H586" s="22">
        <v>25</v>
      </c>
      <c r="I586" s="22">
        <v>25</v>
      </c>
    </row>
    <row r="587" spans="1:9" x14ac:dyDescent="0.35">
      <c r="A587" s="22">
        <v>586</v>
      </c>
      <c r="B587" s="23">
        <v>45271</v>
      </c>
      <c r="C587" s="22" t="s">
        <v>599</v>
      </c>
      <c r="D587" s="22" t="s">
        <v>10</v>
      </c>
      <c r="E587" s="22">
        <v>50</v>
      </c>
      <c r="F587" s="22" t="s">
        <v>16</v>
      </c>
      <c r="G587" s="22">
        <v>1</v>
      </c>
      <c r="H587" s="22">
        <v>50</v>
      </c>
      <c r="I587" s="22">
        <v>50</v>
      </c>
    </row>
    <row r="588" spans="1:9" x14ac:dyDescent="0.35">
      <c r="A588" s="22">
        <v>587</v>
      </c>
      <c r="B588" s="23">
        <v>45085</v>
      </c>
      <c r="C588" s="22" t="s">
        <v>600</v>
      </c>
      <c r="D588" s="22" t="s">
        <v>13</v>
      </c>
      <c r="E588" s="22">
        <v>40</v>
      </c>
      <c r="F588" s="22" t="s">
        <v>11</v>
      </c>
      <c r="G588" s="22">
        <v>4</v>
      </c>
      <c r="H588" s="22">
        <v>300</v>
      </c>
      <c r="I588" s="22">
        <v>1200</v>
      </c>
    </row>
    <row r="589" spans="1:9" x14ac:dyDescent="0.35">
      <c r="A589" s="22">
        <v>588</v>
      </c>
      <c r="B589" s="23">
        <v>45042</v>
      </c>
      <c r="C589" s="22" t="s">
        <v>601</v>
      </c>
      <c r="D589" s="22" t="s">
        <v>10</v>
      </c>
      <c r="E589" s="22">
        <v>38</v>
      </c>
      <c r="F589" s="22" t="s">
        <v>16</v>
      </c>
      <c r="G589" s="22">
        <v>2</v>
      </c>
      <c r="H589" s="22">
        <v>30</v>
      </c>
      <c r="I589" s="22">
        <v>60</v>
      </c>
    </row>
    <row r="590" spans="1:9" x14ac:dyDescent="0.35">
      <c r="A590" s="22">
        <v>589</v>
      </c>
      <c r="B590" s="23">
        <v>45028</v>
      </c>
      <c r="C590" s="22" t="s">
        <v>602</v>
      </c>
      <c r="D590" s="22" t="s">
        <v>13</v>
      </c>
      <c r="E590" s="22">
        <v>36</v>
      </c>
      <c r="F590" s="22" t="s">
        <v>11</v>
      </c>
      <c r="G590" s="22">
        <v>2</v>
      </c>
      <c r="H590" s="22">
        <v>500</v>
      </c>
      <c r="I590" s="22">
        <v>1000</v>
      </c>
    </row>
    <row r="591" spans="1:9" x14ac:dyDescent="0.35">
      <c r="A591" s="22">
        <v>590</v>
      </c>
      <c r="B591" s="23">
        <v>45002</v>
      </c>
      <c r="C591" s="22" t="s">
        <v>603</v>
      </c>
      <c r="D591" s="22" t="s">
        <v>10</v>
      </c>
      <c r="E591" s="22">
        <v>36</v>
      </c>
      <c r="F591" s="22" t="s">
        <v>14</v>
      </c>
      <c r="G591" s="22">
        <v>3</v>
      </c>
      <c r="H591" s="22">
        <v>300</v>
      </c>
      <c r="I591" s="22">
        <v>900</v>
      </c>
    </row>
    <row r="592" spans="1:9" x14ac:dyDescent="0.35">
      <c r="A592" s="22">
        <v>591</v>
      </c>
      <c r="B592" s="23">
        <v>44939</v>
      </c>
      <c r="C592" s="22" t="s">
        <v>604</v>
      </c>
      <c r="D592" s="22" t="s">
        <v>10</v>
      </c>
      <c r="E592" s="22">
        <v>53</v>
      </c>
      <c r="F592" s="22" t="s">
        <v>16</v>
      </c>
      <c r="G592" s="22">
        <v>4</v>
      </c>
      <c r="H592" s="22">
        <v>25</v>
      </c>
      <c r="I592" s="22">
        <v>100</v>
      </c>
    </row>
    <row r="593" spans="1:9" x14ac:dyDescent="0.35">
      <c r="A593" s="22">
        <v>592</v>
      </c>
      <c r="B593" s="23">
        <v>44950</v>
      </c>
      <c r="C593" s="22" t="s">
        <v>605</v>
      </c>
      <c r="D593" s="22" t="s">
        <v>13</v>
      </c>
      <c r="E593" s="22">
        <v>46</v>
      </c>
      <c r="F593" s="22" t="s">
        <v>11</v>
      </c>
      <c r="G593" s="22">
        <v>4</v>
      </c>
      <c r="H593" s="22">
        <v>500</v>
      </c>
      <c r="I593" s="22">
        <v>2000</v>
      </c>
    </row>
    <row r="594" spans="1:9" x14ac:dyDescent="0.35">
      <c r="A594" s="22">
        <v>593</v>
      </c>
      <c r="B594" s="23">
        <v>45052</v>
      </c>
      <c r="C594" s="22" t="s">
        <v>606</v>
      </c>
      <c r="D594" s="22" t="s">
        <v>10</v>
      </c>
      <c r="E594" s="22">
        <v>35</v>
      </c>
      <c r="F594" s="22" t="s">
        <v>16</v>
      </c>
      <c r="G594" s="22">
        <v>2</v>
      </c>
      <c r="H594" s="22">
        <v>30</v>
      </c>
      <c r="I594" s="22">
        <v>60</v>
      </c>
    </row>
    <row r="595" spans="1:9" x14ac:dyDescent="0.35">
      <c r="A595" s="22">
        <v>594</v>
      </c>
      <c r="B595" s="23">
        <v>45170</v>
      </c>
      <c r="C595" s="22" t="s">
        <v>607</v>
      </c>
      <c r="D595" s="22" t="s">
        <v>13</v>
      </c>
      <c r="E595" s="22">
        <v>19</v>
      </c>
      <c r="F595" s="22" t="s">
        <v>16</v>
      </c>
      <c r="G595" s="22">
        <v>2</v>
      </c>
      <c r="H595" s="22">
        <v>300</v>
      </c>
      <c r="I595" s="22">
        <v>600</v>
      </c>
    </row>
    <row r="596" spans="1:9" x14ac:dyDescent="0.35">
      <c r="A596" s="22">
        <v>595</v>
      </c>
      <c r="B596" s="23">
        <v>45239</v>
      </c>
      <c r="C596" s="22" t="s">
        <v>608</v>
      </c>
      <c r="D596" s="22" t="s">
        <v>13</v>
      </c>
      <c r="E596" s="22">
        <v>18</v>
      </c>
      <c r="F596" s="22" t="s">
        <v>14</v>
      </c>
      <c r="G596" s="22">
        <v>4</v>
      </c>
      <c r="H596" s="22">
        <v>500</v>
      </c>
      <c r="I596" s="22">
        <v>2000</v>
      </c>
    </row>
    <row r="597" spans="1:9" x14ac:dyDescent="0.35">
      <c r="A597" s="22">
        <v>596</v>
      </c>
      <c r="B597" s="23">
        <v>44964</v>
      </c>
      <c r="C597" s="22" t="s">
        <v>609</v>
      </c>
      <c r="D597" s="22" t="s">
        <v>13</v>
      </c>
      <c r="E597" s="22">
        <v>64</v>
      </c>
      <c r="F597" s="22" t="s">
        <v>16</v>
      </c>
      <c r="G597" s="22">
        <v>1</v>
      </c>
      <c r="H597" s="22">
        <v>300</v>
      </c>
      <c r="I597" s="22">
        <v>300</v>
      </c>
    </row>
    <row r="598" spans="1:9" x14ac:dyDescent="0.35">
      <c r="A598" s="22">
        <v>597</v>
      </c>
      <c r="B598" s="23">
        <v>45160</v>
      </c>
      <c r="C598" s="22" t="s">
        <v>610</v>
      </c>
      <c r="D598" s="22" t="s">
        <v>10</v>
      </c>
      <c r="E598" s="22">
        <v>22</v>
      </c>
      <c r="F598" s="22" t="s">
        <v>11</v>
      </c>
      <c r="G598" s="22">
        <v>4</v>
      </c>
      <c r="H598" s="22">
        <v>300</v>
      </c>
      <c r="I598" s="22">
        <v>1200</v>
      </c>
    </row>
    <row r="599" spans="1:9" x14ac:dyDescent="0.35">
      <c r="A599" s="22">
        <v>598</v>
      </c>
      <c r="B599" s="23">
        <v>45139</v>
      </c>
      <c r="C599" s="22" t="s">
        <v>611</v>
      </c>
      <c r="D599" s="22" t="s">
        <v>10</v>
      </c>
      <c r="E599" s="22">
        <v>37</v>
      </c>
      <c r="F599" s="22" t="s">
        <v>11</v>
      </c>
      <c r="G599" s="22">
        <v>4</v>
      </c>
      <c r="H599" s="22">
        <v>30</v>
      </c>
      <c r="I599" s="22">
        <v>120</v>
      </c>
    </row>
    <row r="600" spans="1:9" x14ac:dyDescent="0.35">
      <c r="A600" s="22">
        <v>599</v>
      </c>
      <c r="B600" s="23">
        <v>45249</v>
      </c>
      <c r="C600" s="22" t="s">
        <v>612</v>
      </c>
      <c r="D600" s="22" t="s">
        <v>13</v>
      </c>
      <c r="E600" s="22">
        <v>28</v>
      </c>
      <c r="F600" s="22" t="s">
        <v>11</v>
      </c>
      <c r="G600" s="22">
        <v>2</v>
      </c>
      <c r="H600" s="22">
        <v>50</v>
      </c>
      <c r="I600" s="22">
        <v>100</v>
      </c>
    </row>
    <row r="601" spans="1:9" x14ac:dyDescent="0.35">
      <c r="A601" s="22">
        <v>600</v>
      </c>
      <c r="B601" s="23">
        <v>45221</v>
      </c>
      <c r="C601" s="22" t="s">
        <v>613</v>
      </c>
      <c r="D601" s="22" t="s">
        <v>13</v>
      </c>
      <c r="E601" s="22">
        <v>59</v>
      </c>
      <c r="F601" s="22" t="s">
        <v>11</v>
      </c>
      <c r="G601" s="22">
        <v>2</v>
      </c>
      <c r="H601" s="22">
        <v>500</v>
      </c>
      <c r="I601" s="22">
        <v>1000</v>
      </c>
    </row>
    <row r="602" spans="1:9" x14ac:dyDescent="0.35">
      <c r="A602" s="22">
        <v>601</v>
      </c>
      <c r="B602" s="23">
        <v>45026</v>
      </c>
      <c r="C602" s="22" t="s">
        <v>614</v>
      </c>
      <c r="D602" s="22" t="s">
        <v>10</v>
      </c>
      <c r="E602" s="22">
        <v>19</v>
      </c>
      <c r="F602" s="22" t="s">
        <v>14</v>
      </c>
      <c r="G602" s="22">
        <v>1</v>
      </c>
      <c r="H602" s="22">
        <v>30</v>
      </c>
      <c r="I602" s="22">
        <v>30</v>
      </c>
    </row>
    <row r="603" spans="1:9" x14ac:dyDescent="0.35">
      <c r="A603" s="22">
        <v>602</v>
      </c>
      <c r="B603" s="23">
        <v>45283</v>
      </c>
      <c r="C603" s="22" t="s">
        <v>615</v>
      </c>
      <c r="D603" s="22" t="s">
        <v>13</v>
      </c>
      <c r="E603" s="22">
        <v>20</v>
      </c>
      <c r="F603" s="22" t="s">
        <v>16</v>
      </c>
      <c r="G603" s="22">
        <v>1</v>
      </c>
      <c r="H603" s="22">
        <v>300</v>
      </c>
      <c r="I603" s="22">
        <v>300</v>
      </c>
    </row>
    <row r="604" spans="1:9" x14ac:dyDescent="0.35">
      <c r="A604" s="22">
        <v>603</v>
      </c>
      <c r="B604" s="23">
        <v>45123</v>
      </c>
      <c r="C604" s="22" t="s">
        <v>616</v>
      </c>
      <c r="D604" s="22" t="s">
        <v>13</v>
      </c>
      <c r="E604" s="22">
        <v>40</v>
      </c>
      <c r="F604" s="22" t="s">
        <v>14</v>
      </c>
      <c r="G604" s="22">
        <v>3</v>
      </c>
      <c r="H604" s="22">
        <v>30</v>
      </c>
      <c r="I604" s="22">
        <v>90</v>
      </c>
    </row>
    <row r="605" spans="1:9" x14ac:dyDescent="0.35">
      <c r="A605" s="22">
        <v>604</v>
      </c>
      <c r="B605" s="23">
        <v>45180</v>
      </c>
      <c r="C605" s="22" t="s">
        <v>617</v>
      </c>
      <c r="D605" s="22" t="s">
        <v>13</v>
      </c>
      <c r="E605" s="22">
        <v>29</v>
      </c>
      <c r="F605" s="22" t="s">
        <v>16</v>
      </c>
      <c r="G605" s="22">
        <v>4</v>
      </c>
      <c r="H605" s="22">
        <v>50</v>
      </c>
      <c r="I605" s="22">
        <v>200</v>
      </c>
    </row>
    <row r="606" spans="1:9" x14ac:dyDescent="0.35">
      <c r="A606" s="22">
        <v>605</v>
      </c>
      <c r="B606" s="23">
        <v>45131</v>
      </c>
      <c r="C606" s="22" t="s">
        <v>618</v>
      </c>
      <c r="D606" s="22" t="s">
        <v>10</v>
      </c>
      <c r="E606" s="22">
        <v>37</v>
      </c>
      <c r="F606" s="22" t="s">
        <v>16</v>
      </c>
      <c r="G606" s="22">
        <v>2</v>
      </c>
      <c r="H606" s="22">
        <v>500</v>
      </c>
      <c r="I606" s="22">
        <v>1000</v>
      </c>
    </row>
    <row r="607" spans="1:9" x14ac:dyDescent="0.35">
      <c r="A607" s="22">
        <v>606</v>
      </c>
      <c r="B607" s="23">
        <v>45051</v>
      </c>
      <c r="C607" s="22" t="s">
        <v>619</v>
      </c>
      <c r="D607" s="22" t="s">
        <v>10</v>
      </c>
      <c r="E607" s="22">
        <v>22</v>
      </c>
      <c r="F607" s="22" t="s">
        <v>16</v>
      </c>
      <c r="G607" s="22">
        <v>1</v>
      </c>
      <c r="H607" s="22">
        <v>50</v>
      </c>
      <c r="I607" s="22">
        <v>50</v>
      </c>
    </row>
    <row r="608" spans="1:9" x14ac:dyDescent="0.35">
      <c r="A608" s="22">
        <v>607</v>
      </c>
      <c r="B608" s="23">
        <v>45002</v>
      </c>
      <c r="C608" s="22" t="s">
        <v>620</v>
      </c>
      <c r="D608" s="22" t="s">
        <v>10</v>
      </c>
      <c r="E608" s="22">
        <v>54</v>
      </c>
      <c r="F608" s="22" t="s">
        <v>14</v>
      </c>
      <c r="G608" s="22">
        <v>3</v>
      </c>
      <c r="H608" s="22">
        <v>25</v>
      </c>
      <c r="I608" s="22">
        <v>75</v>
      </c>
    </row>
    <row r="609" spans="1:9" x14ac:dyDescent="0.35">
      <c r="A609" s="22">
        <v>608</v>
      </c>
      <c r="B609" s="23">
        <v>45262</v>
      </c>
      <c r="C609" s="22" t="s">
        <v>621</v>
      </c>
      <c r="D609" s="22" t="s">
        <v>13</v>
      </c>
      <c r="E609" s="22">
        <v>55</v>
      </c>
      <c r="F609" s="22" t="s">
        <v>16</v>
      </c>
      <c r="G609" s="22">
        <v>3</v>
      </c>
      <c r="H609" s="22">
        <v>500</v>
      </c>
      <c r="I609" s="22">
        <v>1500</v>
      </c>
    </row>
    <row r="610" spans="1:9" x14ac:dyDescent="0.35">
      <c r="A610" s="22">
        <v>609</v>
      </c>
      <c r="B610" s="23">
        <v>45279</v>
      </c>
      <c r="C610" s="22" t="s">
        <v>622</v>
      </c>
      <c r="D610" s="22" t="s">
        <v>13</v>
      </c>
      <c r="E610" s="22">
        <v>47</v>
      </c>
      <c r="F610" s="22" t="s">
        <v>14</v>
      </c>
      <c r="G610" s="22">
        <v>2</v>
      </c>
      <c r="H610" s="22">
        <v>50</v>
      </c>
      <c r="I610" s="22">
        <v>100</v>
      </c>
    </row>
    <row r="611" spans="1:9" x14ac:dyDescent="0.35">
      <c r="A611" s="22">
        <v>610</v>
      </c>
      <c r="B611" s="23">
        <v>44929</v>
      </c>
      <c r="C611" s="22" t="s">
        <v>623</v>
      </c>
      <c r="D611" s="22" t="s">
        <v>13</v>
      </c>
      <c r="E611" s="22">
        <v>26</v>
      </c>
      <c r="F611" s="22" t="s">
        <v>11</v>
      </c>
      <c r="G611" s="22">
        <v>2</v>
      </c>
      <c r="H611" s="22">
        <v>300</v>
      </c>
      <c r="I611" s="22">
        <v>600</v>
      </c>
    </row>
    <row r="612" spans="1:9" x14ac:dyDescent="0.35">
      <c r="A612" s="22">
        <v>611</v>
      </c>
      <c r="B612" s="23">
        <v>44981</v>
      </c>
      <c r="C612" s="22" t="s">
        <v>624</v>
      </c>
      <c r="D612" s="22" t="s">
        <v>10</v>
      </c>
      <c r="E612" s="22">
        <v>51</v>
      </c>
      <c r="F612" s="22" t="s">
        <v>11</v>
      </c>
      <c r="G612" s="22">
        <v>3</v>
      </c>
      <c r="H612" s="22">
        <v>500</v>
      </c>
      <c r="I612" s="22">
        <v>1500</v>
      </c>
    </row>
    <row r="613" spans="1:9" x14ac:dyDescent="0.35">
      <c r="A613" s="22">
        <v>612</v>
      </c>
      <c r="B613" s="23">
        <v>45144</v>
      </c>
      <c r="C613" s="22" t="s">
        <v>625</v>
      </c>
      <c r="D613" s="22" t="s">
        <v>13</v>
      </c>
      <c r="E613" s="22">
        <v>61</v>
      </c>
      <c r="F613" s="22" t="s">
        <v>16</v>
      </c>
      <c r="G613" s="22">
        <v>1</v>
      </c>
      <c r="H613" s="22">
        <v>500</v>
      </c>
      <c r="I613" s="22">
        <v>500</v>
      </c>
    </row>
    <row r="614" spans="1:9" x14ac:dyDescent="0.35">
      <c r="A614" s="22">
        <v>613</v>
      </c>
      <c r="B614" s="23">
        <v>45039</v>
      </c>
      <c r="C614" s="22" t="s">
        <v>626</v>
      </c>
      <c r="D614" s="22" t="s">
        <v>13</v>
      </c>
      <c r="E614" s="22">
        <v>52</v>
      </c>
      <c r="F614" s="22" t="s">
        <v>14</v>
      </c>
      <c r="G614" s="22">
        <v>3</v>
      </c>
      <c r="H614" s="22">
        <v>30</v>
      </c>
      <c r="I614" s="22">
        <v>90</v>
      </c>
    </row>
    <row r="615" spans="1:9" x14ac:dyDescent="0.35">
      <c r="A615" s="22">
        <v>614</v>
      </c>
      <c r="B615" s="23">
        <v>45017</v>
      </c>
      <c r="C615" s="22" t="s">
        <v>627</v>
      </c>
      <c r="D615" s="22" t="s">
        <v>13</v>
      </c>
      <c r="E615" s="22">
        <v>39</v>
      </c>
      <c r="F615" s="22" t="s">
        <v>11</v>
      </c>
      <c r="G615" s="22">
        <v>4</v>
      </c>
      <c r="H615" s="22">
        <v>300</v>
      </c>
      <c r="I615" s="22">
        <v>1200</v>
      </c>
    </row>
    <row r="616" spans="1:9" x14ac:dyDescent="0.35">
      <c r="A616" s="22">
        <v>615</v>
      </c>
      <c r="B616" s="23">
        <v>45283</v>
      </c>
      <c r="C616" s="22" t="s">
        <v>628</v>
      </c>
      <c r="D616" s="22" t="s">
        <v>13</v>
      </c>
      <c r="E616" s="22">
        <v>61</v>
      </c>
      <c r="F616" s="22" t="s">
        <v>14</v>
      </c>
      <c r="G616" s="22">
        <v>4</v>
      </c>
      <c r="H616" s="22">
        <v>25</v>
      </c>
      <c r="I616" s="22">
        <v>100</v>
      </c>
    </row>
    <row r="617" spans="1:9" x14ac:dyDescent="0.35">
      <c r="A617" s="22">
        <v>616</v>
      </c>
      <c r="B617" s="23">
        <v>45192</v>
      </c>
      <c r="C617" s="22" t="s">
        <v>629</v>
      </c>
      <c r="D617" s="22" t="s">
        <v>10</v>
      </c>
      <c r="E617" s="22">
        <v>41</v>
      </c>
      <c r="F617" s="22" t="s">
        <v>14</v>
      </c>
      <c r="G617" s="22">
        <v>2</v>
      </c>
      <c r="H617" s="22">
        <v>50</v>
      </c>
      <c r="I617" s="22">
        <v>100</v>
      </c>
    </row>
    <row r="618" spans="1:9" x14ac:dyDescent="0.35">
      <c r="A618" s="22">
        <v>617</v>
      </c>
      <c r="B618" s="23">
        <v>45164</v>
      </c>
      <c r="C618" s="22" t="s">
        <v>630</v>
      </c>
      <c r="D618" s="22" t="s">
        <v>10</v>
      </c>
      <c r="E618" s="22">
        <v>34</v>
      </c>
      <c r="F618" s="22" t="s">
        <v>16</v>
      </c>
      <c r="G618" s="22">
        <v>1</v>
      </c>
      <c r="H618" s="22">
        <v>30</v>
      </c>
      <c r="I618" s="22">
        <v>30</v>
      </c>
    </row>
    <row r="619" spans="1:9" x14ac:dyDescent="0.35">
      <c r="A619" s="22">
        <v>618</v>
      </c>
      <c r="B619" s="23">
        <v>44952</v>
      </c>
      <c r="C619" s="22" t="s">
        <v>631</v>
      </c>
      <c r="D619" s="22" t="s">
        <v>13</v>
      </c>
      <c r="E619" s="22">
        <v>27</v>
      </c>
      <c r="F619" s="22" t="s">
        <v>11</v>
      </c>
      <c r="G619" s="22">
        <v>1</v>
      </c>
      <c r="H619" s="22">
        <v>50</v>
      </c>
      <c r="I619" s="22">
        <v>50</v>
      </c>
    </row>
    <row r="620" spans="1:9" x14ac:dyDescent="0.35">
      <c r="A620" s="22">
        <v>619</v>
      </c>
      <c r="B620" s="23">
        <v>45212</v>
      </c>
      <c r="C620" s="22" t="s">
        <v>632</v>
      </c>
      <c r="D620" s="22" t="s">
        <v>10</v>
      </c>
      <c r="E620" s="22">
        <v>47</v>
      </c>
      <c r="F620" s="22" t="s">
        <v>16</v>
      </c>
      <c r="G620" s="22">
        <v>4</v>
      </c>
      <c r="H620" s="22">
        <v>25</v>
      </c>
      <c r="I620" s="22">
        <v>100</v>
      </c>
    </row>
    <row r="621" spans="1:9" x14ac:dyDescent="0.35">
      <c r="A621" s="22">
        <v>620</v>
      </c>
      <c r="B621" s="23">
        <v>45054</v>
      </c>
      <c r="C621" s="22" t="s">
        <v>633</v>
      </c>
      <c r="D621" s="22" t="s">
        <v>10</v>
      </c>
      <c r="E621" s="22">
        <v>63</v>
      </c>
      <c r="F621" s="22" t="s">
        <v>16</v>
      </c>
      <c r="G621" s="22">
        <v>3</v>
      </c>
      <c r="H621" s="22">
        <v>25</v>
      </c>
      <c r="I621" s="22">
        <v>75</v>
      </c>
    </row>
    <row r="622" spans="1:9" x14ac:dyDescent="0.35">
      <c r="A622" s="22">
        <v>621</v>
      </c>
      <c r="B622" s="23">
        <v>44989</v>
      </c>
      <c r="C622" s="22" t="s">
        <v>634</v>
      </c>
      <c r="D622" s="22" t="s">
        <v>13</v>
      </c>
      <c r="E622" s="22">
        <v>40</v>
      </c>
      <c r="F622" s="22" t="s">
        <v>11</v>
      </c>
      <c r="G622" s="22">
        <v>2</v>
      </c>
      <c r="H622" s="22">
        <v>500</v>
      </c>
      <c r="I622" s="22">
        <v>1000</v>
      </c>
    </row>
    <row r="623" spans="1:9" x14ac:dyDescent="0.35">
      <c r="A623" s="22">
        <v>622</v>
      </c>
      <c r="B623" s="23">
        <v>45160</v>
      </c>
      <c r="C623" s="22" t="s">
        <v>635</v>
      </c>
      <c r="D623" s="22" t="s">
        <v>13</v>
      </c>
      <c r="E623" s="22">
        <v>49</v>
      </c>
      <c r="F623" s="22" t="s">
        <v>11</v>
      </c>
      <c r="G623" s="22">
        <v>3</v>
      </c>
      <c r="H623" s="22">
        <v>25</v>
      </c>
      <c r="I623" s="22">
        <v>75</v>
      </c>
    </row>
    <row r="624" spans="1:9" x14ac:dyDescent="0.35">
      <c r="A624" s="22">
        <v>623</v>
      </c>
      <c r="B624" s="23">
        <v>44995</v>
      </c>
      <c r="C624" s="22" t="s">
        <v>636</v>
      </c>
      <c r="D624" s="22" t="s">
        <v>10</v>
      </c>
      <c r="E624" s="22">
        <v>34</v>
      </c>
      <c r="F624" s="22" t="s">
        <v>14</v>
      </c>
      <c r="G624" s="22">
        <v>3</v>
      </c>
      <c r="H624" s="22">
        <v>50</v>
      </c>
      <c r="I624" s="22">
        <v>150</v>
      </c>
    </row>
    <row r="625" spans="1:9" x14ac:dyDescent="0.35">
      <c r="A625" s="22">
        <v>624</v>
      </c>
      <c r="B625" s="23">
        <v>45164</v>
      </c>
      <c r="C625" s="22" t="s">
        <v>637</v>
      </c>
      <c r="D625" s="22" t="s">
        <v>13</v>
      </c>
      <c r="E625" s="22">
        <v>34</v>
      </c>
      <c r="F625" s="22" t="s">
        <v>11</v>
      </c>
      <c r="G625" s="22">
        <v>3</v>
      </c>
      <c r="H625" s="22">
        <v>300</v>
      </c>
      <c r="I625" s="22">
        <v>900</v>
      </c>
    </row>
    <row r="626" spans="1:9" x14ac:dyDescent="0.35">
      <c r="A626" s="22">
        <v>625</v>
      </c>
      <c r="B626" s="23">
        <v>45268</v>
      </c>
      <c r="C626" s="22" t="s">
        <v>638</v>
      </c>
      <c r="D626" s="22" t="s">
        <v>10</v>
      </c>
      <c r="E626" s="22">
        <v>31</v>
      </c>
      <c r="F626" s="22" t="s">
        <v>14</v>
      </c>
      <c r="G626" s="22">
        <v>1</v>
      </c>
      <c r="H626" s="22">
        <v>300</v>
      </c>
      <c r="I626" s="22">
        <v>300</v>
      </c>
    </row>
    <row r="627" spans="1:9" x14ac:dyDescent="0.35">
      <c r="A627" s="22">
        <v>626</v>
      </c>
      <c r="B627" s="23">
        <v>45198</v>
      </c>
      <c r="C627" s="22" t="s">
        <v>639</v>
      </c>
      <c r="D627" s="22" t="s">
        <v>13</v>
      </c>
      <c r="E627" s="22">
        <v>26</v>
      </c>
      <c r="F627" s="22" t="s">
        <v>14</v>
      </c>
      <c r="G627" s="22">
        <v>4</v>
      </c>
      <c r="H627" s="22">
        <v>500</v>
      </c>
      <c r="I627" s="22">
        <v>2000</v>
      </c>
    </row>
    <row r="628" spans="1:9" x14ac:dyDescent="0.35">
      <c r="A628" s="22">
        <v>627</v>
      </c>
      <c r="B628" s="23">
        <v>45213</v>
      </c>
      <c r="C628" s="22" t="s">
        <v>640</v>
      </c>
      <c r="D628" s="22" t="s">
        <v>10</v>
      </c>
      <c r="E628" s="22">
        <v>57</v>
      </c>
      <c r="F628" s="22" t="s">
        <v>14</v>
      </c>
      <c r="G628" s="22">
        <v>1</v>
      </c>
      <c r="H628" s="22">
        <v>50</v>
      </c>
      <c r="I628" s="22">
        <v>50</v>
      </c>
    </row>
    <row r="629" spans="1:9" x14ac:dyDescent="0.35">
      <c r="A629" s="22">
        <v>628</v>
      </c>
      <c r="B629" s="23">
        <v>45231</v>
      </c>
      <c r="C629" s="22" t="s">
        <v>641</v>
      </c>
      <c r="D629" s="22" t="s">
        <v>13</v>
      </c>
      <c r="E629" s="22">
        <v>19</v>
      </c>
      <c r="F629" s="22" t="s">
        <v>11</v>
      </c>
      <c r="G629" s="22">
        <v>4</v>
      </c>
      <c r="H629" s="22">
        <v>50</v>
      </c>
      <c r="I629" s="22">
        <v>200</v>
      </c>
    </row>
    <row r="630" spans="1:9" x14ac:dyDescent="0.35">
      <c r="A630" s="22">
        <v>629</v>
      </c>
      <c r="B630" s="23">
        <v>45089</v>
      </c>
      <c r="C630" s="22" t="s">
        <v>642</v>
      </c>
      <c r="D630" s="22" t="s">
        <v>10</v>
      </c>
      <c r="E630" s="22">
        <v>62</v>
      </c>
      <c r="F630" s="22" t="s">
        <v>16</v>
      </c>
      <c r="G630" s="22">
        <v>2</v>
      </c>
      <c r="H630" s="22">
        <v>25</v>
      </c>
      <c r="I630" s="22">
        <v>50</v>
      </c>
    </row>
    <row r="631" spans="1:9" x14ac:dyDescent="0.35">
      <c r="A631" s="22">
        <v>630</v>
      </c>
      <c r="B631" s="23">
        <v>45153</v>
      </c>
      <c r="C631" s="22" t="s">
        <v>643</v>
      </c>
      <c r="D631" s="22" t="s">
        <v>10</v>
      </c>
      <c r="E631" s="22">
        <v>42</v>
      </c>
      <c r="F631" s="22" t="s">
        <v>14</v>
      </c>
      <c r="G631" s="22">
        <v>2</v>
      </c>
      <c r="H631" s="22">
        <v>50</v>
      </c>
      <c r="I631" s="22">
        <v>100</v>
      </c>
    </row>
    <row r="632" spans="1:9" x14ac:dyDescent="0.35">
      <c r="A632" s="22">
        <v>631</v>
      </c>
      <c r="B632" s="23">
        <v>45240</v>
      </c>
      <c r="C632" s="22" t="s">
        <v>644</v>
      </c>
      <c r="D632" s="22" t="s">
        <v>10</v>
      </c>
      <c r="E632" s="22">
        <v>56</v>
      </c>
      <c r="F632" s="22" t="s">
        <v>16</v>
      </c>
      <c r="G632" s="22">
        <v>3</v>
      </c>
      <c r="H632" s="22">
        <v>30</v>
      </c>
      <c r="I632" s="22">
        <v>90</v>
      </c>
    </row>
    <row r="633" spans="1:9" x14ac:dyDescent="0.35">
      <c r="A633" s="22">
        <v>632</v>
      </c>
      <c r="B633" s="23">
        <v>45185</v>
      </c>
      <c r="C633" s="22" t="s">
        <v>645</v>
      </c>
      <c r="D633" s="22" t="s">
        <v>13</v>
      </c>
      <c r="E633" s="22">
        <v>26</v>
      </c>
      <c r="F633" s="22" t="s">
        <v>16</v>
      </c>
      <c r="G633" s="22">
        <v>4</v>
      </c>
      <c r="H633" s="22">
        <v>25</v>
      </c>
      <c r="I633" s="22">
        <v>100</v>
      </c>
    </row>
    <row r="634" spans="1:9" x14ac:dyDescent="0.35">
      <c r="A634" s="22">
        <v>633</v>
      </c>
      <c r="B634" s="23">
        <v>45145</v>
      </c>
      <c r="C634" s="22" t="s">
        <v>646</v>
      </c>
      <c r="D634" s="22" t="s">
        <v>10</v>
      </c>
      <c r="E634" s="22">
        <v>39</v>
      </c>
      <c r="F634" s="22" t="s">
        <v>11</v>
      </c>
      <c r="G634" s="22">
        <v>4</v>
      </c>
      <c r="H634" s="22">
        <v>30</v>
      </c>
      <c r="I634" s="22">
        <v>120</v>
      </c>
    </row>
    <row r="635" spans="1:9" x14ac:dyDescent="0.35">
      <c r="A635" s="22">
        <v>634</v>
      </c>
      <c r="B635" s="23">
        <v>45207</v>
      </c>
      <c r="C635" s="22" t="s">
        <v>647</v>
      </c>
      <c r="D635" s="22" t="s">
        <v>10</v>
      </c>
      <c r="E635" s="22">
        <v>60</v>
      </c>
      <c r="F635" s="22" t="s">
        <v>16</v>
      </c>
      <c r="G635" s="22">
        <v>4</v>
      </c>
      <c r="H635" s="22">
        <v>500</v>
      </c>
      <c r="I635" s="22">
        <v>2000</v>
      </c>
    </row>
    <row r="636" spans="1:9" x14ac:dyDescent="0.35">
      <c r="A636" s="22">
        <v>635</v>
      </c>
      <c r="B636" s="23">
        <v>45155</v>
      </c>
      <c r="C636" s="22" t="s">
        <v>648</v>
      </c>
      <c r="D636" s="22" t="s">
        <v>13</v>
      </c>
      <c r="E636" s="22">
        <v>63</v>
      </c>
      <c r="F636" s="22" t="s">
        <v>16</v>
      </c>
      <c r="G636" s="22">
        <v>3</v>
      </c>
      <c r="H636" s="22">
        <v>300</v>
      </c>
      <c r="I636" s="22">
        <v>900</v>
      </c>
    </row>
    <row r="637" spans="1:9" x14ac:dyDescent="0.35">
      <c r="A637" s="22">
        <v>636</v>
      </c>
      <c r="B637" s="23">
        <v>45008</v>
      </c>
      <c r="C637" s="22" t="s">
        <v>649</v>
      </c>
      <c r="D637" s="22" t="s">
        <v>13</v>
      </c>
      <c r="E637" s="22">
        <v>21</v>
      </c>
      <c r="F637" s="22" t="s">
        <v>11</v>
      </c>
      <c r="G637" s="22">
        <v>3</v>
      </c>
      <c r="H637" s="22">
        <v>500</v>
      </c>
      <c r="I637" s="22">
        <v>1500</v>
      </c>
    </row>
    <row r="638" spans="1:9" x14ac:dyDescent="0.35">
      <c r="A638" s="22">
        <v>637</v>
      </c>
      <c r="B638" s="23">
        <v>45170</v>
      </c>
      <c r="C638" s="22" t="s">
        <v>650</v>
      </c>
      <c r="D638" s="22" t="s">
        <v>10</v>
      </c>
      <c r="E638" s="22">
        <v>43</v>
      </c>
      <c r="F638" s="22" t="s">
        <v>14</v>
      </c>
      <c r="G638" s="22">
        <v>2</v>
      </c>
      <c r="H638" s="22">
        <v>300</v>
      </c>
      <c r="I638" s="22">
        <v>600</v>
      </c>
    </row>
    <row r="639" spans="1:9" x14ac:dyDescent="0.35">
      <c r="A639" s="22">
        <v>638</v>
      </c>
      <c r="B639" s="23">
        <v>45157</v>
      </c>
      <c r="C639" s="22" t="s">
        <v>651</v>
      </c>
      <c r="D639" s="22" t="s">
        <v>10</v>
      </c>
      <c r="E639" s="22">
        <v>46</v>
      </c>
      <c r="F639" s="22" t="s">
        <v>16</v>
      </c>
      <c r="G639" s="22">
        <v>1</v>
      </c>
      <c r="H639" s="22">
        <v>500</v>
      </c>
      <c r="I639" s="22">
        <v>500</v>
      </c>
    </row>
    <row r="640" spans="1:9" x14ac:dyDescent="0.35">
      <c r="A640" s="22">
        <v>639</v>
      </c>
      <c r="B640" s="23">
        <v>45059</v>
      </c>
      <c r="C640" s="22" t="s">
        <v>652</v>
      </c>
      <c r="D640" s="22" t="s">
        <v>13</v>
      </c>
      <c r="E640" s="22">
        <v>62</v>
      </c>
      <c r="F640" s="22" t="s">
        <v>11</v>
      </c>
      <c r="G640" s="22">
        <v>4</v>
      </c>
      <c r="H640" s="22">
        <v>50</v>
      </c>
      <c r="I640" s="22">
        <v>200</v>
      </c>
    </row>
    <row r="641" spans="1:9" x14ac:dyDescent="0.35">
      <c r="A641" s="22">
        <v>640</v>
      </c>
      <c r="B641" s="23">
        <v>45053</v>
      </c>
      <c r="C641" s="22" t="s">
        <v>653</v>
      </c>
      <c r="D641" s="22" t="s">
        <v>13</v>
      </c>
      <c r="E641" s="22">
        <v>51</v>
      </c>
      <c r="F641" s="22" t="s">
        <v>16</v>
      </c>
      <c r="G641" s="22">
        <v>4</v>
      </c>
      <c r="H641" s="22">
        <v>30</v>
      </c>
      <c r="I641" s="22">
        <v>120</v>
      </c>
    </row>
    <row r="642" spans="1:9" x14ac:dyDescent="0.35">
      <c r="A642" s="22">
        <v>641</v>
      </c>
      <c r="B642" s="23">
        <v>45253</v>
      </c>
      <c r="C642" s="22" t="s">
        <v>654</v>
      </c>
      <c r="D642" s="22" t="s">
        <v>13</v>
      </c>
      <c r="E642" s="22">
        <v>40</v>
      </c>
      <c r="F642" s="22" t="s">
        <v>16</v>
      </c>
      <c r="G642" s="22">
        <v>1</v>
      </c>
      <c r="H642" s="22">
        <v>300</v>
      </c>
      <c r="I642" s="22">
        <v>300</v>
      </c>
    </row>
    <row r="643" spans="1:9" x14ac:dyDescent="0.35">
      <c r="A643" s="22">
        <v>642</v>
      </c>
      <c r="B643" s="23">
        <v>45068</v>
      </c>
      <c r="C643" s="22" t="s">
        <v>655</v>
      </c>
      <c r="D643" s="22" t="s">
        <v>13</v>
      </c>
      <c r="E643" s="22">
        <v>54</v>
      </c>
      <c r="F643" s="22" t="s">
        <v>14</v>
      </c>
      <c r="G643" s="22">
        <v>4</v>
      </c>
      <c r="H643" s="22">
        <v>25</v>
      </c>
      <c r="I643" s="22">
        <v>100</v>
      </c>
    </row>
    <row r="644" spans="1:9" x14ac:dyDescent="0.35">
      <c r="A644" s="22">
        <v>643</v>
      </c>
      <c r="B644" s="23">
        <v>45193</v>
      </c>
      <c r="C644" s="22" t="s">
        <v>656</v>
      </c>
      <c r="D644" s="22" t="s">
        <v>13</v>
      </c>
      <c r="E644" s="22">
        <v>28</v>
      </c>
      <c r="F644" s="22" t="s">
        <v>16</v>
      </c>
      <c r="G644" s="22">
        <v>3</v>
      </c>
      <c r="H644" s="22">
        <v>30</v>
      </c>
      <c r="I644" s="22">
        <v>90</v>
      </c>
    </row>
    <row r="645" spans="1:9" x14ac:dyDescent="0.35">
      <c r="A645" s="22">
        <v>644</v>
      </c>
      <c r="B645" s="23">
        <v>45175</v>
      </c>
      <c r="C645" s="22" t="s">
        <v>657</v>
      </c>
      <c r="D645" s="22" t="s">
        <v>10</v>
      </c>
      <c r="E645" s="22">
        <v>23</v>
      </c>
      <c r="F645" s="22" t="s">
        <v>11</v>
      </c>
      <c r="G645" s="22">
        <v>3</v>
      </c>
      <c r="H645" s="22">
        <v>25</v>
      </c>
      <c r="I645" s="22">
        <v>75</v>
      </c>
    </row>
    <row r="646" spans="1:9" x14ac:dyDescent="0.35">
      <c r="A646" s="22">
        <v>645</v>
      </c>
      <c r="B646" s="23">
        <v>45247</v>
      </c>
      <c r="C646" s="22" t="s">
        <v>658</v>
      </c>
      <c r="D646" s="22" t="s">
        <v>13</v>
      </c>
      <c r="E646" s="22">
        <v>35</v>
      </c>
      <c r="F646" s="22" t="s">
        <v>16</v>
      </c>
      <c r="G646" s="22">
        <v>4</v>
      </c>
      <c r="H646" s="22">
        <v>30</v>
      </c>
      <c r="I646" s="22">
        <v>120</v>
      </c>
    </row>
    <row r="647" spans="1:9" x14ac:dyDescent="0.35">
      <c r="A647" s="22">
        <v>646</v>
      </c>
      <c r="B647" s="23">
        <v>45049</v>
      </c>
      <c r="C647" s="22" t="s">
        <v>659</v>
      </c>
      <c r="D647" s="22" t="s">
        <v>10</v>
      </c>
      <c r="E647" s="22">
        <v>38</v>
      </c>
      <c r="F647" s="22" t="s">
        <v>14</v>
      </c>
      <c r="G647" s="22">
        <v>3</v>
      </c>
      <c r="H647" s="22">
        <v>30</v>
      </c>
      <c r="I647" s="22">
        <v>90</v>
      </c>
    </row>
    <row r="648" spans="1:9" x14ac:dyDescent="0.35">
      <c r="A648" s="22">
        <v>647</v>
      </c>
      <c r="B648" s="23">
        <v>45067</v>
      </c>
      <c r="C648" s="22" t="s">
        <v>660</v>
      </c>
      <c r="D648" s="22" t="s">
        <v>10</v>
      </c>
      <c r="E648" s="22">
        <v>59</v>
      </c>
      <c r="F648" s="22" t="s">
        <v>14</v>
      </c>
      <c r="G648" s="22">
        <v>3</v>
      </c>
      <c r="H648" s="22">
        <v>500</v>
      </c>
      <c r="I648" s="22">
        <v>1500</v>
      </c>
    </row>
    <row r="649" spans="1:9" x14ac:dyDescent="0.35">
      <c r="A649" s="22">
        <v>648</v>
      </c>
      <c r="B649" s="23">
        <v>45152</v>
      </c>
      <c r="C649" s="22" t="s">
        <v>661</v>
      </c>
      <c r="D649" s="22" t="s">
        <v>10</v>
      </c>
      <c r="E649" s="22">
        <v>53</v>
      </c>
      <c r="F649" s="22" t="s">
        <v>11</v>
      </c>
      <c r="G649" s="22">
        <v>4</v>
      </c>
      <c r="H649" s="22">
        <v>300</v>
      </c>
      <c r="I649" s="22">
        <v>1200</v>
      </c>
    </row>
    <row r="650" spans="1:9" x14ac:dyDescent="0.35">
      <c r="A650" s="22">
        <v>649</v>
      </c>
      <c r="B650" s="23">
        <v>44966</v>
      </c>
      <c r="C650" s="22" t="s">
        <v>662</v>
      </c>
      <c r="D650" s="22" t="s">
        <v>13</v>
      </c>
      <c r="E650" s="22">
        <v>58</v>
      </c>
      <c r="F650" s="22" t="s">
        <v>14</v>
      </c>
      <c r="G650" s="22">
        <v>2</v>
      </c>
      <c r="H650" s="22">
        <v>300</v>
      </c>
      <c r="I650" s="22">
        <v>600</v>
      </c>
    </row>
    <row r="651" spans="1:9" x14ac:dyDescent="0.35">
      <c r="A651" s="22">
        <v>650</v>
      </c>
      <c r="B651" s="23">
        <v>45292</v>
      </c>
      <c r="C651" s="22" t="s">
        <v>663</v>
      </c>
      <c r="D651" s="22" t="s">
        <v>10</v>
      </c>
      <c r="E651" s="22">
        <v>55</v>
      </c>
      <c r="F651" s="22" t="s">
        <v>16</v>
      </c>
      <c r="G651" s="22">
        <v>1</v>
      </c>
      <c r="H651" s="22">
        <v>30</v>
      </c>
      <c r="I651" s="22">
        <v>30</v>
      </c>
    </row>
    <row r="652" spans="1:9" x14ac:dyDescent="0.35">
      <c r="A652" s="22">
        <v>651</v>
      </c>
      <c r="B652" s="23">
        <v>45073</v>
      </c>
      <c r="C652" s="22" t="s">
        <v>664</v>
      </c>
      <c r="D652" s="22" t="s">
        <v>10</v>
      </c>
      <c r="E652" s="22">
        <v>51</v>
      </c>
      <c r="F652" s="22" t="s">
        <v>14</v>
      </c>
      <c r="G652" s="22">
        <v>3</v>
      </c>
      <c r="H652" s="22">
        <v>50</v>
      </c>
      <c r="I652" s="22">
        <v>150</v>
      </c>
    </row>
    <row r="653" spans="1:9" x14ac:dyDescent="0.35">
      <c r="A653" s="22">
        <v>652</v>
      </c>
      <c r="B653" s="23">
        <v>45047</v>
      </c>
      <c r="C653" s="22" t="s">
        <v>665</v>
      </c>
      <c r="D653" s="22" t="s">
        <v>13</v>
      </c>
      <c r="E653" s="22">
        <v>34</v>
      </c>
      <c r="F653" s="22" t="s">
        <v>11</v>
      </c>
      <c r="G653" s="22">
        <v>2</v>
      </c>
      <c r="H653" s="22">
        <v>50</v>
      </c>
      <c r="I653" s="22">
        <v>100</v>
      </c>
    </row>
    <row r="654" spans="1:9" x14ac:dyDescent="0.35">
      <c r="A654" s="22">
        <v>653</v>
      </c>
      <c r="B654" s="23">
        <v>45066</v>
      </c>
      <c r="C654" s="22" t="s">
        <v>666</v>
      </c>
      <c r="D654" s="22" t="s">
        <v>10</v>
      </c>
      <c r="E654" s="22">
        <v>54</v>
      </c>
      <c r="F654" s="22" t="s">
        <v>14</v>
      </c>
      <c r="G654" s="22">
        <v>3</v>
      </c>
      <c r="H654" s="22">
        <v>25</v>
      </c>
      <c r="I654" s="22">
        <v>75</v>
      </c>
    </row>
    <row r="655" spans="1:9" x14ac:dyDescent="0.35">
      <c r="A655" s="22">
        <v>654</v>
      </c>
      <c r="B655" s="23">
        <v>45098</v>
      </c>
      <c r="C655" s="22" t="s">
        <v>667</v>
      </c>
      <c r="D655" s="22" t="s">
        <v>10</v>
      </c>
      <c r="E655" s="22">
        <v>42</v>
      </c>
      <c r="F655" s="22" t="s">
        <v>14</v>
      </c>
      <c r="G655" s="22">
        <v>3</v>
      </c>
      <c r="H655" s="22">
        <v>25</v>
      </c>
      <c r="I655" s="22">
        <v>75</v>
      </c>
    </row>
    <row r="656" spans="1:9" x14ac:dyDescent="0.35">
      <c r="A656" s="22">
        <v>655</v>
      </c>
      <c r="B656" s="23">
        <v>45090</v>
      </c>
      <c r="C656" s="22" t="s">
        <v>668</v>
      </c>
      <c r="D656" s="22" t="s">
        <v>13</v>
      </c>
      <c r="E656" s="22">
        <v>55</v>
      </c>
      <c r="F656" s="22" t="s">
        <v>14</v>
      </c>
      <c r="G656" s="22">
        <v>1</v>
      </c>
      <c r="H656" s="22">
        <v>500</v>
      </c>
      <c r="I656" s="22">
        <v>500</v>
      </c>
    </row>
    <row r="657" spans="1:9" x14ac:dyDescent="0.35">
      <c r="A657" s="22">
        <v>656</v>
      </c>
      <c r="B657" s="23">
        <v>45203</v>
      </c>
      <c r="C657" s="22" t="s">
        <v>669</v>
      </c>
      <c r="D657" s="22" t="s">
        <v>10</v>
      </c>
      <c r="E657" s="22">
        <v>29</v>
      </c>
      <c r="F657" s="22" t="s">
        <v>11</v>
      </c>
      <c r="G657" s="22">
        <v>3</v>
      </c>
      <c r="H657" s="22">
        <v>30</v>
      </c>
      <c r="I657" s="22">
        <v>90</v>
      </c>
    </row>
    <row r="658" spans="1:9" x14ac:dyDescent="0.35">
      <c r="A658" s="22">
        <v>657</v>
      </c>
      <c r="B658" s="23">
        <v>44968</v>
      </c>
      <c r="C658" s="22" t="s">
        <v>670</v>
      </c>
      <c r="D658" s="22" t="s">
        <v>10</v>
      </c>
      <c r="E658" s="22">
        <v>40</v>
      </c>
      <c r="F658" s="22" t="s">
        <v>14</v>
      </c>
      <c r="G658" s="22">
        <v>1</v>
      </c>
      <c r="H658" s="22">
        <v>25</v>
      </c>
      <c r="I658" s="22">
        <v>25</v>
      </c>
    </row>
    <row r="659" spans="1:9" x14ac:dyDescent="0.35">
      <c r="A659" s="22">
        <v>658</v>
      </c>
      <c r="B659" s="23">
        <v>44997</v>
      </c>
      <c r="C659" s="22" t="s">
        <v>671</v>
      </c>
      <c r="D659" s="22" t="s">
        <v>10</v>
      </c>
      <c r="E659" s="22">
        <v>59</v>
      </c>
      <c r="F659" s="22" t="s">
        <v>14</v>
      </c>
      <c r="G659" s="22">
        <v>1</v>
      </c>
      <c r="H659" s="22">
        <v>25</v>
      </c>
      <c r="I659" s="22">
        <v>25</v>
      </c>
    </row>
    <row r="660" spans="1:9" x14ac:dyDescent="0.35">
      <c r="A660" s="22">
        <v>659</v>
      </c>
      <c r="B660" s="23">
        <v>45004</v>
      </c>
      <c r="C660" s="22" t="s">
        <v>672</v>
      </c>
      <c r="D660" s="22" t="s">
        <v>13</v>
      </c>
      <c r="E660" s="22">
        <v>39</v>
      </c>
      <c r="F660" s="22" t="s">
        <v>16</v>
      </c>
      <c r="G660" s="22">
        <v>1</v>
      </c>
      <c r="H660" s="22">
        <v>30</v>
      </c>
      <c r="I660" s="22">
        <v>30</v>
      </c>
    </row>
    <row r="661" spans="1:9" x14ac:dyDescent="0.35">
      <c r="A661" s="22">
        <v>660</v>
      </c>
      <c r="B661" s="23">
        <v>45045</v>
      </c>
      <c r="C661" s="22" t="s">
        <v>673</v>
      </c>
      <c r="D661" s="22" t="s">
        <v>13</v>
      </c>
      <c r="E661" s="22">
        <v>38</v>
      </c>
      <c r="F661" s="22" t="s">
        <v>11</v>
      </c>
      <c r="G661" s="22">
        <v>2</v>
      </c>
      <c r="H661" s="22">
        <v>500</v>
      </c>
      <c r="I661" s="22">
        <v>1000</v>
      </c>
    </row>
    <row r="662" spans="1:9" x14ac:dyDescent="0.35">
      <c r="A662" s="22">
        <v>661</v>
      </c>
      <c r="B662" s="23">
        <v>45123</v>
      </c>
      <c r="C662" s="22" t="s">
        <v>674</v>
      </c>
      <c r="D662" s="22" t="s">
        <v>13</v>
      </c>
      <c r="E662" s="22">
        <v>44</v>
      </c>
      <c r="F662" s="22" t="s">
        <v>14</v>
      </c>
      <c r="G662" s="22">
        <v>4</v>
      </c>
      <c r="H662" s="22">
        <v>25</v>
      </c>
      <c r="I662" s="22">
        <v>100</v>
      </c>
    </row>
    <row r="663" spans="1:9" x14ac:dyDescent="0.35">
      <c r="A663" s="22">
        <v>662</v>
      </c>
      <c r="B663" s="23">
        <v>45282</v>
      </c>
      <c r="C663" s="22" t="s">
        <v>675</v>
      </c>
      <c r="D663" s="22" t="s">
        <v>10</v>
      </c>
      <c r="E663" s="22">
        <v>48</v>
      </c>
      <c r="F663" s="22" t="s">
        <v>11</v>
      </c>
      <c r="G663" s="22">
        <v>2</v>
      </c>
      <c r="H663" s="22">
        <v>500</v>
      </c>
      <c r="I663" s="22">
        <v>1000</v>
      </c>
    </row>
    <row r="664" spans="1:9" x14ac:dyDescent="0.35">
      <c r="A664" s="22">
        <v>663</v>
      </c>
      <c r="B664" s="23">
        <v>45005</v>
      </c>
      <c r="C664" s="22" t="s">
        <v>676</v>
      </c>
      <c r="D664" s="22" t="s">
        <v>10</v>
      </c>
      <c r="E664" s="22">
        <v>23</v>
      </c>
      <c r="F664" s="22" t="s">
        <v>14</v>
      </c>
      <c r="G664" s="22">
        <v>4</v>
      </c>
      <c r="H664" s="22">
        <v>300</v>
      </c>
      <c r="I664" s="22">
        <v>1200</v>
      </c>
    </row>
    <row r="665" spans="1:9" x14ac:dyDescent="0.35">
      <c r="A665" s="22">
        <v>664</v>
      </c>
      <c r="B665" s="23">
        <v>45288</v>
      </c>
      <c r="C665" s="22" t="s">
        <v>677</v>
      </c>
      <c r="D665" s="22" t="s">
        <v>13</v>
      </c>
      <c r="E665" s="22">
        <v>44</v>
      </c>
      <c r="F665" s="22" t="s">
        <v>14</v>
      </c>
      <c r="G665" s="22">
        <v>4</v>
      </c>
      <c r="H665" s="22">
        <v>500</v>
      </c>
      <c r="I665" s="22">
        <v>2000</v>
      </c>
    </row>
    <row r="666" spans="1:9" x14ac:dyDescent="0.35">
      <c r="A666" s="22">
        <v>665</v>
      </c>
      <c r="B666" s="23">
        <v>45036</v>
      </c>
      <c r="C666" s="22" t="s">
        <v>678</v>
      </c>
      <c r="D666" s="22" t="s">
        <v>10</v>
      </c>
      <c r="E666" s="22">
        <v>57</v>
      </c>
      <c r="F666" s="22" t="s">
        <v>14</v>
      </c>
      <c r="G666" s="22">
        <v>1</v>
      </c>
      <c r="H666" s="22">
        <v>50</v>
      </c>
      <c r="I666" s="22">
        <v>50</v>
      </c>
    </row>
    <row r="667" spans="1:9" x14ac:dyDescent="0.35">
      <c r="A667" s="22">
        <v>666</v>
      </c>
      <c r="B667" s="23">
        <v>44959</v>
      </c>
      <c r="C667" s="22" t="s">
        <v>679</v>
      </c>
      <c r="D667" s="22" t="s">
        <v>10</v>
      </c>
      <c r="E667" s="22">
        <v>51</v>
      </c>
      <c r="F667" s="22" t="s">
        <v>16</v>
      </c>
      <c r="G667" s="22">
        <v>3</v>
      </c>
      <c r="H667" s="22">
        <v>50</v>
      </c>
      <c r="I667" s="22">
        <v>150</v>
      </c>
    </row>
    <row r="668" spans="1:9" x14ac:dyDescent="0.35">
      <c r="A668" s="22">
        <v>667</v>
      </c>
      <c r="B668" s="23">
        <v>45139</v>
      </c>
      <c r="C668" s="22" t="s">
        <v>680</v>
      </c>
      <c r="D668" s="22" t="s">
        <v>13</v>
      </c>
      <c r="E668" s="22">
        <v>29</v>
      </c>
      <c r="F668" s="22" t="s">
        <v>16</v>
      </c>
      <c r="G668" s="22">
        <v>1</v>
      </c>
      <c r="H668" s="22">
        <v>500</v>
      </c>
      <c r="I668" s="22">
        <v>500</v>
      </c>
    </row>
    <row r="669" spans="1:9" x14ac:dyDescent="0.35">
      <c r="A669" s="22">
        <v>668</v>
      </c>
      <c r="B669" s="23">
        <v>45135</v>
      </c>
      <c r="C669" s="22" t="s">
        <v>681</v>
      </c>
      <c r="D669" s="22" t="s">
        <v>13</v>
      </c>
      <c r="E669" s="22">
        <v>62</v>
      </c>
      <c r="F669" s="22" t="s">
        <v>16</v>
      </c>
      <c r="G669" s="22">
        <v>3</v>
      </c>
      <c r="H669" s="22">
        <v>50</v>
      </c>
      <c r="I669" s="22">
        <v>150</v>
      </c>
    </row>
    <row r="670" spans="1:9" x14ac:dyDescent="0.35">
      <c r="A670" s="22">
        <v>669</v>
      </c>
      <c r="B670" s="23">
        <v>45096</v>
      </c>
      <c r="C670" s="22" t="s">
        <v>682</v>
      </c>
      <c r="D670" s="22" t="s">
        <v>10</v>
      </c>
      <c r="E670" s="22">
        <v>24</v>
      </c>
      <c r="F670" s="22" t="s">
        <v>11</v>
      </c>
      <c r="G670" s="22">
        <v>4</v>
      </c>
      <c r="H670" s="22">
        <v>300</v>
      </c>
      <c r="I670" s="22">
        <v>1200</v>
      </c>
    </row>
    <row r="671" spans="1:9" x14ac:dyDescent="0.35">
      <c r="A671" s="22">
        <v>670</v>
      </c>
      <c r="B671" s="23">
        <v>45204</v>
      </c>
      <c r="C671" s="22" t="s">
        <v>683</v>
      </c>
      <c r="D671" s="22" t="s">
        <v>10</v>
      </c>
      <c r="E671" s="22">
        <v>27</v>
      </c>
      <c r="F671" s="22" t="s">
        <v>11</v>
      </c>
      <c r="G671" s="22">
        <v>1</v>
      </c>
      <c r="H671" s="22">
        <v>30</v>
      </c>
      <c r="I671" s="22">
        <v>30</v>
      </c>
    </row>
    <row r="672" spans="1:9" x14ac:dyDescent="0.35">
      <c r="A672" s="22">
        <v>671</v>
      </c>
      <c r="B672" s="23">
        <v>45165</v>
      </c>
      <c r="C672" s="22" t="s">
        <v>684</v>
      </c>
      <c r="D672" s="22" t="s">
        <v>10</v>
      </c>
      <c r="E672" s="22">
        <v>62</v>
      </c>
      <c r="F672" s="22" t="s">
        <v>16</v>
      </c>
      <c r="G672" s="22">
        <v>3</v>
      </c>
      <c r="H672" s="22">
        <v>50</v>
      </c>
      <c r="I672" s="22">
        <v>150</v>
      </c>
    </row>
    <row r="673" spans="1:9" x14ac:dyDescent="0.35">
      <c r="A673" s="22">
        <v>672</v>
      </c>
      <c r="B673" s="23">
        <v>45139</v>
      </c>
      <c r="C673" s="22" t="s">
        <v>685</v>
      </c>
      <c r="D673" s="22" t="s">
        <v>13</v>
      </c>
      <c r="E673" s="22">
        <v>34</v>
      </c>
      <c r="F673" s="22" t="s">
        <v>11</v>
      </c>
      <c r="G673" s="22">
        <v>2</v>
      </c>
      <c r="H673" s="22">
        <v>50</v>
      </c>
      <c r="I673" s="22">
        <v>100</v>
      </c>
    </row>
    <row r="674" spans="1:9" x14ac:dyDescent="0.35">
      <c r="A674" s="22">
        <v>673</v>
      </c>
      <c r="B674" s="23">
        <v>44958</v>
      </c>
      <c r="C674" s="22" t="s">
        <v>686</v>
      </c>
      <c r="D674" s="22" t="s">
        <v>13</v>
      </c>
      <c r="E674" s="22">
        <v>43</v>
      </c>
      <c r="F674" s="22" t="s">
        <v>14</v>
      </c>
      <c r="G674" s="22">
        <v>3</v>
      </c>
      <c r="H674" s="22">
        <v>500</v>
      </c>
      <c r="I674" s="22">
        <v>1500</v>
      </c>
    </row>
    <row r="675" spans="1:9" x14ac:dyDescent="0.35">
      <c r="A675" s="22">
        <v>674</v>
      </c>
      <c r="B675" s="23">
        <v>45032</v>
      </c>
      <c r="C675" s="22" t="s">
        <v>687</v>
      </c>
      <c r="D675" s="22" t="s">
        <v>13</v>
      </c>
      <c r="E675" s="22">
        <v>38</v>
      </c>
      <c r="F675" s="22" t="s">
        <v>14</v>
      </c>
      <c r="G675" s="22">
        <v>1</v>
      </c>
      <c r="H675" s="22">
        <v>300</v>
      </c>
      <c r="I675" s="22">
        <v>300</v>
      </c>
    </row>
    <row r="676" spans="1:9" x14ac:dyDescent="0.35">
      <c r="A676" s="22">
        <v>675</v>
      </c>
      <c r="B676" s="23">
        <v>45142</v>
      </c>
      <c r="C676" s="22" t="s">
        <v>688</v>
      </c>
      <c r="D676" s="22" t="s">
        <v>13</v>
      </c>
      <c r="E676" s="22">
        <v>45</v>
      </c>
      <c r="F676" s="22" t="s">
        <v>14</v>
      </c>
      <c r="G676" s="22">
        <v>2</v>
      </c>
      <c r="H676" s="22">
        <v>30</v>
      </c>
      <c r="I676" s="22">
        <v>60</v>
      </c>
    </row>
    <row r="677" spans="1:9" x14ac:dyDescent="0.35">
      <c r="A677" s="22">
        <v>676</v>
      </c>
      <c r="B677" s="23">
        <v>45126</v>
      </c>
      <c r="C677" s="22" t="s">
        <v>689</v>
      </c>
      <c r="D677" s="22" t="s">
        <v>10</v>
      </c>
      <c r="E677" s="22">
        <v>63</v>
      </c>
      <c r="F677" s="22" t="s">
        <v>16</v>
      </c>
      <c r="G677" s="22">
        <v>3</v>
      </c>
      <c r="H677" s="22">
        <v>500</v>
      </c>
      <c r="I677" s="22">
        <v>1500</v>
      </c>
    </row>
    <row r="678" spans="1:9" x14ac:dyDescent="0.35">
      <c r="A678" s="22">
        <v>677</v>
      </c>
      <c r="B678" s="23">
        <v>45226</v>
      </c>
      <c r="C678" s="22" t="s">
        <v>690</v>
      </c>
      <c r="D678" s="22" t="s">
        <v>13</v>
      </c>
      <c r="E678" s="22">
        <v>19</v>
      </c>
      <c r="F678" s="22" t="s">
        <v>11</v>
      </c>
      <c r="G678" s="22">
        <v>3</v>
      </c>
      <c r="H678" s="22">
        <v>500</v>
      </c>
      <c r="I678" s="22">
        <v>1500</v>
      </c>
    </row>
    <row r="679" spans="1:9" x14ac:dyDescent="0.35">
      <c r="A679" s="22">
        <v>678</v>
      </c>
      <c r="B679" s="23">
        <v>45283</v>
      </c>
      <c r="C679" s="22" t="s">
        <v>691</v>
      </c>
      <c r="D679" s="22" t="s">
        <v>13</v>
      </c>
      <c r="E679" s="22">
        <v>60</v>
      </c>
      <c r="F679" s="22" t="s">
        <v>16</v>
      </c>
      <c r="G679" s="22">
        <v>3</v>
      </c>
      <c r="H679" s="22">
        <v>300</v>
      </c>
      <c r="I679" s="22">
        <v>900</v>
      </c>
    </row>
    <row r="680" spans="1:9" x14ac:dyDescent="0.35">
      <c r="A680" s="22">
        <v>679</v>
      </c>
      <c r="B680" s="23">
        <v>44937</v>
      </c>
      <c r="C680" s="22" t="s">
        <v>692</v>
      </c>
      <c r="D680" s="22" t="s">
        <v>13</v>
      </c>
      <c r="E680" s="22">
        <v>18</v>
      </c>
      <c r="F680" s="22" t="s">
        <v>11</v>
      </c>
      <c r="G680" s="22">
        <v>3</v>
      </c>
      <c r="H680" s="22">
        <v>30</v>
      </c>
      <c r="I680" s="22">
        <v>90</v>
      </c>
    </row>
    <row r="681" spans="1:9" x14ac:dyDescent="0.35">
      <c r="A681" s="22">
        <v>680</v>
      </c>
      <c r="B681" s="23">
        <v>45221</v>
      </c>
      <c r="C681" s="22" t="s">
        <v>693</v>
      </c>
      <c r="D681" s="22" t="s">
        <v>13</v>
      </c>
      <c r="E681" s="22">
        <v>53</v>
      </c>
      <c r="F681" s="22" t="s">
        <v>14</v>
      </c>
      <c r="G681" s="22">
        <v>3</v>
      </c>
      <c r="H681" s="22">
        <v>300</v>
      </c>
      <c r="I681" s="22">
        <v>900</v>
      </c>
    </row>
    <row r="682" spans="1:9" x14ac:dyDescent="0.35">
      <c r="A682" s="22">
        <v>681</v>
      </c>
      <c r="B682" s="23">
        <v>45121</v>
      </c>
      <c r="C682" s="22" t="s">
        <v>694</v>
      </c>
      <c r="D682" s="22" t="s">
        <v>13</v>
      </c>
      <c r="E682" s="22">
        <v>43</v>
      </c>
      <c r="F682" s="22" t="s">
        <v>16</v>
      </c>
      <c r="G682" s="22">
        <v>2</v>
      </c>
      <c r="H682" s="22">
        <v>30</v>
      </c>
      <c r="I682" s="22">
        <v>60</v>
      </c>
    </row>
    <row r="683" spans="1:9" x14ac:dyDescent="0.35">
      <c r="A683" s="22">
        <v>682</v>
      </c>
      <c r="B683" s="23">
        <v>45171</v>
      </c>
      <c r="C683" s="22" t="s">
        <v>695</v>
      </c>
      <c r="D683" s="22" t="s">
        <v>10</v>
      </c>
      <c r="E683" s="22">
        <v>46</v>
      </c>
      <c r="F683" s="22" t="s">
        <v>11</v>
      </c>
      <c r="G683" s="22">
        <v>4</v>
      </c>
      <c r="H683" s="22">
        <v>300</v>
      </c>
      <c r="I683" s="22">
        <v>1200</v>
      </c>
    </row>
    <row r="684" spans="1:9" x14ac:dyDescent="0.35">
      <c r="A684" s="22">
        <v>683</v>
      </c>
      <c r="B684" s="23">
        <v>44930</v>
      </c>
      <c r="C684" s="22" t="s">
        <v>696</v>
      </c>
      <c r="D684" s="22" t="s">
        <v>10</v>
      </c>
      <c r="E684" s="22">
        <v>38</v>
      </c>
      <c r="F684" s="22" t="s">
        <v>11</v>
      </c>
      <c r="G684" s="22">
        <v>2</v>
      </c>
      <c r="H684" s="22">
        <v>500</v>
      </c>
      <c r="I684" s="22">
        <v>1000</v>
      </c>
    </row>
    <row r="685" spans="1:9" x14ac:dyDescent="0.35">
      <c r="A685" s="22">
        <v>684</v>
      </c>
      <c r="B685" s="23">
        <v>45107</v>
      </c>
      <c r="C685" s="22" t="s">
        <v>697</v>
      </c>
      <c r="D685" s="22" t="s">
        <v>13</v>
      </c>
      <c r="E685" s="22">
        <v>28</v>
      </c>
      <c r="F685" s="22" t="s">
        <v>14</v>
      </c>
      <c r="G685" s="22">
        <v>2</v>
      </c>
      <c r="H685" s="22">
        <v>500</v>
      </c>
      <c r="I685" s="22">
        <v>1000</v>
      </c>
    </row>
    <row r="686" spans="1:9" x14ac:dyDescent="0.35">
      <c r="A686" s="22">
        <v>685</v>
      </c>
      <c r="B686" s="23">
        <v>45079</v>
      </c>
      <c r="C686" s="22" t="s">
        <v>698</v>
      </c>
      <c r="D686" s="22" t="s">
        <v>10</v>
      </c>
      <c r="E686" s="22">
        <v>57</v>
      </c>
      <c r="F686" s="22" t="s">
        <v>16</v>
      </c>
      <c r="G686" s="22">
        <v>2</v>
      </c>
      <c r="H686" s="22">
        <v>25</v>
      </c>
      <c r="I686" s="22">
        <v>50</v>
      </c>
    </row>
    <row r="687" spans="1:9" x14ac:dyDescent="0.35">
      <c r="A687" s="22">
        <v>686</v>
      </c>
      <c r="B687" s="23">
        <v>45126</v>
      </c>
      <c r="C687" s="22" t="s">
        <v>699</v>
      </c>
      <c r="D687" s="22" t="s">
        <v>13</v>
      </c>
      <c r="E687" s="22">
        <v>28</v>
      </c>
      <c r="F687" s="22" t="s">
        <v>16</v>
      </c>
      <c r="G687" s="22">
        <v>4</v>
      </c>
      <c r="H687" s="22">
        <v>50</v>
      </c>
      <c r="I687" s="22">
        <v>200</v>
      </c>
    </row>
    <row r="688" spans="1:9" x14ac:dyDescent="0.35">
      <c r="A688" s="22">
        <v>687</v>
      </c>
      <c r="B688" s="23">
        <v>45141</v>
      </c>
      <c r="C688" s="22" t="s">
        <v>700</v>
      </c>
      <c r="D688" s="22" t="s">
        <v>13</v>
      </c>
      <c r="E688" s="22">
        <v>53</v>
      </c>
      <c r="F688" s="22" t="s">
        <v>16</v>
      </c>
      <c r="G688" s="22">
        <v>1</v>
      </c>
      <c r="H688" s="22">
        <v>300</v>
      </c>
      <c r="I688" s="22">
        <v>300</v>
      </c>
    </row>
    <row r="689" spans="1:9" x14ac:dyDescent="0.35">
      <c r="A689" s="22">
        <v>688</v>
      </c>
      <c r="B689" s="23">
        <v>45202</v>
      </c>
      <c r="C689" s="22" t="s">
        <v>701</v>
      </c>
      <c r="D689" s="22" t="s">
        <v>10</v>
      </c>
      <c r="E689" s="22">
        <v>56</v>
      </c>
      <c r="F689" s="22" t="s">
        <v>14</v>
      </c>
      <c r="G689" s="22">
        <v>4</v>
      </c>
      <c r="H689" s="22">
        <v>25</v>
      </c>
      <c r="I689" s="22">
        <v>100</v>
      </c>
    </row>
    <row r="690" spans="1:9" x14ac:dyDescent="0.35">
      <c r="A690" s="22">
        <v>689</v>
      </c>
      <c r="B690" s="23">
        <v>45206</v>
      </c>
      <c r="C690" s="22" t="s">
        <v>702</v>
      </c>
      <c r="D690" s="22" t="s">
        <v>10</v>
      </c>
      <c r="E690" s="22">
        <v>57</v>
      </c>
      <c r="F690" s="22" t="s">
        <v>16</v>
      </c>
      <c r="G690" s="22">
        <v>2</v>
      </c>
      <c r="H690" s="22">
        <v>50</v>
      </c>
      <c r="I690" s="22">
        <v>100</v>
      </c>
    </row>
    <row r="691" spans="1:9" x14ac:dyDescent="0.35">
      <c r="A691" s="22">
        <v>690</v>
      </c>
      <c r="B691" s="23">
        <v>45235</v>
      </c>
      <c r="C691" s="22" t="s">
        <v>703</v>
      </c>
      <c r="D691" s="22" t="s">
        <v>13</v>
      </c>
      <c r="E691" s="22">
        <v>52</v>
      </c>
      <c r="F691" s="22" t="s">
        <v>14</v>
      </c>
      <c r="G691" s="22">
        <v>3</v>
      </c>
      <c r="H691" s="22">
        <v>300</v>
      </c>
      <c r="I691" s="22">
        <v>900</v>
      </c>
    </row>
    <row r="692" spans="1:9" x14ac:dyDescent="0.35">
      <c r="A692" s="22">
        <v>691</v>
      </c>
      <c r="B692" s="23">
        <v>45039</v>
      </c>
      <c r="C692" s="22" t="s">
        <v>704</v>
      </c>
      <c r="D692" s="22" t="s">
        <v>13</v>
      </c>
      <c r="E692" s="22">
        <v>51</v>
      </c>
      <c r="F692" s="22" t="s">
        <v>14</v>
      </c>
      <c r="G692" s="22">
        <v>3</v>
      </c>
      <c r="H692" s="22">
        <v>30</v>
      </c>
      <c r="I692" s="22">
        <v>90</v>
      </c>
    </row>
    <row r="693" spans="1:9" x14ac:dyDescent="0.35">
      <c r="A693" s="22">
        <v>692</v>
      </c>
      <c r="B693" s="23">
        <v>45176</v>
      </c>
      <c r="C693" s="22" t="s">
        <v>705</v>
      </c>
      <c r="D693" s="22" t="s">
        <v>13</v>
      </c>
      <c r="E693" s="22">
        <v>64</v>
      </c>
      <c r="F693" s="22" t="s">
        <v>14</v>
      </c>
      <c r="G693" s="22">
        <v>2</v>
      </c>
      <c r="H693" s="22">
        <v>50</v>
      </c>
      <c r="I693" s="22">
        <v>100</v>
      </c>
    </row>
    <row r="694" spans="1:9" x14ac:dyDescent="0.35">
      <c r="A694" s="22">
        <v>693</v>
      </c>
      <c r="B694" s="23">
        <v>45039</v>
      </c>
      <c r="C694" s="22" t="s">
        <v>706</v>
      </c>
      <c r="D694" s="22" t="s">
        <v>10</v>
      </c>
      <c r="E694" s="22">
        <v>41</v>
      </c>
      <c r="F694" s="22" t="s">
        <v>11</v>
      </c>
      <c r="G694" s="22">
        <v>3</v>
      </c>
      <c r="H694" s="22">
        <v>500</v>
      </c>
      <c r="I694" s="22">
        <v>1500</v>
      </c>
    </row>
    <row r="695" spans="1:9" x14ac:dyDescent="0.35">
      <c r="A695" s="22">
        <v>694</v>
      </c>
      <c r="B695" s="23">
        <v>45066</v>
      </c>
      <c r="C695" s="22" t="s">
        <v>707</v>
      </c>
      <c r="D695" s="22" t="s">
        <v>13</v>
      </c>
      <c r="E695" s="22">
        <v>39</v>
      </c>
      <c r="F695" s="22" t="s">
        <v>16</v>
      </c>
      <c r="G695" s="22">
        <v>2</v>
      </c>
      <c r="H695" s="22">
        <v>25</v>
      </c>
      <c r="I695" s="22">
        <v>50</v>
      </c>
    </row>
    <row r="696" spans="1:9" x14ac:dyDescent="0.35">
      <c r="A696" s="22">
        <v>695</v>
      </c>
      <c r="B696" s="23">
        <v>45150</v>
      </c>
      <c r="C696" s="22" t="s">
        <v>708</v>
      </c>
      <c r="D696" s="22" t="s">
        <v>13</v>
      </c>
      <c r="E696" s="22">
        <v>22</v>
      </c>
      <c r="F696" s="22" t="s">
        <v>16</v>
      </c>
      <c r="G696" s="22">
        <v>3</v>
      </c>
      <c r="H696" s="22">
        <v>50</v>
      </c>
      <c r="I696" s="22">
        <v>150</v>
      </c>
    </row>
    <row r="697" spans="1:9" x14ac:dyDescent="0.35">
      <c r="A697" s="22">
        <v>696</v>
      </c>
      <c r="B697" s="23">
        <v>45175</v>
      </c>
      <c r="C697" s="22" t="s">
        <v>709</v>
      </c>
      <c r="D697" s="22" t="s">
        <v>13</v>
      </c>
      <c r="E697" s="22">
        <v>50</v>
      </c>
      <c r="F697" s="22" t="s">
        <v>14</v>
      </c>
      <c r="G697" s="22">
        <v>4</v>
      </c>
      <c r="H697" s="22">
        <v>50</v>
      </c>
      <c r="I697" s="22">
        <v>200</v>
      </c>
    </row>
    <row r="698" spans="1:9" x14ac:dyDescent="0.35">
      <c r="A698" s="22">
        <v>697</v>
      </c>
      <c r="B698" s="23">
        <v>44941</v>
      </c>
      <c r="C698" s="22" t="s">
        <v>710</v>
      </c>
      <c r="D698" s="22" t="s">
        <v>10</v>
      </c>
      <c r="E698" s="22">
        <v>53</v>
      </c>
      <c r="F698" s="22" t="s">
        <v>14</v>
      </c>
      <c r="G698" s="22">
        <v>1</v>
      </c>
      <c r="H698" s="22">
        <v>500</v>
      </c>
      <c r="I698" s="22">
        <v>500</v>
      </c>
    </row>
    <row r="699" spans="1:9" x14ac:dyDescent="0.35">
      <c r="A699" s="22">
        <v>698</v>
      </c>
      <c r="B699" s="23">
        <v>45126</v>
      </c>
      <c r="C699" s="22" t="s">
        <v>711</v>
      </c>
      <c r="D699" s="22" t="s">
        <v>13</v>
      </c>
      <c r="E699" s="22">
        <v>64</v>
      </c>
      <c r="F699" s="22" t="s">
        <v>16</v>
      </c>
      <c r="G699" s="22">
        <v>1</v>
      </c>
      <c r="H699" s="22">
        <v>300</v>
      </c>
      <c r="I699" s="22">
        <v>300</v>
      </c>
    </row>
    <row r="700" spans="1:9" x14ac:dyDescent="0.35">
      <c r="A700" s="22">
        <v>699</v>
      </c>
      <c r="B700" s="23">
        <v>45099</v>
      </c>
      <c r="C700" s="22" t="s">
        <v>712</v>
      </c>
      <c r="D700" s="22" t="s">
        <v>13</v>
      </c>
      <c r="E700" s="22">
        <v>37</v>
      </c>
      <c r="F700" s="22" t="s">
        <v>14</v>
      </c>
      <c r="G700" s="22">
        <v>4</v>
      </c>
      <c r="H700" s="22">
        <v>30</v>
      </c>
      <c r="I700" s="22">
        <v>120</v>
      </c>
    </row>
    <row r="701" spans="1:9" x14ac:dyDescent="0.35">
      <c r="A701" s="22">
        <v>700</v>
      </c>
      <c r="B701" s="23">
        <v>45269</v>
      </c>
      <c r="C701" s="22" t="s">
        <v>713</v>
      </c>
      <c r="D701" s="22" t="s">
        <v>10</v>
      </c>
      <c r="E701" s="22">
        <v>36</v>
      </c>
      <c r="F701" s="22" t="s">
        <v>16</v>
      </c>
      <c r="G701" s="22">
        <v>4</v>
      </c>
      <c r="H701" s="22">
        <v>500</v>
      </c>
      <c r="I701" s="22">
        <v>2000</v>
      </c>
    </row>
    <row r="702" spans="1:9" x14ac:dyDescent="0.35">
      <c r="A702" s="22">
        <v>701</v>
      </c>
      <c r="B702" s="23">
        <v>45274</v>
      </c>
      <c r="C702" s="22" t="s">
        <v>714</v>
      </c>
      <c r="D702" s="22" t="s">
        <v>13</v>
      </c>
      <c r="E702" s="22">
        <v>52</v>
      </c>
      <c r="F702" s="22" t="s">
        <v>11</v>
      </c>
      <c r="G702" s="22">
        <v>2</v>
      </c>
      <c r="H702" s="22">
        <v>30</v>
      </c>
      <c r="I702" s="22">
        <v>60</v>
      </c>
    </row>
    <row r="703" spans="1:9" x14ac:dyDescent="0.35">
      <c r="A703" s="22">
        <v>702</v>
      </c>
      <c r="B703" s="23">
        <v>45134</v>
      </c>
      <c r="C703" s="22" t="s">
        <v>715</v>
      </c>
      <c r="D703" s="22" t="s">
        <v>13</v>
      </c>
      <c r="E703" s="22">
        <v>60</v>
      </c>
      <c r="F703" s="22" t="s">
        <v>14</v>
      </c>
      <c r="G703" s="22">
        <v>2</v>
      </c>
      <c r="H703" s="22">
        <v>300</v>
      </c>
      <c r="I703" s="22">
        <v>600</v>
      </c>
    </row>
    <row r="704" spans="1:9" x14ac:dyDescent="0.35">
      <c r="A704" s="22">
        <v>703</v>
      </c>
      <c r="B704" s="23">
        <v>45011</v>
      </c>
      <c r="C704" s="22" t="s">
        <v>716</v>
      </c>
      <c r="D704" s="22" t="s">
        <v>10</v>
      </c>
      <c r="E704" s="22">
        <v>34</v>
      </c>
      <c r="F704" s="22" t="s">
        <v>16</v>
      </c>
      <c r="G704" s="22">
        <v>2</v>
      </c>
      <c r="H704" s="22">
        <v>50</v>
      </c>
      <c r="I704" s="22">
        <v>100</v>
      </c>
    </row>
    <row r="705" spans="1:9" x14ac:dyDescent="0.35">
      <c r="A705" s="22">
        <v>704</v>
      </c>
      <c r="B705" s="23">
        <v>45166</v>
      </c>
      <c r="C705" s="22" t="s">
        <v>717</v>
      </c>
      <c r="D705" s="22" t="s">
        <v>13</v>
      </c>
      <c r="E705" s="22">
        <v>62</v>
      </c>
      <c r="F705" s="22" t="s">
        <v>14</v>
      </c>
      <c r="G705" s="22">
        <v>3</v>
      </c>
      <c r="H705" s="22">
        <v>30</v>
      </c>
      <c r="I705" s="22">
        <v>90</v>
      </c>
    </row>
    <row r="706" spans="1:9" x14ac:dyDescent="0.35">
      <c r="A706" s="22">
        <v>705</v>
      </c>
      <c r="B706" s="23">
        <v>44992</v>
      </c>
      <c r="C706" s="22" t="s">
        <v>718</v>
      </c>
      <c r="D706" s="22" t="s">
        <v>10</v>
      </c>
      <c r="E706" s="22">
        <v>60</v>
      </c>
      <c r="F706" s="22" t="s">
        <v>16</v>
      </c>
      <c r="G706" s="22">
        <v>2</v>
      </c>
      <c r="H706" s="22">
        <v>25</v>
      </c>
      <c r="I706" s="22">
        <v>50</v>
      </c>
    </row>
    <row r="707" spans="1:9" x14ac:dyDescent="0.35">
      <c r="A707" s="22">
        <v>706</v>
      </c>
      <c r="B707" s="23">
        <v>45245</v>
      </c>
      <c r="C707" s="22" t="s">
        <v>719</v>
      </c>
      <c r="D707" s="22" t="s">
        <v>10</v>
      </c>
      <c r="E707" s="22">
        <v>51</v>
      </c>
      <c r="F707" s="22" t="s">
        <v>16</v>
      </c>
      <c r="G707" s="22">
        <v>4</v>
      </c>
      <c r="H707" s="22">
        <v>25</v>
      </c>
      <c r="I707" s="22">
        <v>100</v>
      </c>
    </row>
    <row r="708" spans="1:9" x14ac:dyDescent="0.35">
      <c r="A708" s="22">
        <v>707</v>
      </c>
      <c r="B708" s="23">
        <v>45200</v>
      </c>
      <c r="C708" s="22" t="s">
        <v>720</v>
      </c>
      <c r="D708" s="22" t="s">
        <v>13</v>
      </c>
      <c r="E708" s="22">
        <v>26</v>
      </c>
      <c r="F708" s="22" t="s">
        <v>14</v>
      </c>
      <c r="G708" s="22">
        <v>1</v>
      </c>
      <c r="H708" s="22">
        <v>500</v>
      </c>
      <c r="I708" s="22">
        <v>500</v>
      </c>
    </row>
    <row r="709" spans="1:9" x14ac:dyDescent="0.35">
      <c r="A709" s="22">
        <v>708</v>
      </c>
      <c r="B709" s="23">
        <v>44940</v>
      </c>
      <c r="C709" s="22" t="s">
        <v>721</v>
      </c>
      <c r="D709" s="22" t="s">
        <v>13</v>
      </c>
      <c r="E709" s="22">
        <v>43</v>
      </c>
      <c r="F709" s="22" t="s">
        <v>11</v>
      </c>
      <c r="G709" s="22">
        <v>3</v>
      </c>
      <c r="H709" s="22">
        <v>300</v>
      </c>
      <c r="I709" s="22">
        <v>900</v>
      </c>
    </row>
    <row r="710" spans="1:9" x14ac:dyDescent="0.35">
      <c r="A710" s="22">
        <v>709</v>
      </c>
      <c r="B710" s="23">
        <v>45128</v>
      </c>
      <c r="C710" s="22" t="s">
        <v>722</v>
      </c>
      <c r="D710" s="22" t="s">
        <v>13</v>
      </c>
      <c r="E710" s="22">
        <v>19</v>
      </c>
      <c r="F710" s="22" t="s">
        <v>16</v>
      </c>
      <c r="G710" s="22">
        <v>2</v>
      </c>
      <c r="H710" s="22">
        <v>500</v>
      </c>
      <c r="I710" s="22">
        <v>1000</v>
      </c>
    </row>
    <row r="711" spans="1:9" x14ac:dyDescent="0.35">
      <c r="A711" s="22">
        <v>710</v>
      </c>
      <c r="B711" s="23">
        <v>45230</v>
      </c>
      <c r="C711" s="22" t="s">
        <v>723</v>
      </c>
      <c r="D711" s="22" t="s">
        <v>13</v>
      </c>
      <c r="E711" s="22">
        <v>26</v>
      </c>
      <c r="F711" s="22" t="s">
        <v>16</v>
      </c>
      <c r="G711" s="22">
        <v>3</v>
      </c>
      <c r="H711" s="22">
        <v>500</v>
      </c>
      <c r="I711" s="22">
        <v>1500</v>
      </c>
    </row>
    <row r="712" spans="1:9" x14ac:dyDescent="0.35">
      <c r="A712" s="22">
        <v>711</v>
      </c>
      <c r="B712" s="23">
        <v>45215</v>
      </c>
      <c r="C712" s="22" t="s">
        <v>724</v>
      </c>
      <c r="D712" s="22" t="s">
        <v>10</v>
      </c>
      <c r="E712" s="22">
        <v>26</v>
      </c>
      <c r="F712" s="22" t="s">
        <v>16</v>
      </c>
      <c r="G712" s="22">
        <v>3</v>
      </c>
      <c r="H712" s="22">
        <v>500</v>
      </c>
      <c r="I712" s="22">
        <v>1500</v>
      </c>
    </row>
    <row r="713" spans="1:9" x14ac:dyDescent="0.35">
      <c r="A713" s="22">
        <v>712</v>
      </c>
      <c r="B713" s="23">
        <v>45266</v>
      </c>
      <c r="C713" s="22" t="s">
        <v>725</v>
      </c>
      <c r="D713" s="22" t="s">
        <v>13</v>
      </c>
      <c r="E713" s="22">
        <v>57</v>
      </c>
      <c r="F713" s="22" t="s">
        <v>11</v>
      </c>
      <c r="G713" s="22">
        <v>2</v>
      </c>
      <c r="H713" s="22">
        <v>25</v>
      </c>
      <c r="I713" s="22">
        <v>50</v>
      </c>
    </row>
    <row r="714" spans="1:9" x14ac:dyDescent="0.35">
      <c r="A714" s="22">
        <v>713</v>
      </c>
      <c r="B714" s="23">
        <v>44940</v>
      </c>
      <c r="C714" s="22" t="s">
        <v>726</v>
      </c>
      <c r="D714" s="22" t="s">
        <v>10</v>
      </c>
      <c r="E714" s="22">
        <v>34</v>
      </c>
      <c r="F714" s="22" t="s">
        <v>11</v>
      </c>
      <c r="G714" s="22">
        <v>3</v>
      </c>
      <c r="H714" s="22">
        <v>25</v>
      </c>
      <c r="I714" s="22">
        <v>75</v>
      </c>
    </row>
    <row r="715" spans="1:9" x14ac:dyDescent="0.35">
      <c r="A715" s="22">
        <v>714</v>
      </c>
      <c r="B715" s="23">
        <v>44969</v>
      </c>
      <c r="C715" s="22" t="s">
        <v>727</v>
      </c>
      <c r="D715" s="22" t="s">
        <v>13</v>
      </c>
      <c r="E715" s="22">
        <v>18</v>
      </c>
      <c r="F715" s="22" t="s">
        <v>14</v>
      </c>
      <c r="G715" s="22">
        <v>1</v>
      </c>
      <c r="H715" s="22">
        <v>500</v>
      </c>
      <c r="I715" s="22">
        <v>500</v>
      </c>
    </row>
    <row r="716" spans="1:9" x14ac:dyDescent="0.35">
      <c r="A716" s="22">
        <v>715</v>
      </c>
      <c r="B716" s="23">
        <v>45256</v>
      </c>
      <c r="C716" s="22" t="s">
        <v>728</v>
      </c>
      <c r="D716" s="22" t="s">
        <v>13</v>
      </c>
      <c r="E716" s="22">
        <v>42</v>
      </c>
      <c r="F716" s="22" t="s">
        <v>11</v>
      </c>
      <c r="G716" s="22">
        <v>4</v>
      </c>
      <c r="H716" s="22">
        <v>25</v>
      </c>
      <c r="I716" s="22">
        <v>100</v>
      </c>
    </row>
    <row r="717" spans="1:9" x14ac:dyDescent="0.35">
      <c r="A717" s="22">
        <v>716</v>
      </c>
      <c r="B717" s="23">
        <v>45146</v>
      </c>
      <c r="C717" s="22" t="s">
        <v>729</v>
      </c>
      <c r="D717" s="22" t="s">
        <v>13</v>
      </c>
      <c r="E717" s="22">
        <v>60</v>
      </c>
      <c r="F717" s="22" t="s">
        <v>14</v>
      </c>
      <c r="G717" s="22">
        <v>4</v>
      </c>
      <c r="H717" s="22">
        <v>300</v>
      </c>
      <c r="I717" s="22">
        <v>1200</v>
      </c>
    </row>
    <row r="718" spans="1:9" x14ac:dyDescent="0.35">
      <c r="A718" s="22">
        <v>717</v>
      </c>
      <c r="B718" s="23">
        <v>44996</v>
      </c>
      <c r="C718" s="22" t="s">
        <v>730</v>
      </c>
      <c r="D718" s="22" t="s">
        <v>10</v>
      </c>
      <c r="E718" s="22">
        <v>57</v>
      </c>
      <c r="F718" s="22" t="s">
        <v>14</v>
      </c>
      <c r="G718" s="22">
        <v>1</v>
      </c>
      <c r="H718" s="22">
        <v>500</v>
      </c>
      <c r="I718" s="22">
        <v>500</v>
      </c>
    </row>
    <row r="719" spans="1:9" x14ac:dyDescent="0.35">
      <c r="A719" s="22">
        <v>718</v>
      </c>
      <c r="B719" s="23">
        <v>45163</v>
      </c>
      <c r="C719" s="22" t="s">
        <v>731</v>
      </c>
      <c r="D719" s="22" t="s">
        <v>13</v>
      </c>
      <c r="E719" s="22">
        <v>59</v>
      </c>
      <c r="F719" s="22" t="s">
        <v>11</v>
      </c>
      <c r="G719" s="22">
        <v>3</v>
      </c>
      <c r="H719" s="22">
        <v>25</v>
      </c>
      <c r="I719" s="22">
        <v>75</v>
      </c>
    </row>
    <row r="720" spans="1:9" x14ac:dyDescent="0.35">
      <c r="A720" s="22">
        <v>719</v>
      </c>
      <c r="B720" s="23">
        <v>45020</v>
      </c>
      <c r="C720" s="22" t="s">
        <v>732</v>
      </c>
      <c r="D720" s="22" t="s">
        <v>13</v>
      </c>
      <c r="E720" s="22">
        <v>42</v>
      </c>
      <c r="F720" s="22" t="s">
        <v>14</v>
      </c>
      <c r="G720" s="22">
        <v>2</v>
      </c>
      <c r="H720" s="22">
        <v>30</v>
      </c>
      <c r="I720" s="22">
        <v>60</v>
      </c>
    </row>
    <row r="721" spans="1:9" x14ac:dyDescent="0.35">
      <c r="A721" s="22">
        <v>720</v>
      </c>
      <c r="B721" s="23">
        <v>44952</v>
      </c>
      <c r="C721" s="22" t="s">
        <v>733</v>
      </c>
      <c r="D721" s="22" t="s">
        <v>13</v>
      </c>
      <c r="E721" s="22">
        <v>56</v>
      </c>
      <c r="F721" s="22" t="s">
        <v>11</v>
      </c>
      <c r="G721" s="22">
        <v>3</v>
      </c>
      <c r="H721" s="22">
        <v>500</v>
      </c>
      <c r="I721" s="22">
        <v>1500</v>
      </c>
    </row>
    <row r="722" spans="1:9" x14ac:dyDescent="0.35">
      <c r="A722" s="22">
        <v>721</v>
      </c>
      <c r="B722" s="23">
        <v>45060</v>
      </c>
      <c r="C722" s="22" t="s">
        <v>734</v>
      </c>
      <c r="D722" s="22" t="s">
        <v>13</v>
      </c>
      <c r="E722" s="22">
        <v>52</v>
      </c>
      <c r="F722" s="22" t="s">
        <v>14</v>
      </c>
      <c r="G722" s="22">
        <v>1</v>
      </c>
      <c r="H722" s="22">
        <v>500</v>
      </c>
      <c r="I722" s="22">
        <v>500</v>
      </c>
    </row>
    <row r="723" spans="1:9" x14ac:dyDescent="0.35">
      <c r="A723" s="22">
        <v>722</v>
      </c>
      <c r="B723" s="23">
        <v>45121</v>
      </c>
      <c r="C723" s="22" t="s">
        <v>735</v>
      </c>
      <c r="D723" s="22" t="s">
        <v>10</v>
      </c>
      <c r="E723" s="22">
        <v>20</v>
      </c>
      <c r="F723" s="22" t="s">
        <v>11</v>
      </c>
      <c r="G723" s="22">
        <v>3</v>
      </c>
      <c r="H723" s="22">
        <v>300</v>
      </c>
      <c r="I723" s="22">
        <v>900</v>
      </c>
    </row>
    <row r="724" spans="1:9" x14ac:dyDescent="0.35">
      <c r="A724" s="22">
        <v>723</v>
      </c>
      <c r="B724" s="23">
        <v>45094</v>
      </c>
      <c r="C724" s="22" t="s">
        <v>736</v>
      </c>
      <c r="D724" s="22" t="s">
        <v>13</v>
      </c>
      <c r="E724" s="22">
        <v>54</v>
      </c>
      <c r="F724" s="22" t="s">
        <v>11</v>
      </c>
      <c r="G724" s="22">
        <v>4</v>
      </c>
      <c r="H724" s="22">
        <v>50</v>
      </c>
      <c r="I724" s="22">
        <v>200</v>
      </c>
    </row>
    <row r="725" spans="1:9" x14ac:dyDescent="0.35">
      <c r="A725" s="22">
        <v>724</v>
      </c>
      <c r="B725" s="23">
        <v>45035</v>
      </c>
      <c r="C725" s="22" t="s">
        <v>737</v>
      </c>
      <c r="D725" s="22" t="s">
        <v>10</v>
      </c>
      <c r="E725" s="22">
        <v>61</v>
      </c>
      <c r="F725" s="22" t="s">
        <v>14</v>
      </c>
      <c r="G725" s="22">
        <v>3</v>
      </c>
      <c r="H725" s="22">
        <v>50</v>
      </c>
      <c r="I725" s="22">
        <v>150</v>
      </c>
    </row>
    <row r="726" spans="1:9" x14ac:dyDescent="0.35">
      <c r="A726" s="22">
        <v>725</v>
      </c>
      <c r="B726" s="23">
        <v>45159</v>
      </c>
      <c r="C726" s="22" t="s">
        <v>738</v>
      </c>
      <c r="D726" s="22" t="s">
        <v>10</v>
      </c>
      <c r="E726" s="22">
        <v>61</v>
      </c>
      <c r="F726" s="22" t="s">
        <v>16</v>
      </c>
      <c r="G726" s="22">
        <v>1</v>
      </c>
      <c r="H726" s="22">
        <v>300</v>
      </c>
      <c r="I726" s="22">
        <v>300</v>
      </c>
    </row>
    <row r="727" spans="1:9" x14ac:dyDescent="0.35">
      <c r="A727" s="22">
        <v>726</v>
      </c>
      <c r="B727" s="23">
        <v>45094</v>
      </c>
      <c r="C727" s="22" t="s">
        <v>739</v>
      </c>
      <c r="D727" s="22" t="s">
        <v>10</v>
      </c>
      <c r="E727" s="22">
        <v>47</v>
      </c>
      <c r="F727" s="22" t="s">
        <v>14</v>
      </c>
      <c r="G727" s="22">
        <v>4</v>
      </c>
      <c r="H727" s="22">
        <v>300</v>
      </c>
      <c r="I727" s="22">
        <v>1200</v>
      </c>
    </row>
    <row r="728" spans="1:9" x14ac:dyDescent="0.35">
      <c r="A728" s="22">
        <v>727</v>
      </c>
      <c r="B728" s="23">
        <v>45099</v>
      </c>
      <c r="C728" s="22" t="s">
        <v>740</v>
      </c>
      <c r="D728" s="22" t="s">
        <v>10</v>
      </c>
      <c r="E728" s="22">
        <v>55</v>
      </c>
      <c r="F728" s="22" t="s">
        <v>11</v>
      </c>
      <c r="G728" s="22">
        <v>3</v>
      </c>
      <c r="H728" s="22">
        <v>300</v>
      </c>
      <c r="I728" s="22">
        <v>900</v>
      </c>
    </row>
    <row r="729" spans="1:9" x14ac:dyDescent="0.35">
      <c r="A729" s="22">
        <v>728</v>
      </c>
      <c r="B729" s="23">
        <v>45121</v>
      </c>
      <c r="C729" s="22" t="s">
        <v>741</v>
      </c>
      <c r="D729" s="22" t="s">
        <v>10</v>
      </c>
      <c r="E729" s="22">
        <v>51</v>
      </c>
      <c r="F729" s="22" t="s">
        <v>16</v>
      </c>
      <c r="G729" s="22">
        <v>3</v>
      </c>
      <c r="H729" s="22">
        <v>50</v>
      </c>
      <c r="I729" s="22">
        <v>150</v>
      </c>
    </row>
    <row r="730" spans="1:9" x14ac:dyDescent="0.35">
      <c r="A730" s="22">
        <v>729</v>
      </c>
      <c r="B730" s="23">
        <v>45069</v>
      </c>
      <c r="C730" s="22" t="s">
        <v>742</v>
      </c>
      <c r="D730" s="22" t="s">
        <v>10</v>
      </c>
      <c r="E730" s="22">
        <v>29</v>
      </c>
      <c r="F730" s="22" t="s">
        <v>14</v>
      </c>
      <c r="G730" s="22">
        <v>4</v>
      </c>
      <c r="H730" s="22">
        <v>300</v>
      </c>
      <c r="I730" s="22">
        <v>1200</v>
      </c>
    </row>
    <row r="731" spans="1:9" x14ac:dyDescent="0.35">
      <c r="A731" s="22">
        <v>730</v>
      </c>
      <c r="B731" s="23">
        <v>45142</v>
      </c>
      <c r="C731" s="22" t="s">
        <v>743</v>
      </c>
      <c r="D731" s="22" t="s">
        <v>13</v>
      </c>
      <c r="E731" s="22">
        <v>36</v>
      </c>
      <c r="F731" s="22" t="s">
        <v>14</v>
      </c>
      <c r="G731" s="22">
        <v>2</v>
      </c>
      <c r="H731" s="22">
        <v>25</v>
      </c>
      <c r="I731" s="22">
        <v>50</v>
      </c>
    </row>
    <row r="732" spans="1:9" x14ac:dyDescent="0.35">
      <c r="A732" s="22">
        <v>731</v>
      </c>
      <c r="B732" s="23">
        <v>45056</v>
      </c>
      <c r="C732" s="22" t="s">
        <v>744</v>
      </c>
      <c r="D732" s="22" t="s">
        <v>10</v>
      </c>
      <c r="E732" s="22">
        <v>54</v>
      </c>
      <c r="F732" s="22" t="s">
        <v>14</v>
      </c>
      <c r="G732" s="22">
        <v>4</v>
      </c>
      <c r="H732" s="22">
        <v>500</v>
      </c>
      <c r="I732" s="22">
        <v>2000</v>
      </c>
    </row>
    <row r="733" spans="1:9" x14ac:dyDescent="0.35">
      <c r="A733" s="22">
        <v>732</v>
      </c>
      <c r="B733" s="23">
        <v>44968</v>
      </c>
      <c r="C733" s="22" t="s">
        <v>745</v>
      </c>
      <c r="D733" s="22" t="s">
        <v>10</v>
      </c>
      <c r="E733" s="22">
        <v>61</v>
      </c>
      <c r="F733" s="22" t="s">
        <v>16</v>
      </c>
      <c r="G733" s="22">
        <v>2</v>
      </c>
      <c r="H733" s="22">
        <v>500</v>
      </c>
      <c r="I733" s="22">
        <v>1000</v>
      </c>
    </row>
    <row r="734" spans="1:9" x14ac:dyDescent="0.35">
      <c r="A734" s="22">
        <v>733</v>
      </c>
      <c r="B734" s="23">
        <v>45167</v>
      </c>
      <c r="C734" s="22" t="s">
        <v>746</v>
      </c>
      <c r="D734" s="22" t="s">
        <v>10</v>
      </c>
      <c r="E734" s="22">
        <v>34</v>
      </c>
      <c r="F734" s="22" t="s">
        <v>11</v>
      </c>
      <c r="G734" s="22">
        <v>1</v>
      </c>
      <c r="H734" s="22">
        <v>30</v>
      </c>
      <c r="I734" s="22">
        <v>30</v>
      </c>
    </row>
    <row r="735" spans="1:9" x14ac:dyDescent="0.35">
      <c r="A735" s="22">
        <v>734</v>
      </c>
      <c r="B735" s="23">
        <v>44936</v>
      </c>
      <c r="C735" s="22" t="s">
        <v>747</v>
      </c>
      <c r="D735" s="22" t="s">
        <v>13</v>
      </c>
      <c r="E735" s="22">
        <v>27</v>
      </c>
      <c r="F735" s="22" t="s">
        <v>14</v>
      </c>
      <c r="G735" s="22">
        <v>1</v>
      </c>
      <c r="H735" s="22">
        <v>30</v>
      </c>
      <c r="I735" s="22">
        <v>30</v>
      </c>
    </row>
    <row r="736" spans="1:9" x14ac:dyDescent="0.35">
      <c r="A736" s="22">
        <v>735</v>
      </c>
      <c r="B736" s="23">
        <v>45203</v>
      </c>
      <c r="C736" s="22" t="s">
        <v>748</v>
      </c>
      <c r="D736" s="22" t="s">
        <v>13</v>
      </c>
      <c r="E736" s="22">
        <v>64</v>
      </c>
      <c r="F736" s="22" t="s">
        <v>14</v>
      </c>
      <c r="G736" s="22">
        <v>4</v>
      </c>
      <c r="H736" s="22">
        <v>500</v>
      </c>
      <c r="I736" s="22">
        <v>2000</v>
      </c>
    </row>
    <row r="737" spans="1:9" x14ac:dyDescent="0.35">
      <c r="A737" s="22">
        <v>736</v>
      </c>
      <c r="B737" s="23">
        <v>44953</v>
      </c>
      <c r="C737" s="22" t="s">
        <v>749</v>
      </c>
      <c r="D737" s="22" t="s">
        <v>10</v>
      </c>
      <c r="E737" s="22">
        <v>29</v>
      </c>
      <c r="F737" s="22" t="s">
        <v>14</v>
      </c>
      <c r="G737" s="22">
        <v>4</v>
      </c>
      <c r="H737" s="22">
        <v>25</v>
      </c>
      <c r="I737" s="22">
        <v>100</v>
      </c>
    </row>
    <row r="738" spans="1:9" x14ac:dyDescent="0.35">
      <c r="A738" s="22">
        <v>737</v>
      </c>
      <c r="B738" s="23">
        <v>45106</v>
      </c>
      <c r="C738" s="22" t="s">
        <v>750</v>
      </c>
      <c r="D738" s="22" t="s">
        <v>13</v>
      </c>
      <c r="E738" s="22">
        <v>33</v>
      </c>
      <c r="F738" s="22" t="s">
        <v>14</v>
      </c>
      <c r="G738" s="22">
        <v>1</v>
      </c>
      <c r="H738" s="22">
        <v>50</v>
      </c>
      <c r="I738" s="22">
        <v>50</v>
      </c>
    </row>
    <row r="739" spans="1:9" x14ac:dyDescent="0.35">
      <c r="A739" s="22">
        <v>738</v>
      </c>
      <c r="B739" s="23">
        <v>45041</v>
      </c>
      <c r="C739" s="22" t="s">
        <v>751</v>
      </c>
      <c r="D739" s="22" t="s">
        <v>10</v>
      </c>
      <c r="E739" s="22">
        <v>41</v>
      </c>
      <c r="F739" s="22" t="s">
        <v>14</v>
      </c>
      <c r="G739" s="22">
        <v>2</v>
      </c>
      <c r="H739" s="22">
        <v>50</v>
      </c>
      <c r="I739" s="22">
        <v>100</v>
      </c>
    </row>
    <row r="740" spans="1:9" x14ac:dyDescent="0.35">
      <c r="A740" s="22">
        <v>739</v>
      </c>
      <c r="B740" s="23">
        <v>45259</v>
      </c>
      <c r="C740" s="22" t="s">
        <v>752</v>
      </c>
      <c r="D740" s="22" t="s">
        <v>10</v>
      </c>
      <c r="E740" s="22">
        <v>36</v>
      </c>
      <c r="F740" s="22" t="s">
        <v>11</v>
      </c>
      <c r="G740" s="22">
        <v>1</v>
      </c>
      <c r="H740" s="22">
        <v>25</v>
      </c>
      <c r="I740" s="22">
        <v>25</v>
      </c>
    </row>
    <row r="741" spans="1:9" x14ac:dyDescent="0.35">
      <c r="A741" s="22">
        <v>740</v>
      </c>
      <c r="B741" s="23">
        <v>44962</v>
      </c>
      <c r="C741" s="22" t="s">
        <v>753</v>
      </c>
      <c r="D741" s="22" t="s">
        <v>13</v>
      </c>
      <c r="E741" s="22">
        <v>25</v>
      </c>
      <c r="F741" s="22" t="s">
        <v>11</v>
      </c>
      <c r="G741" s="22">
        <v>4</v>
      </c>
      <c r="H741" s="22">
        <v>50</v>
      </c>
      <c r="I741" s="22">
        <v>200</v>
      </c>
    </row>
    <row r="742" spans="1:9" x14ac:dyDescent="0.35">
      <c r="A742" s="22">
        <v>741</v>
      </c>
      <c r="B742" s="23">
        <v>45260</v>
      </c>
      <c r="C742" s="22" t="s">
        <v>754</v>
      </c>
      <c r="D742" s="22" t="s">
        <v>10</v>
      </c>
      <c r="E742" s="22">
        <v>48</v>
      </c>
      <c r="F742" s="22" t="s">
        <v>14</v>
      </c>
      <c r="G742" s="22">
        <v>1</v>
      </c>
      <c r="H742" s="22">
        <v>300</v>
      </c>
      <c r="I742" s="22">
        <v>300</v>
      </c>
    </row>
    <row r="743" spans="1:9" x14ac:dyDescent="0.35">
      <c r="A743" s="22">
        <v>742</v>
      </c>
      <c r="B743" s="23">
        <v>44947</v>
      </c>
      <c r="C743" s="22" t="s">
        <v>755</v>
      </c>
      <c r="D743" s="22" t="s">
        <v>13</v>
      </c>
      <c r="E743" s="22">
        <v>38</v>
      </c>
      <c r="F743" s="22" t="s">
        <v>16</v>
      </c>
      <c r="G743" s="22">
        <v>4</v>
      </c>
      <c r="H743" s="22">
        <v>500</v>
      </c>
      <c r="I743" s="22">
        <v>2000</v>
      </c>
    </row>
    <row r="744" spans="1:9" x14ac:dyDescent="0.35">
      <c r="A744" s="22">
        <v>743</v>
      </c>
      <c r="B744" s="23">
        <v>44942</v>
      </c>
      <c r="C744" s="22" t="s">
        <v>756</v>
      </c>
      <c r="D744" s="22" t="s">
        <v>13</v>
      </c>
      <c r="E744" s="22">
        <v>34</v>
      </c>
      <c r="F744" s="22" t="s">
        <v>11</v>
      </c>
      <c r="G744" s="22">
        <v>4</v>
      </c>
      <c r="H744" s="22">
        <v>500</v>
      </c>
      <c r="I744" s="22">
        <v>2000</v>
      </c>
    </row>
    <row r="745" spans="1:9" x14ac:dyDescent="0.35">
      <c r="A745" s="22">
        <v>744</v>
      </c>
      <c r="B745" s="23">
        <v>45053</v>
      </c>
      <c r="C745" s="22" t="s">
        <v>757</v>
      </c>
      <c r="D745" s="22" t="s">
        <v>10</v>
      </c>
      <c r="E745" s="22">
        <v>40</v>
      </c>
      <c r="F745" s="22" t="s">
        <v>16</v>
      </c>
      <c r="G745" s="22">
        <v>1</v>
      </c>
      <c r="H745" s="22">
        <v>25</v>
      </c>
      <c r="I745" s="22">
        <v>25</v>
      </c>
    </row>
    <row r="746" spans="1:9" x14ac:dyDescent="0.35">
      <c r="A746" s="22">
        <v>745</v>
      </c>
      <c r="B746" s="23">
        <v>45029</v>
      </c>
      <c r="C746" s="22" t="s">
        <v>758</v>
      </c>
      <c r="D746" s="22" t="s">
        <v>10</v>
      </c>
      <c r="E746" s="22">
        <v>54</v>
      </c>
      <c r="F746" s="22" t="s">
        <v>11</v>
      </c>
      <c r="G746" s="22">
        <v>2</v>
      </c>
      <c r="H746" s="22">
        <v>50</v>
      </c>
      <c r="I746" s="22">
        <v>100</v>
      </c>
    </row>
    <row r="747" spans="1:9" x14ac:dyDescent="0.35">
      <c r="A747" s="22">
        <v>746</v>
      </c>
      <c r="B747" s="23">
        <v>44937</v>
      </c>
      <c r="C747" s="22" t="s">
        <v>759</v>
      </c>
      <c r="D747" s="22" t="s">
        <v>13</v>
      </c>
      <c r="E747" s="22">
        <v>33</v>
      </c>
      <c r="F747" s="22" t="s">
        <v>14</v>
      </c>
      <c r="G747" s="22">
        <v>3</v>
      </c>
      <c r="H747" s="22">
        <v>30</v>
      </c>
      <c r="I747" s="22">
        <v>90</v>
      </c>
    </row>
    <row r="748" spans="1:9" x14ac:dyDescent="0.35">
      <c r="A748" s="22">
        <v>747</v>
      </c>
      <c r="B748" s="23">
        <v>45245</v>
      </c>
      <c r="C748" s="22" t="s">
        <v>760</v>
      </c>
      <c r="D748" s="22" t="s">
        <v>10</v>
      </c>
      <c r="E748" s="22">
        <v>23</v>
      </c>
      <c r="F748" s="22" t="s">
        <v>11</v>
      </c>
      <c r="G748" s="22">
        <v>1</v>
      </c>
      <c r="H748" s="22">
        <v>30</v>
      </c>
      <c r="I748" s="22">
        <v>30</v>
      </c>
    </row>
    <row r="749" spans="1:9" x14ac:dyDescent="0.35">
      <c r="A749" s="22">
        <v>748</v>
      </c>
      <c r="B749" s="23">
        <v>45005</v>
      </c>
      <c r="C749" s="22" t="s">
        <v>761</v>
      </c>
      <c r="D749" s="22" t="s">
        <v>10</v>
      </c>
      <c r="E749" s="22">
        <v>25</v>
      </c>
      <c r="F749" s="22" t="s">
        <v>14</v>
      </c>
      <c r="G749" s="22">
        <v>3</v>
      </c>
      <c r="H749" s="22">
        <v>50</v>
      </c>
      <c r="I749" s="22">
        <v>150</v>
      </c>
    </row>
    <row r="750" spans="1:9" x14ac:dyDescent="0.35">
      <c r="A750" s="22">
        <v>749</v>
      </c>
      <c r="B750" s="23">
        <v>45049</v>
      </c>
      <c r="C750" s="22" t="s">
        <v>762</v>
      </c>
      <c r="D750" s="22" t="s">
        <v>10</v>
      </c>
      <c r="E750" s="22">
        <v>42</v>
      </c>
      <c r="F750" s="22" t="s">
        <v>11</v>
      </c>
      <c r="G750" s="22">
        <v>1</v>
      </c>
      <c r="H750" s="22">
        <v>30</v>
      </c>
      <c r="I750" s="22">
        <v>30</v>
      </c>
    </row>
    <row r="751" spans="1:9" x14ac:dyDescent="0.35">
      <c r="A751" s="22">
        <v>750</v>
      </c>
      <c r="B751" s="23">
        <v>44991</v>
      </c>
      <c r="C751" s="22" t="s">
        <v>763</v>
      </c>
      <c r="D751" s="22" t="s">
        <v>13</v>
      </c>
      <c r="E751" s="22">
        <v>35</v>
      </c>
      <c r="F751" s="22" t="s">
        <v>14</v>
      </c>
      <c r="G751" s="22">
        <v>3</v>
      </c>
      <c r="H751" s="22">
        <v>25</v>
      </c>
      <c r="I751" s="22">
        <v>75</v>
      </c>
    </row>
    <row r="752" spans="1:9" x14ac:dyDescent="0.35">
      <c r="A752" s="22">
        <v>751</v>
      </c>
      <c r="B752" s="23">
        <v>45169</v>
      </c>
      <c r="C752" s="22" t="s">
        <v>764</v>
      </c>
      <c r="D752" s="22" t="s">
        <v>13</v>
      </c>
      <c r="E752" s="22">
        <v>42</v>
      </c>
      <c r="F752" s="22" t="s">
        <v>14</v>
      </c>
      <c r="G752" s="22">
        <v>2</v>
      </c>
      <c r="H752" s="22">
        <v>25</v>
      </c>
      <c r="I752" s="22">
        <v>50</v>
      </c>
    </row>
    <row r="753" spans="1:9" x14ac:dyDescent="0.35">
      <c r="A753" s="22">
        <v>752</v>
      </c>
      <c r="B753" s="23">
        <v>45269</v>
      </c>
      <c r="C753" s="22" t="s">
        <v>765</v>
      </c>
      <c r="D753" s="22" t="s">
        <v>10</v>
      </c>
      <c r="E753" s="22">
        <v>29</v>
      </c>
      <c r="F753" s="22" t="s">
        <v>14</v>
      </c>
      <c r="G753" s="22">
        <v>2</v>
      </c>
      <c r="H753" s="22">
        <v>50</v>
      </c>
      <c r="I753" s="22">
        <v>100</v>
      </c>
    </row>
    <row r="754" spans="1:9" x14ac:dyDescent="0.35">
      <c r="A754" s="22">
        <v>753</v>
      </c>
      <c r="B754" s="23">
        <v>44985</v>
      </c>
      <c r="C754" s="22" t="s">
        <v>766</v>
      </c>
      <c r="D754" s="22" t="s">
        <v>13</v>
      </c>
      <c r="E754" s="22">
        <v>32</v>
      </c>
      <c r="F754" s="22" t="s">
        <v>14</v>
      </c>
      <c r="G754" s="22">
        <v>1</v>
      </c>
      <c r="H754" s="22">
        <v>30</v>
      </c>
      <c r="I754" s="22">
        <v>30</v>
      </c>
    </row>
    <row r="755" spans="1:9" x14ac:dyDescent="0.35">
      <c r="A755" s="22">
        <v>754</v>
      </c>
      <c r="B755" s="23">
        <v>45215</v>
      </c>
      <c r="C755" s="22" t="s">
        <v>767</v>
      </c>
      <c r="D755" s="22" t="s">
        <v>13</v>
      </c>
      <c r="E755" s="22">
        <v>43</v>
      </c>
      <c r="F755" s="22" t="s">
        <v>16</v>
      </c>
      <c r="G755" s="22">
        <v>4</v>
      </c>
      <c r="H755" s="22">
        <v>25</v>
      </c>
      <c r="I755" s="22">
        <v>100</v>
      </c>
    </row>
    <row r="756" spans="1:9" x14ac:dyDescent="0.35">
      <c r="A756" s="22">
        <v>755</v>
      </c>
      <c r="B756" s="23">
        <v>45038</v>
      </c>
      <c r="C756" s="22" t="s">
        <v>768</v>
      </c>
      <c r="D756" s="22" t="s">
        <v>13</v>
      </c>
      <c r="E756" s="22">
        <v>58</v>
      </c>
      <c r="F756" s="22" t="s">
        <v>14</v>
      </c>
      <c r="G756" s="22">
        <v>3</v>
      </c>
      <c r="H756" s="22">
        <v>25</v>
      </c>
      <c r="I756" s="22">
        <v>75</v>
      </c>
    </row>
    <row r="757" spans="1:9" x14ac:dyDescent="0.35">
      <c r="A757" s="22">
        <v>756</v>
      </c>
      <c r="B757" s="23">
        <v>45165</v>
      </c>
      <c r="C757" s="22" t="s">
        <v>769</v>
      </c>
      <c r="D757" s="22" t="s">
        <v>13</v>
      </c>
      <c r="E757" s="22">
        <v>62</v>
      </c>
      <c r="F757" s="22" t="s">
        <v>16</v>
      </c>
      <c r="G757" s="22">
        <v>4</v>
      </c>
      <c r="H757" s="22">
        <v>300</v>
      </c>
      <c r="I757" s="22">
        <v>1200</v>
      </c>
    </row>
    <row r="758" spans="1:9" x14ac:dyDescent="0.35">
      <c r="A758" s="22">
        <v>757</v>
      </c>
      <c r="B758" s="23">
        <v>45285</v>
      </c>
      <c r="C758" s="22" t="s">
        <v>770</v>
      </c>
      <c r="D758" s="22" t="s">
        <v>13</v>
      </c>
      <c r="E758" s="22">
        <v>43</v>
      </c>
      <c r="F758" s="22" t="s">
        <v>16</v>
      </c>
      <c r="G758" s="22">
        <v>4</v>
      </c>
      <c r="H758" s="22">
        <v>300</v>
      </c>
      <c r="I758" s="22">
        <v>1200</v>
      </c>
    </row>
    <row r="759" spans="1:9" x14ac:dyDescent="0.35">
      <c r="A759" s="22">
        <v>758</v>
      </c>
      <c r="B759" s="23">
        <v>45058</v>
      </c>
      <c r="C759" s="22" t="s">
        <v>771</v>
      </c>
      <c r="D759" s="22" t="s">
        <v>10</v>
      </c>
      <c r="E759" s="22">
        <v>64</v>
      </c>
      <c r="F759" s="22" t="s">
        <v>14</v>
      </c>
      <c r="G759" s="22">
        <v>4</v>
      </c>
      <c r="H759" s="22">
        <v>25</v>
      </c>
      <c r="I759" s="22">
        <v>100</v>
      </c>
    </row>
    <row r="760" spans="1:9" x14ac:dyDescent="0.35">
      <c r="A760" s="22">
        <v>759</v>
      </c>
      <c r="B760" s="23">
        <v>45115</v>
      </c>
      <c r="C760" s="22" t="s">
        <v>772</v>
      </c>
      <c r="D760" s="22" t="s">
        <v>10</v>
      </c>
      <c r="E760" s="22">
        <v>49</v>
      </c>
      <c r="F760" s="22" t="s">
        <v>16</v>
      </c>
      <c r="G760" s="22">
        <v>2</v>
      </c>
      <c r="H760" s="22">
        <v>50</v>
      </c>
      <c r="I760" s="22">
        <v>100</v>
      </c>
    </row>
    <row r="761" spans="1:9" x14ac:dyDescent="0.35">
      <c r="A761" s="22">
        <v>760</v>
      </c>
      <c r="B761" s="23">
        <v>45012</v>
      </c>
      <c r="C761" s="22" t="s">
        <v>773</v>
      </c>
      <c r="D761" s="22" t="s">
        <v>10</v>
      </c>
      <c r="E761" s="22">
        <v>27</v>
      </c>
      <c r="F761" s="22" t="s">
        <v>11</v>
      </c>
      <c r="G761" s="22">
        <v>1</v>
      </c>
      <c r="H761" s="22">
        <v>500</v>
      </c>
      <c r="I761" s="22">
        <v>500</v>
      </c>
    </row>
    <row r="762" spans="1:9" x14ac:dyDescent="0.35">
      <c r="A762" s="22">
        <v>761</v>
      </c>
      <c r="B762" s="23">
        <v>45237</v>
      </c>
      <c r="C762" s="22" t="s">
        <v>774</v>
      </c>
      <c r="D762" s="22" t="s">
        <v>13</v>
      </c>
      <c r="E762" s="22">
        <v>33</v>
      </c>
      <c r="F762" s="22" t="s">
        <v>14</v>
      </c>
      <c r="G762" s="22">
        <v>1</v>
      </c>
      <c r="H762" s="22">
        <v>500</v>
      </c>
      <c r="I762" s="22">
        <v>500</v>
      </c>
    </row>
    <row r="763" spans="1:9" x14ac:dyDescent="0.35">
      <c r="A763" s="22">
        <v>762</v>
      </c>
      <c r="B763" s="23">
        <v>45237</v>
      </c>
      <c r="C763" s="22" t="s">
        <v>775</v>
      </c>
      <c r="D763" s="22" t="s">
        <v>13</v>
      </c>
      <c r="E763" s="22">
        <v>24</v>
      </c>
      <c r="F763" s="22" t="s">
        <v>16</v>
      </c>
      <c r="G763" s="22">
        <v>2</v>
      </c>
      <c r="H763" s="22">
        <v>25</v>
      </c>
      <c r="I763" s="22">
        <v>50</v>
      </c>
    </row>
    <row r="764" spans="1:9" x14ac:dyDescent="0.35">
      <c r="A764" s="22">
        <v>763</v>
      </c>
      <c r="B764" s="23">
        <v>44985</v>
      </c>
      <c r="C764" s="22" t="s">
        <v>776</v>
      </c>
      <c r="D764" s="22" t="s">
        <v>10</v>
      </c>
      <c r="E764" s="22">
        <v>34</v>
      </c>
      <c r="F764" s="22" t="s">
        <v>14</v>
      </c>
      <c r="G764" s="22">
        <v>2</v>
      </c>
      <c r="H764" s="22">
        <v>25</v>
      </c>
      <c r="I764" s="22">
        <v>50</v>
      </c>
    </row>
    <row r="765" spans="1:9" x14ac:dyDescent="0.35">
      <c r="A765" s="22">
        <v>764</v>
      </c>
      <c r="B765" s="23">
        <v>45010</v>
      </c>
      <c r="C765" s="22" t="s">
        <v>777</v>
      </c>
      <c r="D765" s="22" t="s">
        <v>13</v>
      </c>
      <c r="E765" s="22">
        <v>40</v>
      </c>
      <c r="F765" s="22" t="s">
        <v>14</v>
      </c>
      <c r="G765" s="22">
        <v>1</v>
      </c>
      <c r="H765" s="22">
        <v>25</v>
      </c>
      <c r="I765" s="22">
        <v>25</v>
      </c>
    </row>
    <row r="766" spans="1:9" x14ac:dyDescent="0.35">
      <c r="A766" s="22">
        <v>765</v>
      </c>
      <c r="B766" s="23">
        <v>45086</v>
      </c>
      <c r="C766" s="22" t="s">
        <v>778</v>
      </c>
      <c r="D766" s="22" t="s">
        <v>10</v>
      </c>
      <c r="E766" s="22">
        <v>43</v>
      </c>
      <c r="F766" s="22" t="s">
        <v>14</v>
      </c>
      <c r="G766" s="22">
        <v>4</v>
      </c>
      <c r="H766" s="22">
        <v>50</v>
      </c>
      <c r="I766" s="22">
        <v>200</v>
      </c>
    </row>
    <row r="767" spans="1:9" x14ac:dyDescent="0.35">
      <c r="A767" s="22">
        <v>766</v>
      </c>
      <c r="B767" s="23">
        <v>44982</v>
      </c>
      <c r="C767" s="22" t="s">
        <v>779</v>
      </c>
      <c r="D767" s="22" t="s">
        <v>10</v>
      </c>
      <c r="E767" s="22">
        <v>38</v>
      </c>
      <c r="F767" s="22" t="s">
        <v>16</v>
      </c>
      <c r="G767" s="22">
        <v>3</v>
      </c>
      <c r="H767" s="22">
        <v>300</v>
      </c>
      <c r="I767" s="22">
        <v>900</v>
      </c>
    </row>
    <row r="768" spans="1:9" x14ac:dyDescent="0.35">
      <c r="A768" s="22">
        <v>767</v>
      </c>
      <c r="B768" s="23">
        <v>45223</v>
      </c>
      <c r="C768" s="22" t="s">
        <v>780</v>
      </c>
      <c r="D768" s="22" t="s">
        <v>10</v>
      </c>
      <c r="E768" s="22">
        <v>39</v>
      </c>
      <c r="F768" s="22" t="s">
        <v>11</v>
      </c>
      <c r="G768" s="22">
        <v>3</v>
      </c>
      <c r="H768" s="22">
        <v>25</v>
      </c>
      <c r="I768" s="22">
        <v>75</v>
      </c>
    </row>
    <row r="769" spans="1:9" x14ac:dyDescent="0.35">
      <c r="A769" s="22">
        <v>768</v>
      </c>
      <c r="B769" s="23">
        <v>44940</v>
      </c>
      <c r="C769" s="22" t="s">
        <v>781</v>
      </c>
      <c r="D769" s="22" t="s">
        <v>13</v>
      </c>
      <c r="E769" s="22">
        <v>24</v>
      </c>
      <c r="F769" s="22" t="s">
        <v>11</v>
      </c>
      <c r="G769" s="22">
        <v>3</v>
      </c>
      <c r="H769" s="22">
        <v>25</v>
      </c>
      <c r="I769" s="22">
        <v>75</v>
      </c>
    </row>
    <row r="770" spans="1:9" x14ac:dyDescent="0.35">
      <c r="A770" s="22">
        <v>769</v>
      </c>
      <c r="B770" s="23">
        <v>45086</v>
      </c>
      <c r="C770" s="22" t="s">
        <v>782</v>
      </c>
      <c r="D770" s="22" t="s">
        <v>13</v>
      </c>
      <c r="E770" s="22">
        <v>31</v>
      </c>
      <c r="F770" s="22" t="s">
        <v>16</v>
      </c>
      <c r="G770" s="22">
        <v>4</v>
      </c>
      <c r="H770" s="22">
        <v>30</v>
      </c>
      <c r="I770" s="22">
        <v>120</v>
      </c>
    </row>
    <row r="771" spans="1:9" x14ac:dyDescent="0.35">
      <c r="A771" s="22">
        <v>770</v>
      </c>
      <c r="B771" s="23">
        <v>45221</v>
      </c>
      <c r="C771" s="22" t="s">
        <v>783</v>
      </c>
      <c r="D771" s="22" t="s">
        <v>10</v>
      </c>
      <c r="E771" s="22">
        <v>32</v>
      </c>
      <c r="F771" s="22" t="s">
        <v>14</v>
      </c>
      <c r="G771" s="22">
        <v>1</v>
      </c>
      <c r="H771" s="22">
        <v>50</v>
      </c>
      <c r="I771" s="22">
        <v>50</v>
      </c>
    </row>
    <row r="772" spans="1:9" x14ac:dyDescent="0.35">
      <c r="A772" s="22">
        <v>771</v>
      </c>
      <c r="B772" s="23">
        <v>45273</v>
      </c>
      <c r="C772" s="22" t="s">
        <v>784</v>
      </c>
      <c r="D772" s="22" t="s">
        <v>10</v>
      </c>
      <c r="E772" s="22">
        <v>24</v>
      </c>
      <c r="F772" s="22" t="s">
        <v>16</v>
      </c>
      <c r="G772" s="22">
        <v>2</v>
      </c>
      <c r="H772" s="22">
        <v>25</v>
      </c>
      <c r="I772" s="22">
        <v>50</v>
      </c>
    </row>
    <row r="773" spans="1:9" x14ac:dyDescent="0.35">
      <c r="A773" s="22">
        <v>772</v>
      </c>
      <c r="B773" s="23">
        <v>45119</v>
      </c>
      <c r="C773" s="22" t="s">
        <v>785</v>
      </c>
      <c r="D773" s="22" t="s">
        <v>10</v>
      </c>
      <c r="E773" s="22">
        <v>26</v>
      </c>
      <c r="F773" s="22" t="s">
        <v>16</v>
      </c>
      <c r="G773" s="22">
        <v>1</v>
      </c>
      <c r="H773" s="22">
        <v>30</v>
      </c>
      <c r="I773" s="22">
        <v>30</v>
      </c>
    </row>
    <row r="774" spans="1:9" x14ac:dyDescent="0.35">
      <c r="A774" s="22">
        <v>773</v>
      </c>
      <c r="B774" s="23">
        <v>45130</v>
      </c>
      <c r="C774" s="22" t="s">
        <v>786</v>
      </c>
      <c r="D774" s="22" t="s">
        <v>10</v>
      </c>
      <c r="E774" s="22">
        <v>25</v>
      </c>
      <c r="F774" s="22" t="s">
        <v>16</v>
      </c>
      <c r="G774" s="22">
        <v>4</v>
      </c>
      <c r="H774" s="22">
        <v>500</v>
      </c>
      <c r="I774" s="22">
        <v>2000</v>
      </c>
    </row>
    <row r="775" spans="1:9" x14ac:dyDescent="0.35">
      <c r="A775" s="22">
        <v>774</v>
      </c>
      <c r="B775" s="23">
        <v>45028</v>
      </c>
      <c r="C775" s="22" t="s">
        <v>787</v>
      </c>
      <c r="D775" s="22" t="s">
        <v>13</v>
      </c>
      <c r="E775" s="22">
        <v>40</v>
      </c>
      <c r="F775" s="22" t="s">
        <v>14</v>
      </c>
      <c r="G775" s="22">
        <v>2</v>
      </c>
      <c r="H775" s="22">
        <v>25</v>
      </c>
      <c r="I775" s="22">
        <v>50</v>
      </c>
    </row>
    <row r="776" spans="1:9" x14ac:dyDescent="0.35">
      <c r="A776" s="22">
        <v>775</v>
      </c>
      <c r="B776" s="23">
        <v>44965</v>
      </c>
      <c r="C776" s="22" t="s">
        <v>788</v>
      </c>
      <c r="D776" s="22" t="s">
        <v>13</v>
      </c>
      <c r="E776" s="22">
        <v>46</v>
      </c>
      <c r="F776" s="22" t="s">
        <v>16</v>
      </c>
      <c r="G776" s="22">
        <v>4</v>
      </c>
      <c r="H776" s="22">
        <v>25</v>
      </c>
      <c r="I776" s="22">
        <v>100</v>
      </c>
    </row>
    <row r="777" spans="1:9" x14ac:dyDescent="0.35">
      <c r="A777" s="22">
        <v>776</v>
      </c>
      <c r="B777" s="23">
        <v>45230</v>
      </c>
      <c r="C777" s="22" t="s">
        <v>789</v>
      </c>
      <c r="D777" s="22" t="s">
        <v>10</v>
      </c>
      <c r="E777" s="22">
        <v>35</v>
      </c>
      <c r="F777" s="22" t="s">
        <v>14</v>
      </c>
      <c r="G777" s="22">
        <v>3</v>
      </c>
      <c r="H777" s="22">
        <v>30</v>
      </c>
      <c r="I777" s="22">
        <v>90</v>
      </c>
    </row>
    <row r="778" spans="1:9" x14ac:dyDescent="0.35">
      <c r="A778" s="22">
        <v>777</v>
      </c>
      <c r="B778" s="23">
        <v>45280</v>
      </c>
      <c r="C778" s="22" t="s">
        <v>790</v>
      </c>
      <c r="D778" s="22" t="s">
        <v>10</v>
      </c>
      <c r="E778" s="22">
        <v>48</v>
      </c>
      <c r="F778" s="22" t="s">
        <v>16</v>
      </c>
      <c r="G778" s="22">
        <v>3</v>
      </c>
      <c r="H778" s="22">
        <v>50</v>
      </c>
      <c r="I778" s="22">
        <v>150</v>
      </c>
    </row>
    <row r="779" spans="1:9" x14ac:dyDescent="0.35">
      <c r="A779" s="22">
        <v>778</v>
      </c>
      <c r="B779" s="23">
        <v>45248</v>
      </c>
      <c r="C779" s="22" t="s">
        <v>791</v>
      </c>
      <c r="D779" s="22" t="s">
        <v>13</v>
      </c>
      <c r="E779" s="22">
        <v>47</v>
      </c>
      <c r="F779" s="22" t="s">
        <v>11</v>
      </c>
      <c r="G779" s="22">
        <v>4</v>
      </c>
      <c r="H779" s="22">
        <v>25</v>
      </c>
      <c r="I779" s="22">
        <v>100</v>
      </c>
    </row>
    <row r="780" spans="1:9" x14ac:dyDescent="0.35">
      <c r="A780" s="22">
        <v>779</v>
      </c>
      <c r="B780" s="23">
        <v>45051</v>
      </c>
      <c r="C780" s="22" t="s">
        <v>792</v>
      </c>
      <c r="D780" s="22" t="s">
        <v>13</v>
      </c>
      <c r="E780" s="22">
        <v>56</v>
      </c>
      <c r="F780" s="22" t="s">
        <v>16</v>
      </c>
      <c r="G780" s="22">
        <v>2</v>
      </c>
      <c r="H780" s="22">
        <v>500</v>
      </c>
      <c r="I780" s="22">
        <v>1000</v>
      </c>
    </row>
    <row r="781" spans="1:9" x14ac:dyDescent="0.35">
      <c r="A781" s="22">
        <v>780</v>
      </c>
      <c r="B781" s="23">
        <v>44979</v>
      </c>
      <c r="C781" s="22" t="s">
        <v>793</v>
      </c>
      <c r="D781" s="22" t="s">
        <v>10</v>
      </c>
      <c r="E781" s="22">
        <v>52</v>
      </c>
      <c r="F781" s="22" t="s">
        <v>16</v>
      </c>
      <c r="G781" s="22">
        <v>2</v>
      </c>
      <c r="H781" s="22">
        <v>25</v>
      </c>
      <c r="I781" s="22">
        <v>50</v>
      </c>
    </row>
    <row r="782" spans="1:9" x14ac:dyDescent="0.35">
      <c r="A782" s="22">
        <v>781</v>
      </c>
      <c r="B782" s="23">
        <v>45283</v>
      </c>
      <c r="C782" s="22" t="s">
        <v>794</v>
      </c>
      <c r="D782" s="22" t="s">
        <v>10</v>
      </c>
      <c r="E782" s="22">
        <v>35</v>
      </c>
      <c r="F782" s="22" t="s">
        <v>11</v>
      </c>
      <c r="G782" s="22">
        <v>1</v>
      </c>
      <c r="H782" s="22">
        <v>500</v>
      </c>
      <c r="I782" s="22">
        <v>500</v>
      </c>
    </row>
    <row r="783" spans="1:9" x14ac:dyDescent="0.35">
      <c r="A783" s="22">
        <v>782</v>
      </c>
      <c r="B783" s="23">
        <v>45081</v>
      </c>
      <c r="C783" s="22" t="s">
        <v>795</v>
      </c>
      <c r="D783" s="22" t="s">
        <v>10</v>
      </c>
      <c r="E783" s="22">
        <v>59</v>
      </c>
      <c r="F783" s="22" t="s">
        <v>14</v>
      </c>
      <c r="G783" s="22">
        <v>3</v>
      </c>
      <c r="H783" s="22">
        <v>300</v>
      </c>
      <c r="I783" s="22">
        <v>900</v>
      </c>
    </row>
    <row r="784" spans="1:9" x14ac:dyDescent="0.35">
      <c r="A784" s="22">
        <v>783</v>
      </c>
      <c r="B784" s="23">
        <v>45277</v>
      </c>
      <c r="C784" s="22" t="s">
        <v>796</v>
      </c>
      <c r="D784" s="22" t="s">
        <v>13</v>
      </c>
      <c r="E784" s="22">
        <v>56</v>
      </c>
      <c r="F784" s="22" t="s">
        <v>14</v>
      </c>
      <c r="G784" s="22">
        <v>1</v>
      </c>
      <c r="H784" s="22">
        <v>300</v>
      </c>
      <c r="I784" s="22">
        <v>300</v>
      </c>
    </row>
    <row r="785" spans="1:9" x14ac:dyDescent="0.35">
      <c r="A785" s="22">
        <v>784</v>
      </c>
      <c r="B785" s="23">
        <v>45234</v>
      </c>
      <c r="C785" s="22" t="s">
        <v>797</v>
      </c>
      <c r="D785" s="22" t="s">
        <v>13</v>
      </c>
      <c r="E785" s="22">
        <v>34</v>
      </c>
      <c r="F785" s="22" t="s">
        <v>16</v>
      </c>
      <c r="G785" s="22">
        <v>1</v>
      </c>
      <c r="H785" s="22">
        <v>500</v>
      </c>
      <c r="I785" s="22">
        <v>500</v>
      </c>
    </row>
    <row r="786" spans="1:9" x14ac:dyDescent="0.35">
      <c r="A786" s="22">
        <v>785</v>
      </c>
      <c r="B786" s="23">
        <v>44988</v>
      </c>
      <c r="C786" s="22" t="s">
        <v>798</v>
      </c>
      <c r="D786" s="22" t="s">
        <v>13</v>
      </c>
      <c r="E786" s="22">
        <v>31</v>
      </c>
      <c r="F786" s="22" t="s">
        <v>11</v>
      </c>
      <c r="G786" s="22">
        <v>4</v>
      </c>
      <c r="H786" s="22">
        <v>50</v>
      </c>
      <c r="I786" s="22">
        <v>200</v>
      </c>
    </row>
    <row r="787" spans="1:9" x14ac:dyDescent="0.35">
      <c r="A787" s="22">
        <v>786</v>
      </c>
      <c r="B787" s="23">
        <v>45216</v>
      </c>
      <c r="C787" s="22" t="s">
        <v>799</v>
      </c>
      <c r="D787" s="22" t="s">
        <v>10</v>
      </c>
      <c r="E787" s="22">
        <v>48</v>
      </c>
      <c r="F787" s="22" t="s">
        <v>14</v>
      </c>
      <c r="G787" s="22">
        <v>4</v>
      </c>
      <c r="H787" s="22">
        <v>25</v>
      </c>
      <c r="I787" s="22">
        <v>100</v>
      </c>
    </row>
    <row r="788" spans="1:9" x14ac:dyDescent="0.35">
      <c r="A788" s="22">
        <v>787</v>
      </c>
      <c r="B788" s="23">
        <v>44948</v>
      </c>
      <c r="C788" s="22" t="s">
        <v>800</v>
      </c>
      <c r="D788" s="22" t="s">
        <v>10</v>
      </c>
      <c r="E788" s="22">
        <v>41</v>
      </c>
      <c r="F788" s="22" t="s">
        <v>16</v>
      </c>
      <c r="G788" s="22">
        <v>1</v>
      </c>
      <c r="H788" s="22">
        <v>25</v>
      </c>
      <c r="I788" s="22">
        <v>25</v>
      </c>
    </row>
    <row r="789" spans="1:9" x14ac:dyDescent="0.35">
      <c r="A789" s="22">
        <v>788</v>
      </c>
      <c r="B789" s="23">
        <v>45104</v>
      </c>
      <c r="C789" s="22" t="s">
        <v>801</v>
      </c>
      <c r="D789" s="22" t="s">
        <v>13</v>
      </c>
      <c r="E789" s="22">
        <v>52</v>
      </c>
      <c r="F789" s="22" t="s">
        <v>11</v>
      </c>
      <c r="G789" s="22">
        <v>3</v>
      </c>
      <c r="H789" s="22">
        <v>300</v>
      </c>
      <c r="I789" s="22">
        <v>900</v>
      </c>
    </row>
    <row r="790" spans="1:9" x14ac:dyDescent="0.35">
      <c r="A790" s="22">
        <v>789</v>
      </c>
      <c r="B790" s="23">
        <v>45199</v>
      </c>
      <c r="C790" s="22" t="s">
        <v>802</v>
      </c>
      <c r="D790" s="22" t="s">
        <v>13</v>
      </c>
      <c r="E790" s="22">
        <v>61</v>
      </c>
      <c r="F790" s="22" t="s">
        <v>14</v>
      </c>
      <c r="G790" s="22">
        <v>4</v>
      </c>
      <c r="H790" s="22">
        <v>500</v>
      </c>
      <c r="I790" s="22">
        <v>2000</v>
      </c>
    </row>
    <row r="791" spans="1:9" x14ac:dyDescent="0.35">
      <c r="A791" s="22">
        <v>790</v>
      </c>
      <c r="B791" s="23">
        <v>45146</v>
      </c>
      <c r="C791" s="22" t="s">
        <v>803</v>
      </c>
      <c r="D791" s="22" t="s">
        <v>10</v>
      </c>
      <c r="E791" s="22">
        <v>62</v>
      </c>
      <c r="F791" s="22" t="s">
        <v>14</v>
      </c>
      <c r="G791" s="22">
        <v>1</v>
      </c>
      <c r="H791" s="22">
        <v>25</v>
      </c>
      <c r="I791" s="22">
        <v>25</v>
      </c>
    </row>
    <row r="792" spans="1:9" x14ac:dyDescent="0.35">
      <c r="A792" s="22">
        <v>791</v>
      </c>
      <c r="B792" s="23">
        <v>45265</v>
      </c>
      <c r="C792" s="22" t="s">
        <v>804</v>
      </c>
      <c r="D792" s="22" t="s">
        <v>13</v>
      </c>
      <c r="E792" s="22">
        <v>51</v>
      </c>
      <c r="F792" s="22" t="s">
        <v>11</v>
      </c>
      <c r="G792" s="22">
        <v>1</v>
      </c>
      <c r="H792" s="22">
        <v>25</v>
      </c>
      <c r="I792" s="22">
        <v>25</v>
      </c>
    </row>
    <row r="793" spans="1:9" x14ac:dyDescent="0.35">
      <c r="A793" s="22">
        <v>792</v>
      </c>
      <c r="B793" s="23">
        <v>45116</v>
      </c>
      <c r="C793" s="22" t="s">
        <v>805</v>
      </c>
      <c r="D793" s="22" t="s">
        <v>13</v>
      </c>
      <c r="E793" s="22">
        <v>20</v>
      </c>
      <c r="F793" s="22" t="s">
        <v>11</v>
      </c>
      <c r="G793" s="22">
        <v>1</v>
      </c>
      <c r="H793" s="22">
        <v>50</v>
      </c>
      <c r="I793" s="22">
        <v>50</v>
      </c>
    </row>
    <row r="794" spans="1:9" x14ac:dyDescent="0.35">
      <c r="A794" s="22">
        <v>793</v>
      </c>
      <c r="B794" s="23">
        <v>44962</v>
      </c>
      <c r="C794" s="22" t="s">
        <v>806</v>
      </c>
      <c r="D794" s="22" t="s">
        <v>10</v>
      </c>
      <c r="E794" s="22">
        <v>54</v>
      </c>
      <c r="F794" s="22" t="s">
        <v>11</v>
      </c>
      <c r="G794" s="22">
        <v>1</v>
      </c>
      <c r="H794" s="22">
        <v>30</v>
      </c>
      <c r="I794" s="22">
        <v>30</v>
      </c>
    </row>
    <row r="795" spans="1:9" x14ac:dyDescent="0.35">
      <c r="A795" s="22">
        <v>794</v>
      </c>
      <c r="B795" s="23">
        <v>45186</v>
      </c>
      <c r="C795" s="22" t="s">
        <v>807</v>
      </c>
      <c r="D795" s="22" t="s">
        <v>13</v>
      </c>
      <c r="E795" s="22">
        <v>60</v>
      </c>
      <c r="F795" s="22" t="s">
        <v>11</v>
      </c>
      <c r="G795" s="22">
        <v>1</v>
      </c>
      <c r="H795" s="22">
        <v>300</v>
      </c>
      <c r="I795" s="22">
        <v>300</v>
      </c>
    </row>
    <row r="796" spans="1:9" x14ac:dyDescent="0.35">
      <c r="A796" s="22">
        <v>795</v>
      </c>
      <c r="B796" s="23">
        <v>45258</v>
      </c>
      <c r="C796" s="22" t="s">
        <v>808</v>
      </c>
      <c r="D796" s="22" t="s">
        <v>10</v>
      </c>
      <c r="E796" s="22">
        <v>57</v>
      </c>
      <c r="F796" s="22" t="s">
        <v>16</v>
      </c>
      <c r="G796" s="22">
        <v>1</v>
      </c>
      <c r="H796" s="22">
        <v>300</v>
      </c>
      <c r="I796" s="22">
        <v>300</v>
      </c>
    </row>
    <row r="797" spans="1:9" x14ac:dyDescent="0.35">
      <c r="A797" s="22">
        <v>796</v>
      </c>
      <c r="B797" s="23">
        <v>45101</v>
      </c>
      <c r="C797" s="22" t="s">
        <v>809</v>
      </c>
      <c r="D797" s="22" t="s">
        <v>10</v>
      </c>
      <c r="E797" s="22">
        <v>43</v>
      </c>
      <c r="F797" s="22" t="s">
        <v>11</v>
      </c>
      <c r="G797" s="22">
        <v>4</v>
      </c>
      <c r="H797" s="22">
        <v>30</v>
      </c>
      <c r="I797" s="22">
        <v>120</v>
      </c>
    </row>
    <row r="798" spans="1:9" x14ac:dyDescent="0.35">
      <c r="A798" s="22">
        <v>797</v>
      </c>
      <c r="B798" s="23">
        <v>44933</v>
      </c>
      <c r="C798" s="22" t="s">
        <v>810</v>
      </c>
      <c r="D798" s="22" t="s">
        <v>10</v>
      </c>
      <c r="E798" s="22">
        <v>40</v>
      </c>
      <c r="F798" s="22" t="s">
        <v>14</v>
      </c>
      <c r="G798" s="22">
        <v>3</v>
      </c>
      <c r="H798" s="22">
        <v>25</v>
      </c>
      <c r="I798" s="22">
        <v>75</v>
      </c>
    </row>
    <row r="799" spans="1:9" x14ac:dyDescent="0.35">
      <c r="A799" s="22">
        <v>798</v>
      </c>
      <c r="B799" s="23">
        <v>45142</v>
      </c>
      <c r="C799" s="22" t="s">
        <v>811</v>
      </c>
      <c r="D799" s="22" t="s">
        <v>10</v>
      </c>
      <c r="E799" s="22">
        <v>61</v>
      </c>
      <c r="F799" s="22" t="s">
        <v>14</v>
      </c>
      <c r="G799" s="22">
        <v>1</v>
      </c>
      <c r="H799" s="22">
        <v>50</v>
      </c>
      <c r="I799" s="22">
        <v>50</v>
      </c>
    </row>
    <row r="800" spans="1:9" x14ac:dyDescent="0.35">
      <c r="A800" s="22">
        <v>799</v>
      </c>
      <c r="B800" s="23">
        <v>45177</v>
      </c>
      <c r="C800" s="22" t="s">
        <v>812</v>
      </c>
      <c r="D800" s="22" t="s">
        <v>10</v>
      </c>
      <c r="E800" s="22">
        <v>56</v>
      </c>
      <c r="F800" s="22" t="s">
        <v>16</v>
      </c>
      <c r="G800" s="22">
        <v>2</v>
      </c>
      <c r="H800" s="22">
        <v>50</v>
      </c>
      <c r="I800" s="22">
        <v>100</v>
      </c>
    </row>
    <row r="801" spans="1:9" x14ac:dyDescent="0.35">
      <c r="A801" s="22">
        <v>800</v>
      </c>
      <c r="B801" s="23">
        <v>44981</v>
      </c>
      <c r="C801" s="22" t="s">
        <v>813</v>
      </c>
      <c r="D801" s="22" t="s">
        <v>10</v>
      </c>
      <c r="E801" s="22">
        <v>32</v>
      </c>
      <c r="F801" s="22" t="s">
        <v>14</v>
      </c>
      <c r="G801" s="22">
        <v>4</v>
      </c>
      <c r="H801" s="22">
        <v>300</v>
      </c>
      <c r="I801" s="22">
        <v>1200</v>
      </c>
    </row>
    <row r="802" spans="1:9" x14ac:dyDescent="0.35">
      <c r="A802" s="22">
        <v>801</v>
      </c>
      <c r="B802" s="23">
        <v>45148</v>
      </c>
      <c r="C802" s="22" t="s">
        <v>814</v>
      </c>
      <c r="D802" s="22" t="s">
        <v>10</v>
      </c>
      <c r="E802" s="22">
        <v>21</v>
      </c>
      <c r="F802" s="22" t="s">
        <v>14</v>
      </c>
      <c r="G802" s="22">
        <v>4</v>
      </c>
      <c r="H802" s="22">
        <v>50</v>
      </c>
      <c r="I802" s="22">
        <v>200</v>
      </c>
    </row>
    <row r="803" spans="1:9" x14ac:dyDescent="0.35">
      <c r="A803" s="22">
        <v>802</v>
      </c>
      <c r="B803" s="23">
        <v>45112</v>
      </c>
      <c r="C803" s="22" t="s">
        <v>815</v>
      </c>
      <c r="D803" s="22" t="s">
        <v>13</v>
      </c>
      <c r="E803" s="22">
        <v>46</v>
      </c>
      <c r="F803" s="22" t="s">
        <v>11</v>
      </c>
      <c r="G803" s="22">
        <v>1</v>
      </c>
      <c r="H803" s="22">
        <v>30</v>
      </c>
      <c r="I803" s="22">
        <v>30</v>
      </c>
    </row>
    <row r="804" spans="1:9" x14ac:dyDescent="0.35">
      <c r="A804" s="22">
        <v>803</v>
      </c>
      <c r="B804" s="23">
        <v>45252</v>
      </c>
      <c r="C804" s="22" t="s">
        <v>816</v>
      </c>
      <c r="D804" s="22" t="s">
        <v>10</v>
      </c>
      <c r="E804" s="22">
        <v>39</v>
      </c>
      <c r="F804" s="22" t="s">
        <v>14</v>
      </c>
      <c r="G804" s="22">
        <v>4</v>
      </c>
      <c r="H804" s="22">
        <v>25</v>
      </c>
      <c r="I804" s="22">
        <v>100</v>
      </c>
    </row>
    <row r="805" spans="1:9" x14ac:dyDescent="0.35">
      <c r="A805" s="22">
        <v>804</v>
      </c>
      <c r="B805" s="23">
        <v>45162</v>
      </c>
      <c r="C805" s="22" t="s">
        <v>817</v>
      </c>
      <c r="D805" s="22" t="s">
        <v>10</v>
      </c>
      <c r="E805" s="22">
        <v>42</v>
      </c>
      <c r="F805" s="22" t="s">
        <v>16</v>
      </c>
      <c r="G805" s="22">
        <v>1</v>
      </c>
      <c r="H805" s="22">
        <v>30</v>
      </c>
      <c r="I805" s="22">
        <v>30</v>
      </c>
    </row>
    <row r="806" spans="1:9" x14ac:dyDescent="0.35">
      <c r="A806" s="22">
        <v>805</v>
      </c>
      <c r="B806" s="23">
        <v>45289</v>
      </c>
      <c r="C806" s="22" t="s">
        <v>818</v>
      </c>
      <c r="D806" s="22" t="s">
        <v>13</v>
      </c>
      <c r="E806" s="22">
        <v>30</v>
      </c>
      <c r="F806" s="22" t="s">
        <v>11</v>
      </c>
      <c r="G806" s="22">
        <v>3</v>
      </c>
      <c r="H806" s="22">
        <v>500</v>
      </c>
      <c r="I806" s="22">
        <v>1500</v>
      </c>
    </row>
    <row r="807" spans="1:9" x14ac:dyDescent="0.35">
      <c r="A807" s="22">
        <v>806</v>
      </c>
      <c r="B807" s="23">
        <v>45005</v>
      </c>
      <c r="C807" s="22" t="s">
        <v>819</v>
      </c>
      <c r="D807" s="22" t="s">
        <v>13</v>
      </c>
      <c r="E807" s="22">
        <v>35</v>
      </c>
      <c r="F807" s="22" t="s">
        <v>11</v>
      </c>
      <c r="G807" s="22">
        <v>3</v>
      </c>
      <c r="H807" s="22">
        <v>300</v>
      </c>
      <c r="I807" s="22">
        <v>900</v>
      </c>
    </row>
    <row r="808" spans="1:9" x14ac:dyDescent="0.35">
      <c r="A808" s="22">
        <v>807</v>
      </c>
      <c r="B808" s="23">
        <v>45149</v>
      </c>
      <c r="C808" s="22" t="s">
        <v>820</v>
      </c>
      <c r="D808" s="22" t="s">
        <v>13</v>
      </c>
      <c r="E808" s="22">
        <v>50</v>
      </c>
      <c r="F808" s="22" t="s">
        <v>16</v>
      </c>
      <c r="G808" s="22">
        <v>4</v>
      </c>
      <c r="H808" s="22">
        <v>50</v>
      </c>
      <c r="I808" s="22">
        <v>200</v>
      </c>
    </row>
    <row r="809" spans="1:9" x14ac:dyDescent="0.35">
      <c r="A809" s="22">
        <v>808</v>
      </c>
      <c r="B809" s="23">
        <v>45017</v>
      </c>
      <c r="C809" s="22" t="s">
        <v>821</v>
      </c>
      <c r="D809" s="22" t="s">
        <v>10</v>
      </c>
      <c r="E809" s="22">
        <v>33</v>
      </c>
      <c r="F809" s="22" t="s">
        <v>11</v>
      </c>
      <c r="G809" s="22">
        <v>4</v>
      </c>
      <c r="H809" s="22">
        <v>500</v>
      </c>
      <c r="I809" s="22">
        <v>2000</v>
      </c>
    </row>
    <row r="810" spans="1:9" x14ac:dyDescent="0.35">
      <c r="A810" s="22">
        <v>809</v>
      </c>
      <c r="B810" s="23">
        <v>45194</v>
      </c>
      <c r="C810" s="22" t="s">
        <v>822</v>
      </c>
      <c r="D810" s="22" t="s">
        <v>13</v>
      </c>
      <c r="E810" s="22">
        <v>62</v>
      </c>
      <c r="F810" s="22" t="s">
        <v>11</v>
      </c>
      <c r="G810" s="22">
        <v>2</v>
      </c>
      <c r="H810" s="22">
        <v>50</v>
      </c>
      <c r="I810" s="22">
        <v>100</v>
      </c>
    </row>
    <row r="811" spans="1:9" x14ac:dyDescent="0.35">
      <c r="A811" s="22">
        <v>810</v>
      </c>
      <c r="B811" s="23">
        <v>45260</v>
      </c>
      <c r="C811" s="22" t="s">
        <v>823</v>
      </c>
      <c r="D811" s="22" t="s">
        <v>10</v>
      </c>
      <c r="E811" s="22">
        <v>59</v>
      </c>
      <c r="F811" s="22" t="s">
        <v>16</v>
      </c>
      <c r="G811" s="22">
        <v>4</v>
      </c>
      <c r="H811" s="22">
        <v>25</v>
      </c>
      <c r="I811" s="22">
        <v>100</v>
      </c>
    </row>
    <row r="812" spans="1:9" x14ac:dyDescent="0.35">
      <c r="A812" s="22">
        <v>811</v>
      </c>
      <c r="B812" s="23">
        <v>45065</v>
      </c>
      <c r="C812" s="22" t="s">
        <v>824</v>
      </c>
      <c r="D812" s="22" t="s">
        <v>10</v>
      </c>
      <c r="E812" s="22">
        <v>61</v>
      </c>
      <c r="F812" s="22" t="s">
        <v>11</v>
      </c>
      <c r="G812" s="22">
        <v>2</v>
      </c>
      <c r="H812" s="22">
        <v>25</v>
      </c>
      <c r="I812" s="22">
        <v>50</v>
      </c>
    </row>
    <row r="813" spans="1:9" x14ac:dyDescent="0.35">
      <c r="A813" s="22">
        <v>812</v>
      </c>
      <c r="B813" s="23">
        <v>45242</v>
      </c>
      <c r="C813" s="22" t="s">
        <v>825</v>
      </c>
      <c r="D813" s="22" t="s">
        <v>10</v>
      </c>
      <c r="E813" s="22">
        <v>19</v>
      </c>
      <c r="F813" s="22" t="s">
        <v>16</v>
      </c>
      <c r="G813" s="22">
        <v>3</v>
      </c>
      <c r="H813" s="22">
        <v>25</v>
      </c>
      <c r="I813" s="22">
        <v>75</v>
      </c>
    </row>
    <row r="814" spans="1:9" x14ac:dyDescent="0.35">
      <c r="A814" s="22">
        <v>813</v>
      </c>
      <c r="B814" s="23">
        <v>45202</v>
      </c>
      <c r="C814" s="22" t="s">
        <v>826</v>
      </c>
      <c r="D814" s="22" t="s">
        <v>10</v>
      </c>
      <c r="E814" s="22">
        <v>52</v>
      </c>
      <c r="F814" s="22" t="s">
        <v>16</v>
      </c>
      <c r="G814" s="22">
        <v>3</v>
      </c>
      <c r="H814" s="22">
        <v>50</v>
      </c>
      <c r="I814" s="22">
        <v>150</v>
      </c>
    </row>
    <row r="815" spans="1:9" x14ac:dyDescent="0.35">
      <c r="A815" s="22">
        <v>814</v>
      </c>
      <c r="B815" s="23">
        <v>45174</v>
      </c>
      <c r="C815" s="22" t="s">
        <v>827</v>
      </c>
      <c r="D815" s="22" t="s">
        <v>13</v>
      </c>
      <c r="E815" s="22">
        <v>59</v>
      </c>
      <c r="F815" s="22" t="s">
        <v>14</v>
      </c>
      <c r="G815" s="22">
        <v>1</v>
      </c>
      <c r="H815" s="22">
        <v>500</v>
      </c>
      <c r="I815" s="22">
        <v>500</v>
      </c>
    </row>
    <row r="816" spans="1:9" x14ac:dyDescent="0.35">
      <c r="A816" s="22">
        <v>815</v>
      </c>
      <c r="B816" s="23">
        <v>45165</v>
      </c>
      <c r="C816" s="22" t="s">
        <v>828</v>
      </c>
      <c r="D816" s="22" t="s">
        <v>13</v>
      </c>
      <c r="E816" s="22">
        <v>51</v>
      </c>
      <c r="F816" s="22" t="s">
        <v>14</v>
      </c>
      <c r="G816" s="22">
        <v>3</v>
      </c>
      <c r="H816" s="22">
        <v>25</v>
      </c>
      <c r="I816" s="22">
        <v>75</v>
      </c>
    </row>
    <row r="817" spans="1:9" x14ac:dyDescent="0.35">
      <c r="A817" s="22">
        <v>816</v>
      </c>
      <c r="B817" s="23">
        <v>45150</v>
      </c>
      <c r="C817" s="22" t="s">
        <v>829</v>
      </c>
      <c r="D817" s="22" t="s">
        <v>10</v>
      </c>
      <c r="E817" s="22">
        <v>47</v>
      </c>
      <c r="F817" s="22" t="s">
        <v>11</v>
      </c>
      <c r="G817" s="22">
        <v>2</v>
      </c>
      <c r="H817" s="22">
        <v>500</v>
      </c>
      <c r="I817" s="22">
        <v>1000</v>
      </c>
    </row>
    <row r="818" spans="1:9" x14ac:dyDescent="0.35">
      <c r="A818" s="22">
        <v>817</v>
      </c>
      <c r="B818" s="23">
        <v>45230</v>
      </c>
      <c r="C818" s="22" t="s">
        <v>830</v>
      </c>
      <c r="D818" s="22" t="s">
        <v>10</v>
      </c>
      <c r="E818" s="22">
        <v>30</v>
      </c>
      <c r="F818" s="22" t="s">
        <v>11</v>
      </c>
      <c r="G818" s="22">
        <v>4</v>
      </c>
      <c r="H818" s="22">
        <v>50</v>
      </c>
      <c r="I818" s="22">
        <v>200</v>
      </c>
    </row>
    <row r="819" spans="1:9" x14ac:dyDescent="0.35">
      <c r="A819" s="22">
        <v>818</v>
      </c>
      <c r="B819" s="23">
        <v>45064</v>
      </c>
      <c r="C819" s="22" t="s">
        <v>831</v>
      </c>
      <c r="D819" s="22" t="s">
        <v>10</v>
      </c>
      <c r="E819" s="22">
        <v>30</v>
      </c>
      <c r="F819" s="22" t="s">
        <v>16</v>
      </c>
      <c r="G819" s="22">
        <v>1</v>
      </c>
      <c r="H819" s="22">
        <v>500</v>
      </c>
      <c r="I819" s="22">
        <v>500</v>
      </c>
    </row>
    <row r="820" spans="1:9" x14ac:dyDescent="0.35">
      <c r="A820" s="22">
        <v>819</v>
      </c>
      <c r="B820" s="23">
        <v>45092</v>
      </c>
      <c r="C820" s="22" t="s">
        <v>832</v>
      </c>
      <c r="D820" s="22" t="s">
        <v>13</v>
      </c>
      <c r="E820" s="22">
        <v>35</v>
      </c>
      <c r="F820" s="22" t="s">
        <v>11</v>
      </c>
      <c r="G820" s="22">
        <v>2</v>
      </c>
      <c r="H820" s="22">
        <v>50</v>
      </c>
      <c r="I820" s="22">
        <v>100</v>
      </c>
    </row>
    <row r="821" spans="1:9" x14ac:dyDescent="0.35">
      <c r="A821" s="22">
        <v>820</v>
      </c>
      <c r="B821" s="23">
        <v>45052</v>
      </c>
      <c r="C821" s="22" t="s">
        <v>833</v>
      </c>
      <c r="D821" s="22" t="s">
        <v>10</v>
      </c>
      <c r="E821" s="22">
        <v>49</v>
      </c>
      <c r="F821" s="22" t="s">
        <v>16</v>
      </c>
      <c r="G821" s="22">
        <v>4</v>
      </c>
      <c r="H821" s="22">
        <v>50</v>
      </c>
      <c r="I821" s="22">
        <v>200</v>
      </c>
    </row>
    <row r="822" spans="1:9" x14ac:dyDescent="0.35">
      <c r="A822" s="22">
        <v>821</v>
      </c>
      <c r="B822" s="23">
        <v>44971</v>
      </c>
      <c r="C822" s="22" t="s">
        <v>834</v>
      </c>
      <c r="D822" s="22" t="s">
        <v>10</v>
      </c>
      <c r="E822" s="22">
        <v>49</v>
      </c>
      <c r="F822" s="22" t="s">
        <v>16</v>
      </c>
      <c r="G822" s="22">
        <v>1</v>
      </c>
      <c r="H822" s="22">
        <v>300</v>
      </c>
      <c r="I822" s="22">
        <v>300</v>
      </c>
    </row>
    <row r="823" spans="1:9" x14ac:dyDescent="0.35">
      <c r="A823" s="22">
        <v>822</v>
      </c>
      <c r="B823" s="23">
        <v>45069</v>
      </c>
      <c r="C823" s="22" t="s">
        <v>835</v>
      </c>
      <c r="D823" s="22" t="s">
        <v>13</v>
      </c>
      <c r="E823" s="22">
        <v>52</v>
      </c>
      <c r="F823" s="22" t="s">
        <v>11</v>
      </c>
      <c r="G823" s="22">
        <v>3</v>
      </c>
      <c r="H823" s="22">
        <v>50</v>
      </c>
      <c r="I823" s="22">
        <v>150</v>
      </c>
    </row>
    <row r="824" spans="1:9" x14ac:dyDescent="0.35">
      <c r="A824" s="22">
        <v>823</v>
      </c>
      <c r="B824" s="23">
        <v>45157</v>
      </c>
      <c r="C824" s="22" t="s">
        <v>836</v>
      </c>
      <c r="D824" s="22" t="s">
        <v>13</v>
      </c>
      <c r="E824" s="22">
        <v>56</v>
      </c>
      <c r="F824" s="22" t="s">
        <v>16</v>
      </c>
      <c r="G824" s="22">
        <v>2</v>
      </c>
      <c r="H824" s="22">
        <v>50</v>
      </c>
      <c r="I824" s="22">
        <v>100</v>
      </c>
    </row>
    <row r="825" spans="1:9" x14ac:dyDescent="0.35">
      <c r="A825" s="22">
        <v>824</v>
      </c>
      <c r="B825" s="23">
        <v>45051</v>
      </c>
      <c r="C825" s="22" t="s">
        <v>837</v>
      </c>
      <c r="D825" s="22" t="s">
        <v>10</v>
      </c>
      <c r="E825" s="22">
        <v>63</v>
      </c>
      <c r="F825" s="22" t="s">
        <v>14</v>
      </c>
      <c r="G825" s="22">
        <v>4</v>
      </c>
      <c r="H825" s="22">
        <v>30</v>
      </c>
      <c r="I825" s="22">
        <v>120</v>
      </c>
    </row>
    <row r="826" spans="1:9" x14ac:dyDescent="0.35">
      <c r="A826" s="22">
        <v>825</v>
      </c>
      <c r="B826" s="23">
        <v>45164</v>
      </c>
      <c r="C826" s="22" t="s">
        <v>838</v>
      </c>
      <c r="D826" s="22" t="s">
        <v>13</v>
      </c>
      <c r="E826" s="22">
        <v>46</v>
      </c>
      <c r="F826" s="22" t="s">
        <v>11</v>
      </c>
      <c r="G826" s="22">
        <v>1</v>
      </c>
      <c r="H826" s="22">
        <v>25</v>
      </c>
      <c r="I826" s="22">
        <v>25</v>
      </c>
    </row>
    <row r="827" spans="1:9" x14ac:dyDescent="0.35">
      <c r="A827" s="22">
        <v>826</v>
      </c>
      <c r="B827" s="23">
        <v>45218</v>
      </c>
      <c r="C827" s="22" t="s">
        <v>839</v>
      </c>
      <c r="D827" s="22" t="s">
        <v>13</v>
      </c>
      <c r="E827" s="22">
        <v>46</v>
      </c>
      <c r="F827" s="22" t="s">
        <v>14</v>
      </c>
      <c r="G827" s="22">
        <v>1</v>
      </c>
      <c r="H827" s="22">
        <v>300</v>
      </c>
      <c r="I827" s="22">
        <v>300</v>
      </c>
    </row>
    <row r="828" spans="1:9" x14ac:dyDescent="0.35">
      <c r="A828" s="22">
        <v>827</v>
      </c>
      <c r="B828" s="23">
        <v>45239</v>
      </c>
      <c r="C828" s="22" t="s">
        <v>840</v>
      </c>
      <c r="D828" s="22" t="s">
        <v>10</v>
      </c>
      <c r="E828" s="22">
        <v>61</v>
      </c>
      <c r="F828" s="22" t="s">
        <v>11</v>
      </c>
      <c r="G828" s="22">
        <v>3</v>
      </c>
      <c r="H828" s="22">
        <v>300</v>
      </c>
      <c r="I828" s="22">
        <v>900</v>
      </c>
    </row>
    <row r="829" spans="1:9" x14ac:dyDescent="0.35">
      <c r="A829" s="22">
        <v>828</v>
      </c>
      <c r="B829" s="23">
        <v>45269</v>
      </c>
      <c r="C829" s="22" t="s">
        <v>841</v>
      </c>
      <c r="D829" s="22" t="s">
        <v>13</v>
      </c>
      <c r="E829" s="22">
        <v>33</v>
      </c>
      <c r="F829" s="22" t="s">
        <v>16</v>
      </c>
      <c r="G829" s="22">
        <v>4</v>
      </c>
      <c r="H829" s="22">
        <v>300</v>
      </c>
      <c r="I829" s="22">
        <v>1200</v>
      </c>
    </row>
    <row r="830" spans="1:9" x14ac:dyDescent="0.35">
      <c r="A830" s="22">
        <v>829</v>
      </c>
      <c r="B830" s="23">
        <v>45121</v>
      </c>
      <c r="C830" s="22" t="s">
        <v>842</v>
      </c>
      <c r="D830" s="22" t="s">
        <v>10</v>
      </c>
      <c r="E830" s="22">
        <v>61</v>
      </c>
      <c r="F830" s="22" t="s">
        <v>11</v>
      </c>
      <c r="G830" s="22">
        <v>3</v>
      </c>
      <c r="H830" s="22">
        <v>30</v>
      </c>
      <c r="I830" s="22">
        <v>90</v>
      </c>
    </row>
    <row r="831" spans="1:9" x14ac:dyDescent="0.35">
      <c r="A831" s="22">
        <v>830</v>
      </c>
      <c r="B831" s="23">
        <v>45099</v>
      </c>
      <c r="C831" s="22" t="s">
        <v>843</v>
      </c>
      <c r="D831" s="22" t="s">
        <v>13</v>
      </c>
      <c r="E831" s="22">
        <v>64</v>
      </c>
      <c r="F831" s="22" t="s">
        <v>14</v>
      </c>
      <c r="G831" s="22">
        <v>3</v>
      </c>
      <c r="H831" s="22">
        <v>50</v>
      </c>
      <c r="I831" s="22">
        <v>150</v>
      </c>
    </row>
    <row r="832" spans="1:9" x14ac:dyDescent="0.35">
      <c r="A832" s="22">
        <v>831</v>
      </c>
      <c r="B832" s="23">
        <v>44941</v>
      </c>
      <c r="C832" s="22" t="s">
        <v>844</v>
      </c>
      <c r="D832" s="22" t="s">
        <v>10</v>
      </c>
      <c r="E832" s="22">
        <v>27</v>
      </c>
      <c r="F832" s="22" t="s">
        <v>16</v>
      </c>
      <c r="G832" s="22">
        <v>4</v>
      </c>
      <c r="H832" s="22">
        <v>25</v>
      </c>
      <c r="I832" s="22">
        <v>100</v>
      </c>
    </row>
    <row r="833" spans="1:9" x14ac:dyDescent="0.35">
      <c r="A833" s="22">
        <v>832</v>
      </c>
      <c r="B833" s="23">
        <v>45180</v>
      </c>
      <c r="C833" s="22" t="s">
        <v>845</v>
      </c>
      <c r="D833" s="22" t="s">
        <v>10</v>
      </c>
      <c r="E833" s="22">
        <v>47</v>
      </c>
      <c r="F833" s="22" t="s">
        <v>11</v>
      </c>
      <c r="G833" s="22">
        <v>4</v>
      </c>
      <c r="H833" s="22">
        <v>500</v>
      </c>
      <c r="I833" s="22">
        <v>2000</v>
      </c>
    </row>
    <row r="834" spans="1:9" x14ac:dyDescent="0.35">
      <c r="A834" s="22">
        <v>833</v>
      </c>
      <c r="B834" s="23">
        <v>45093</v>
      </c>
      <c r="C834" s="22" t="s">
        <v>846</v>
      </c>
      <c r="D834" s="22" t="s">
        <v>10</v>
      </c>
      <c r="E834" s="22">
        <v>42</v>
      </c>
      <c r="F834" s="22" t="s">
        <v>11</v>
      </c>
      <c r="G834" s="22">
        <v>4</v>
      </c>
      <c r="H834" s="22">
        <v>50</v>
      </c>
      <c r="I834" s="22">
        <v>200</v>
      </c>
    </row>
    <row r="835" spans="1:9" x14ac:dyDescent="0.35">
      <c r="A835" s="22">
        <v>834</v>
      </c>
      <c r="B835" s="23">
        <v>45020</v>
      </c>
      <c r="C835" s="22" t="s">
        <v>847</v>
      </c>
      <c r="D835" s="22" t="s">
        <v>13</v>
      </c>
      <c r="E835" s="22">
        <v>56</v>
      </c>
      <c r="F835" s="22" t="s">
        <v>11</v>
      </c>
      <c r="G835" s="22">
        <v>2</v>
      </c>
      <c r="H835" s="22">
        <v>30</v>
      </c>
      <c r="I835" s="22">
        <v>60</v>
      </c>
    </row>
    <row r="836" spans="1:9" x14ac:dyDescent="0.35">
      <c r="A836" s="22">
        <v>835</v>
      </c>
      <c r="B836" s="23">
        <v>45176</v>
      </c>
      <c r="C836" s="22" t="s">
        <v>848</v>
      </c>
      <c r="D836" s="22" t="s">
        <v>10</v>
      </c>
      <c r="E836" s="22">
        <v>37</v>
      </c>
      <c r="F836" s="22" t="s">
        <v>14</v>
      </c>
      <c r="G836" s="22">
        <v>4</v>
      </c>
      <c r="H836" s="22">
        <v>50</v>
      </c>
      <c r="I836" s="22">
        <v>200</v>
      </c>
    </row>
    <row r="837" spans="1:9" x14ac:dyDescent="0.35">
      <c r="A837" s="22">
        <v>836</v>
      </c>
      <c r="B837" s="23">
        <v>45035</v>
      </c>
      <c r="C837" s="22" t="s">
        <v>849</v>
      </c>
      <c r="D837" s="22" t="s">
        <v>13</v>
      </c>
      <c r="E837" s="22">
        <v>22</v>
      </c>
      <c r="F837" s="22" t="s">
        <v>14</v>
      </c>
      <c r="G837" s="22">
        <v>1</v>
      </c>
      <c r="H837" s="22">
        <v>50</v>
      </c>
      <c r="I837" s="22">
        <v>50</v>
      </c>
    </row>
    <row r="838" spans="1:9" x14ac:dyDescent="0.35">
      <c r="A838" s="22">
        <v>837</v>
      </c>
      <c r="B838" s="23">
        <v>45108</v>
      </c>
      <c r="C838" s="22" t="s">
        <v>850</v>
      </c>
      <c r="D838" s="22" t="s">
        <v>10</v>
      </c>
      <c r="E838" s="22">
        <v>18</v>
      </c>
      <c r="F838" s="22" t="s">
        <v>11</v>
      </c>
      <c r="G838" s="22">
        <v>3</v>
      </c>
      <c r="H838" s="22">
        <v>30</v>
      </c>
      <c r="I838" s="22">
        <v>90</v>
      </c>
    </row>
    <row r="839" spans="1:9" x14ac:dyDescent="0.35">
      <c r="A839" s="22">
        <v>838</v>
      </c>
      <c r="B839" s="23">
        <v>45059</v>
      </c>
      <c r="C839" s="22" t="s">
        <v>851</v>
      </c>
      <c r="D839" s="22" t="s">
        <v>10</v>
      </c>
      <c r="E839" s="22">
        <v>47</v>
      </c>
      <c r="F839" s="22" t="s">
        <v>16</v>
      </c>
      <c r="G839" s="22">
        <v>2</v>
      </c>
      <c r="H839" s="22">
        <v>300</v>
      </c>
      <c r="I839" s="22">
        <v>600</v>
      </c>
    </row>
    <row r="840" spans="1:9" x14ac:dyDescent="0.35">
      <c r="A840" s="22">
        <v>839</v>
      </c>
      <c r="B840" s="23">
        <v>45101</v>
      </c>
      <c r="C840" s="22" t="s">
        <v>852</v>
      </c>
      <c r="D840" s="22" t="s">
        <v>13</v>
      </c>
      <c r="E840" s="22">
        <v>20</v>
      </c>
      <c r="F840" s="22" t="s">
        <v>16</v>
      </c>
      <c r="G840" s="22">
        <v>4</v>
      </c>
      <c r="H840" s="22">
        <v>300</v>
      </c>
      <c r="I840" s="22">
        <v>1200</v>
      </c>
    </row>
    <row r="841" spans="1:9" x14ac:dyDescent="0.35">
      <c r="A841" s="22">
        <v>840</v>
      </c>
      <c r="B841" s="23">
        <v>45070</v>
      </c>
      <c r="C841" s="22" t="s">
        <v>853</v>
      </c>
      <c r="D841" s="22" t="s">
        <v>10</v>
      </c>
      <c r="E841" s="22">
        <v>62</v>
      </c>
      <c r="F841" s="22" t="s">
        <v>14</v>
      </c>
      <c r="G841" s="22">
        <v>2</v>
      </c>
      <c r="H841" s="22">
        <v>25</v>
      </c>
      <c r="I841" s="22">
        <v>50</v>
      </c>
    </row>
    <row r="842" spans="1:9" x14ac:dyDescent="0.35">
      <c r="A842" s="22">
        <v>841</v>
      </c>
      <c r="B842" s="23">
        <v>45232</v>
      </c>
      <c r="C842" s="22" t="s">
        <v>854</v>
      </c>
      <c r="D842" s="22" t="s">
        <v>10</v>
      </c>
      <c r="E842" s="22">
        <v>31</v>
      </c>
      <c r="F842" s="22" t="s">
        <v>16</v>
      </c>
      <c r="G842" s="22">
        <v>4</v>
      </c>
      <c r="H842" s="22">
        <v>25</v>
      </c>
      <c r="I842" s="22">
        <v>100</v>
      </c>
    </row>
    <row r="843" spans="1:9" x14ac:dyDescent="0.35">
      <c r="A843" s="22">
        <v>842</v>
      </c>
      <c r="B843" s="23">
        <v>45286</v>
      </c>
      <c r="C843" s="22" t="s">
        <v>855</v>
      </c>
      <c r="D843" s="22" t="s">
        <v>13</v>
      </c>
      <c r="E843" s="22">
        <v>47</v>
      </c>
      <c r="F843" s="22" t="s">
        <v>14</v>
      </c>
      <c r="G843" s="22">
        <v>2</v>
      </c>
      <c r="H843" s="22">
        <v>300</v>
      </c>
      <c r="I843" s="22">
        <v>600</v>
      </c>
    </row>
    <row r="844" spans="1:9" x14ac:dyDescent="0.35">
      <c r="A844" s="22">
        <v>843</v>
      </c>
      <c r="B844" s="23">
        <v>45068</v>
      </c>
      <c r="C844" s="22" t="s">
        <v>856</v>
      </c>
      <c r="D844" s="22" t="s">
        <v>10</v>
      </c>
      <c r="E844" s="22">
        <v>21</v>
      </c>
      <c r="F844" s="22" t="s">
        <v>11</v>
      </c>
      <c r="G844" s="22">
        <v>3</v>
      </c>
      <c r="H844" s="22">
        <v>500</v>
      </c>
      <c r="I844" s="22">
        <v>1500</v>
      </c>
    </row>
    <row r="845" spans="1:9" x14ac:dyDescent="0.35">
      <c r="A845" s="22">
        <v>844</v>
      </c>
      <c r="B845" s="23">
        <v>45211</v>
      </c>
      <c r="C845" s="22" t="s">
        <v>857</v>
      </c>
      <c r="D845" s="22" t="s">
        <v>10</v>
      </c>
      <c r="E845" s="22">
        <v>35</v>
      </c>
      <c r="F845" s="22" t="s">
        <v>14</v>
      </c>
      <c r="G845" s="22">
        <v>3</v>
      </c>
      <c r="H845" s="22">
        <v>50</v>
      </c>
      <c r="I845" s="22">
        <v>150</v>
      </c>
    </row>
    <row r="846" spans="1:9" x14ac:dyDescent="0.35">
      <c r="A846" s="22">
        <v>845</v>
      </c>
      <c r="B846" s="23">
        <v>44932</v>
      </c>
      <c r="C846" s="22" t="s">
        <v>858</v>
      </c>
      <c r="D846" s="22" t="s">
        <v>10</v>
      </c>
      <c r="E846" s="22">
        <v>54</v>
      </c>
      <c r="F846" s="22" t="s">
        <v>14</v>
      </c>
      <c r="G846" s="22">
        <v>1</v>
      </c>
      <c r="H846" s="22">
        <v>500</v>
      </c>
      <c r="I846" s="22">
        <v>500</v>
      </c>
    </row>
    <row r="847" spans="1:9" x14ac:dyDescent="0.35">
      <c r="A847" s="22">
        <v>846</v>
      </c>
      <c r="B847" s="23">
        <v>45191</v>
      </c>
      <c r="C847" s="22" t="s">
        <v>859</v>
      </c>
      <c r="D847" s="22" t="s">
        <v>10</v>
      </c>
      <c r="E847" s="22">
        <v>42</v>
      </c>
      <c r="F847" s="22" t="s">
        <v>11</v>
      </c>
      <c r="G847" s="22">
        <v>1</v>
      </c>
      <c r="H847" s="22">
        <v>50</v>
      </c>
      <c r="I847" s="22">
        <v>50</v>
      </c>
    </row>
    <row r="848" spans="1:9" x14ac:dyDescent="0.35">
      <c r="A848" s="22">
        <v>847</v>
      </c>
      <c r="B848" s="23">
        <v>45024</v>
      </c>
      <c r="C848" s="22" t="s">
        <v>860</v>
      </c>
      <c r="D848" s="22" t="s">
        <v>13</v>
      </c>
      <c r="E848" s="22">
        <v>18</v>
      </c>
      <c r="F848" s="22" t="s">
        <v>16</v>
      </c>
      <c r="G848" s="22">
        <v>4</v>
      </c>
      <c r="H848" s="22">
        <v>300</v>
      </c>
      <c r="I848" s="22">
        <v>1200</v>
      </c>
    </row>
    <row r="849" spans="1:9" x14ac:dyDescent="0.35">
      <c r="A849" s="22">
        <v>848</v>
      </c>
      <c r="B849" s="23">
        <v>44970</v>
      </c>
      <c r="C849" s="22" t="s">
        <v>861</v>
      </c>
      <c r="D849" s="22" t="s">
        <v>13</v>
      </c>
      <c r="E849" s="22">
        <v>63</v>
      </c>
      <c r="F849" s="22" t="s">
        <v>14</v>
      </c>
      <c r="G849" s="22">
        <v>3</v>
      </c>
      <c r="H849" s="22">
        <v>25</v>
      </c>
      <c r="I849" s="22">
        <v>75</v>
      </c>
    </row>
    <row r="850" spans="1:9" x14ac:dyDescent="0.35">
      <c r="A850" s="22">
        <v>849</v>
      </c>
      <c r="B850" s="23">
        <v>45050</v>
      </c>
      <c r="C850" s="22" t="s">
        <v>862</v>
      </c>
      <c r="D850" s="22" t="s">
        <v>10</v>
      </c>
      <c r="E850" s="22">
        <v>32</v>
      </c>
      <c r="F850" s="22" t="s">
        <v>14</v>
      </c>
      <c r="G850" s="22">
        <v>2</v>
      </c>
      <c r="H850" s="22">
        <v>25</v>
      </c>
      <c r="I850" s="22">
        <v>50</v>
      </c>
    </row>
    <row r="851" spans="1:9" x14ac:dyDescent="0.35">
      <c r="A851" s="22">
        <v>850</v>
      </c>
      <c r="B851" s="23">
        <v>45135</v>
      </c>
      <c r="C851" s="22" t="s">
        <v>863</v>
      </c>
      <c r="D851" s="22" t="s">
        <v>13</v>
      </c>
      <c r="E851" s="22">
        <v>26</v>
      </c>
      <c r="F851" s="22" t="s">
        <v>11</v>
      </c>
      <c r="G851" s="22">
        <v>2</v>
      </c>
      <c r="H851" s="22">
        <v>500</v>
      </c>
      <c r="I851" s="22">
        <v>1000</v>
      </c>
    </row>
    <row r="852" spans="1:9" x14ac:dyDescent="0.35">
      <c r="A852" s="22">
        <v>851</v>
      </c>
      <c r="B852" s="23">
        <v>45177</v>
      </c>
      <c r="C852" s="22" t="s">
        <v>864</v>
      </c>
      <c r="D852" s="22" t="s">
        <v>10</v>
      </c>
      <c r="E852" s="22">
        <v>32</v>
      </c>
      <c r="F852" s="22" t="s">
        <v>16</v>
      </c>
      <c r="G852" s="22">
        <v>2</v>
      </c>
      <c r="H852" s="22">
        <v>25</v>
      </c>
      <c r="I852" s="22">
        <v>50</v>
      </c>
    </row>
    <row r="853" spans="1:9" x14ac:dyDescent="0.35">
      <c r="A853" s="22">
        <v>852</v>
      </c>
      <c r="B853" s="23">
        <v>45211</v>
      </c>
      <c r="C853" s="22" t="s">
        <v>865</v>
      </c>
      <c r="D853" s="22" t="s">
        <v>13</v>
      </c>
      <c r="E853" s="22">
        <v>41</v>
      </c>
      <c r="F853" s="22" t="s">
        <v>14</v>
      </c>
      <c r="G853" s="22">
        <v>1</v>
      </c>
      <c r="H853" s="22">
        <v>300</v>
      </c>
      <c r="I853" s="22">
        <v>300</v>
      </c>
    </row>
    <row r="854" spans="1:9" x14ac:dyDescent="0.35">
      <c r="A854" s="22">
        <v>853</v>
      </c>
      <c r="B854" s="23">
        <v>45050</v>
      </c>
      <c r="C854" s="22" t="s">
        <v>866</v>
      </c>
      <c r="D854" s="22" t="s">
        <v>10</v>
      </c>
      <c r="E854" s="22">
        <v>21</v>
      </c>
      <c r="F854" s="22" t="s">
        <v>11</v>
      </c>
      <c r="G854" s="22">
        <v>2</v>
      </c>
      <c r="H854" s="22">
        <v>500</v>
      </c>
      <c r="I854" s="22">
        <v>1000</v>
      </c>
    </row>
    <row r="855" spans="1:9" x14ac:dyDescent="0.35">
      <c r="A855" s="22">
        <v>854</v>
      </c>
      <c r="B855" s="23">
        <v>45280</v>
      </c>
      <c r="C855" s="22" t="s">
        <v>867</v>
      </c>
      <c r="D855" s="22" t="s">
        <v>10</v>
      </c>
      <c r="E855" s="22">
        <v>29</v>
      </c>
      <c r="F855" s="22" t="s">
        <v>14</v>
      </c>
      <c r="G855" s="22">
        <v>1</v>
      </c>
      <c r="H855" s="22">
        <v>50</v>
      </c>
      <c r="I855" s="22">
        <v>50</v>
      </c>
    </row>
    <row r="856" spans="1:9" x14ac:dyDescent="0.35">
      <c r="A856" s="22">
        <v>855</v>
      </c>
      <c r="B856" s="23">
        <v>45170</v>
      </c>
      <c r="C856" s="22" t="s">
        <v>868</v>
      </c>
      <c r="D856" s="22" t="s">
        <v>10</v>
      </c>
      <c r="E856" s="22">
        <v>54</v>
      </c>
      <c r="F856" s="22" t="s">
        <v>11</v>
      </c>
      <c r="G856" s="22">
        <v>1</v>
      </c>
      <c r="H856" s="22">
        <v>25</v>
      </c>
      <c r="I856" s="22">
        <v>25</v>
      </c>
    </row>
    <row r="857" spans="1:9" x14ac:dyDescent="0.35">
      <c r="A857" s="22">
        <v>856</v>
      </c>
      <c r="B857" s="23">
        <v>45257</v>
      </c>
      <c r="C857" s="22" t="s">
        <v>869</v>
      </c>
      <c r="D857" s="22" t="s">
        <v>10</v>
      </c>
      <c r="E857" s="22">
        <v>54</v>
      </c>
      <c r="F857" s="22" t="s">
        <v>16</v>
      </c>
      <c r="G857" s="22">
        <v>4</v>
      </c>
      <c r="H857" s="22">
        <v>30</v>
      </c>
      <c r="I857" s="22">
        <v>120</v>
      </c>
    </row>
    <row r="858" spans="1:9" x14ac:dyDescent="0.35">
      <c r="A858" s="22">
        <v>857</v>
      </c>
      <c r="B858" s="23">
        <v>45291</v>
      </c>
      <c r="C858" s="22" t="s">
        <v>870</v>
      </c>
      <c r="D858" s="22" t="s">
        <v>10</v>
      </c>
      <c r="E858" s="22">
        <v>60</v>
      </c>
      <c r="F858" s="22" t="s">
        <v>16</v>
      </c>
      <c r="G858" s="22">
        <v>2</v>
      </c>
      <c r="H858" s="22">
        <v>25</v>
      </c>
      <c r="I858" s="22">
        <v>50</v>
      </c>
    </row>
    <row r="859" spans="1:9" x14ac:dyDescent="0.35">
      <c r="A859" s="22">
        <v>858</v>
      </c>
      <c r="B859" s="23">
        <v>45178</v>
      </c>
      <c r="C859" s="22" t="s">
        <v>871</v>
      </c>
      <c r="D859" s="22" t="s">
        <v>10</v>
      </c>
      <c r="E859" s="22">
        <v>23</v>
      </c>
      <c r="F859" s="22" t="s">
        <v>16</v>
      </c>
      <c r="G859" s="22">
        <v>2</v>
      </c>
      <c r="H859" s="22">
        <v>50</v>
      </c>
      <c r="I859" s="22">
        <v>100</v>
      </c>
    </row>
    <row r="860" spans="1:9" x14ac:dyDescent="0.35">
      <c r="A860" s="22">
        <v>859</v>
      </c>
      <c r="B860" s="23">
        <v>45156</v>
      </c>
      <c r="C860" s="22" t="s">
        <v>872</v>
      </c>
      <c r="D860" s="22" t="s">
        <v>13</v>
      </c>
      <c r="E860" s="22">
        <v>56</v>
      </c>
      <c r="F860" s="22" t="s">
        <v>16</v>
      </c>
      <c r="G860" s="22">
        <v>3</v>
      </c>
      <c r="H860" s="22">
        <v>500</v>
      </c>
      <c r="I860" s="22">
        <v>1500</v>
      </c>
    </row>
    <row r="861" spans="1:9" x14ac:dyDescent="0.35">
      <c r="A861" s="22">
        <v>860</v>
      </c>
      <c r="B861" s="23">
        <v>44935</v>
      </c>
      <c r="C861" s="22" t="s">
        <v>873</v>
      </c>
      <c r="D861" s="22" t="s">
        <v>10</v>
      </c>
      <c r="E861" s="22">
        <v>63</v>
      </c>
      <c r="F861" s="22" t="s">
        <v>14</v>
      </c>
      <c r="G861" s="22">
        <v>4</v>
      </c>
      <c r="H861" s="22">
        <v>50</v>
      </c>
      <c r="I861" s="22">
        <v>200</v>
      </c>
    </row>
    <row r="862" spans="1:9" x14ac:dyDescent="0.35">
      <c r="A862" s="22">
        <v>861</v>
      </c>
      <c r="B862" s="23">
        <v>44974</v>
      </c>
      <c r="C862" s="22" t="s">
        <v>874</v>
      </c>
      <c r="D862" s="22" t="s">
        <v>13</v>
      </c>
      <c r="E862" s="22">
        <v>41</v>
      </c>
      <c r="F862" s="22" t="s">
        <v>14</v>
      </c>
      <c r="G862" s="22">
        <v>3</v>
      </c>
      <c r="H862" s="22">
        <v>30</v>
      </c>
      <c r="I862" s="22">
        <v>90</v>
      </c>
    </row>
    <row r="863" spans="1:9" x14ac:dyDescent="0.35">
      <c r="A863" s="22">
        <v>862</v>
      </c>
      <c r="B863" s="23">
        <v>45077</v>
      </c>
      <c r="C863" s="22" t="s">
        <v>875</v>
      </c>
      <c r="D863" s="22" t="s">
        <v>10</v>
      </c>
      <c r="E863" s="22">
        <v>28</v>
      </c>
      <c r="F863" s="22" t="s">
        <v>16</v>
      </c>
      <c r="G863" s="22">
        <v>4</v>
      </c>
      <c r="H863" s="22">
        <v>300</v>
      </c>
      <c r="I863" s="22">
        <v>1200</v>
      </c>
    </row>
    <row r="864" spans="1:9" x14ac:dyDescent="0.35">
      <c r="A864" s="22">
        <v>863</v>
      </c>
      <c r="B864" s="23">
        <v>45040</v>
      </c>
      <c r="C864" s="22" t="s">
        <v>876</v>
      </c>
      <c r="D864" s="22" t="s">
        <v>13</v>
      </c>
      <c r="E864" s="22">
        <v>30</v>
      </c>
      <c r="F864" s="22" t="s">
        <v>16</v>
      </c>
      <c r="G864" s="22">
        <v>2</v>
      </c>
      <c r="H864" s="22">
        <v>25</v>
      </c>
      <c r="I864" s="22">
        <v>50</v>
      </c>
    </row>
    <row r="865" spans="1:9" x14ac:dyDescent="0.35">
      <c r="A865" s="22">
        <v>864</v>
      </c>
      <c r="B865" s="23">
        <v>45134</v>
      </c>
      <c r="C865" s="22" t="s">
        <v>877</v>
      </c>
      <c r="D865" s="22" t="s">
        <v>13</v>
      </c>
      <c r="E865" s="22">
        <v>51</v>
      </c>
      <c r="F865" s="22" t="s">
        <v>16</v>
      </c>
      <c r="G865" s="22">
        <v>1</v>
      </c>
      <c r="H865" s="22">
        <v>500</v>
      </c>
      <c r="I865" s="22">
        <v>500</v>
      </c>
    </row>
    <row r="866" spans="1:9" x14ac:dyDescent="0.35">
      <c r="A866" s="22">
        <v>865</v>
      </c>
      <c r="B866" s="23">
        <v>45281</v>
      </c>
      <c r="C866" s="22" t="s">
        <v>878</v>
      </c>
      <c r="D866" s="22" t="s">
        <v>13</v>
      </c>
      <c r="E866" s="22">
        <v>42</v>
      </c>
      <c r="F866" s="22" t="s">
        <v>14</v>
      </c>
      <c r="G866" s="22">
        <v>1</v>
      </c>
      <c r="H866" s="22">
        <v>300</v>
      </c>
      <c r="I866" s="22">
        <v>300</v>
      </c>
    </row>
    <row r="867" spans="1:9" x14ac:dyDescent="0.35">
      <c r="A867" s="22">
        <v>866</v>
      </c>
      <c r="B867" s="23">
        <v>45051</v>
      </c>
      <c r="C867" s="22" t="s">
        <v>879</v>
      </c>
      <c r="D867" s="22" t="s">
        <v>10</v>
      </c>
      <c r="E867" s="22">
        <v>24</v>
      </c>
      <c r="F867" s="22" t="s">
        <v>16</v>
      </c>
      <c r="G867" s="22">
        <v>1</v>
      </c>
      <c r="H867" s="22">
        <v>50</v>
      </c>
      <c r="I867" s="22">
        <v>50</v>
      </c>
    </row>
    <row r="868" spans="1:9" x14ac:dyDescent="0.35">
      <c r="A868" s="22">
        <v>867</v>
      </c>
      <c r="B868" s="23">
        <v>45083</v>
      </c>
      <c r="C868" s="22" t="s">
        <v>880</v>
      </c>
      <c r="D868" s="22" t="s">
        <v>10</v>
      </c>
      <c r="E868" s="22">
        <v>21</v>
      </c>
      <c r="F868" s="22" t="s">
        <v>16</v>
      </c>
      <c r="G868" s="22">
        <v>1</v>
      </c>
      <c r="H868" s="22">
        <v>500</v>
      </c>
      <c r="I868" s="22">
        <v>500</v>
      </c>
    </row>
    <row r="869" spans="1:9" x14ac:dyDescent="0.35">
      <c r="A869" s="22">
        <v>868</v>
      </c>
      <c r="B869" s="23">
        <v>45266</v>
      </c>
      <c r="C869" s="22" t="s">
        <v>881</v>
      </c>
      <c r="D869" s="22" t="s">
        <v>13</v>
      </c>
      <c r="E869" s="22">
        <v>25</v>
      </c>
      <c r="F869" s="22" t="s">
        <v>16</v>
      </c>
      <c r="G869" s="22">
        <v>1</v>
      </c>
      <c r="H869" s="22">
        <v>300</v>
      </c>
      <c r="I869" s="22">
        <v>300</v>
      </c>
    </row>
    <row r="870" spans="1:9" x14ac:dyDescent="0.35">
      <c r="A870" s="22">
        <v>869</v>
      </c>
      <c r="B870" s="23">
        <v>45224</v>
      </c>
      <c r="C870" s="22" t="s">
        <v>882</v>
      </c>
      <c r="D870" s="22" t="s">
        <v>10</v>
      </c>
      <c r="E870" s="22">
        <v>37</v>
      </c>
      <c r="F870" s="22" t="s">
        <v>11</v>
      </c>
      <c r="G870" s="22">
        <v>3</v>
      </c>
      <c r="H870" s="22">
        <v>500</v>
      </c>
      <c r="I870" s="22">
        <v>1500</v>
      </c>
    </row>
    <row r="871" spans="1:9" x14ac:dyDescent="0.35">
      <c r="A871" s="22">
        <v>870</v>
      </c>
      <c r="B871" s="23">
        <v>45115</v>
      </c>
      <c r="C871" s="22" t="s">
        <v>883</v>
      </c>
      <c r="D871" s="22" t="s">
        <v>13</v>
      </c>
      <c r="E871" s="22">
        <v>46</v>
      </c>
      <c r="F871" s="22" t="s">
        <v>16</v>
      </c>
      <c r="G871" s="22">
        <v>4</v>
      </c>
      <c r="H871" s="22">
        <v>30</v>
      </c>
      <c r="I871" s="22">
        <v>120</v>
      </c>
    </row>
    <row r="872" spans="1:9" x14ac:dyDescent="0.35">
      <c r="A872" s="22">
        <v>871</v>
      </c>
      <c r="B872" s="23">
        <v>45169</v>
      </c>
      <c r="C872" s="22" t="s">
        <v>884</v>
      </c>
      <c r="D872" s="22" t="s">
        <v>10</v>
      </c>
      <c r="E872" s="22">
        <v>62</v>
      </c>
      <c r="F872" s="22" t="s">
        <v>11</v>
      </c>
      <c r="G872" s="22">
        <v>2</v>
      </c>
      <c r="H872" s="22">
        <v>30</v>
      </c>
      <c r="I872" s="22">
        <v>60</v>
      </c>
    </row>
    <row r="873" spans="1:9" x14ac:dyDescent="0.35">
      <c r="A873" s="22">
        <v>872</v>
      </c>
      <c r="B873" s="23">
        <v>45210</v>
      </c>
      <c r="C873" s="22" t="s">
        <v>885</v>
      </c>
      <c r="D873" s="22" t="s">
        <v>13</v>
      </c>
      <c r="E873" s="22">
        <v>63</v>
      </c>
      <c r="F873" s="22" t="s">
        <v>11</v>
      </c>
      <c r="G873" s="22">
        <v>3</v>
      </c>
      <c r="H873" s="22">
        <v>25</v>
      </c>
      <c r="I873" s="22">
        <v>75</v>
      </c>
    </row>
    <row r="874" spans="1:9" x14ac:dyDescent="0.35">
      <c r="A874" s="22">
        <v>873</v>
      </c>
      <c r="B874" s="23">
        <v>45198</v>
      </c>
      <c r="C874" s="22" t="s">
        <v>886</v>
      </c>
      <c r="D874" s="22" t="s">
        <v>13</v>
      </c>
      <c r="E874" s="22">
        <v>27</v>
      </c>
      <c r="F874" s="22" t="s">
        <v>16</v>
      </c>
      <c r="G874" s="22">
        <v>4</v>
      </c>
      <c r="H874" s="22">
        <v>25</v>
      </c>
      <c r="I874" s="22">
        <v>100</v>
      </c>
    </row>
    <row r="875" spans="1:9" x14ac:dyDescent="0.35">
      <c r="A875" s="22">
        <v>874</v>
      </c>
      <c r="B875" s="23">
        <v>45103</v>
      </c>
      <c r="C875" s="22" t="s">
        <v>887</v>
      </c>
      <c r="D875" s="22" t="s">
        <v>10</v>
      </c>
      <c r="E875" s="22">
        <v>60</v>
      </c>
      <c r="F875" s="22" t="s">
        <v>11</v>
      </c>
      <c r="G875" s="22">
        <v>1</v>
      </c>
      <c r="H875" s="22">
        <v>30</v>
      </c>
      <c r="I875" s="22">
        <v>30</v>
      </c>
    </row>
    <row r="876" spans="1:9" x14ac:dyDescent="0.35">
      <c r="A876" s="22">
        <v>875</v>
      </c>
      <c r="B876" s="23">
        <v>45144</v>
      </c>
      <c r="C876" s="22" t="s">
        <v>888</v>
      </c>
      <c r="D876" s="22" t="s">
        <v>13</v>
      </c>
      <c r="E876" s="22">
        <v>51</v>
      </c>
      <c r="F876" s="22" t="s">
        <v>16</v>
      </c>
      <c r="G876" s="22">
        <v>4</v>
      </c>
      <c r="H876" s="22">
        <v>500</v>
      </c>
      <c r="I876" s="22">
        <v>2000</v>
      </c>
    </row>
    <row r="877" spans="1:9" x14ac:dyDescent="0.35">
      <c r="A877" s="22">
        <v>876</v>
      </c>
      <c r="B877" s="23">
        <v>45208</v>
      </c>
      <c r="C877" s="22" t="s">
        <v>889</v>
      </c>
      <c r="D877" s="22" t="s">
        <v>10</v>
      </c>
      <c r="E877" s="22">
        <v>43</v>
      </c>
      <c r="F877" s="22" t="s">
        <v>14</v>
      </c>
      <c r="G877" s="22">
        <v>4</v>
      </c>
      <c r="H877" s="22">
        <v>30</v>
      </c>
      <c r="I877" s="22">
        <v>120</v>
      </c>
    </row>
    <row r="878" spans="1:9" x14ac:dyDescent="0.35">
      <c r="A878" s="22">
        <v>877</v>
      </c>
      <c r="B878" s="23">
        <v>45096</v>
      </c>
      <c r="C878" s="22" t="s">
        <v>890</v>
      </c>
      <c r="D878" s="22" t="s">
        <v>13</v>
      </c>
      <c r="E878" s="22">
        <v>58</v>
      </c>
      <c r="F878" s="22" t="s">
        <v>14</v>
      </c>
      <c r="G878" s="22">
        <v>1</v>
      </c>
      <c r="H878" s="22">
        <v>25</v>
      </c>
      <c r="I878" s="22">
        <v>25</v>
      </c>
    </row>
    <row r="879" spans="1:9" x14ac:dyDescent="0.35">
      <c r="A879" s="22">
        <v>878</v>
      </c>
      <c r="B879" s="23">
        <v>45107</v>
      </c>
      <c r="C879" s="22" t="s">
        <v>891</v>
      </c>
      <c r="D879" s="22" t="s">
        <v>13</v>
      </c>
      <c r="E879" s="22">
        <v>20</v>
      </c>
      <c r="F879" s="22" t="s">
        <v>14</v>
      </c>
      <c r="G879" s="22">
        <v>1</v>
      </c>
      <c r="H879" s="22">
        <v>30</v>
      </c>
      <c r="I879" s="22">
        <v>30</v>
      </c>
    </row>
    <row r="880" spans="1:9" x14ac:dyDescent="0.35">
      <c r="A880" s="22">
        <v>879</v>
      </c>
      <c r="B880" s="23">
        <v>45286</v>
      </c>
      <c r="C880" s="22" t="s">
        <v>892</v>
      </c>
      <c r="D880" s="22" t="s">
        <v>10</v>
      </c>
      <c r="E880" s="22">
        <v>23</v>
      </c>
      <c r="F880" s="22" t="s">
        <v>14</v>
      </c>
      <c r="G880" s="22">
        <v>1</v>
      </c>
      <c r="H880" s="22">
        <v>30</v>
      </c>
      <c r="I880" s="22">
        <v>30</v>
      </c>
    </row>
    <row r="881" spans="1:9" x14ac:dyDescent="0.35">
      <c r="A881" s="22">
        <v>880</v>
      </c>
      <c r="B881" s="23">
        <v>45159</v>
      </c>
      <c r="C881" s="22" t="s">
        <v>893</v>
      </c>
      <c r="D881" s="22" t="s">
        <v>10</v>
      </c>
      <c r="E881" s="22">
        <v>22</v>
      </c>
      <c r="F881" s="22" t="s">
        <v>11</v>
      </c>
      <c r="G881" s="22">
        <v>2</v>
      </c>
      <c r="H881" s="22">
        <v>500</v>
      </c>
      <c r="I881" s="22">
        <v>1000</v>
      </c>
    </row>
    <row r="882" spans="1:9" x14ac:dyDescent="0.35">
      <c r="A882" s="22">
        <v>881</v>
      </c>
      <c r="B882" s="23">
        <v>45065</v>
      </c>
      <c r="C882" s="22" t="s">
        <v>894</v>
      </c>
      <c r="D882" s="22" t="s">
        <v>10</v>
      </c>
      <c r="E882" s="22">
        <v>22</v>
      </c>
      <c r="F882" s="22" t="s">
        <v>16</v>
      </c>
      <c r="G882" s="22">
        <v>1</v>
      </c>
      <c r="H882" s="22">
        <v>300</v>
      </c>
      <c r="I882" s="22">
        <v>300</v>
      </c>
    </row>
    <row r="883" spans="1:9" x14ac:dyDescent="0.35">
      <c r="A883" s="22">
        <v>882</v>
      </c>
      <c r="B883" s="23">
        <v>45083</v>
      </c>
      <c r="C883" s="22" t="s">
        <v>895</v>
      </c>
      <c r="D883" s="22" t="s">
        <v>13</v>
      </c>
      <c r="E883" s="22">
        <v>64</v>
      </c>
      <c r="F883" s="22" t="s">
        <v>16</v>
      </c>
      <c r="G883" s="22">
        <v>2</v>
      </c>
      <c r="H883" s="22">
        <v>25</v>
      </c>
      <c r="I883" s="22">
        <v>50</v>
      </c>
    </row>
    <row r="884" spans="1:9" x14ac:dyDescent="0.35">
      <c r="A884" s="22">
        <v>883</v>
      </c>
      <c r="B884" s="23">
        <v>45055</v>
      </c>
      <c r="C884" s="22" t="s">
        <v>896</v>
      </c>
      <c r="D884" s="22" t="s">
        <v>10</v>
      </c>
      <c r="E884" s="22">
        <v>40</v>
      </c>
      <c r="F884" s="22" t="s">
        <v>16</v>
      </c>
      <c r="G884" s="22">
        <v>1</v>
      </c>
      <c r="H884" s="22">
        <v>500</v>
      </c>
      <c r="I884" s="22">
        <v>500</v>
      </c>
    </row>
    <row r="885" spans="1:9" x14ac:dyDescent="0.35">
      <c r="A885" s="22">
        <v>884</v>
      </c>
      <c r="B885" s="23">
        <v>45045</v>
      </c>
      <c r="C885" s="22" t="s">
        <v>897</v>
      </c>
      <c r="D885" s="22" t="s">
        <v>13</v>
      </c>
      <c r="E885" s="22">
        <v>26</v>
      </c>
      <c r="F885" s="22" t="s">
        <v>14</v>
      </c>
      <c r="G885" s="22">
        <v>2</v>
      </c>
      <c r="H885" s="22">
        <v>30</v>
      </c>
      <c r="I885" s="22">
        <v>60</v>
      </c>
    </row>
    <row r="886" spans="1:9" x14ac:dyDescent="0.35">
      <c r="A886" s="22">
        <v>885</v>
      </c>
      <c r="B886" s="23">
        <v>44988</v>
      </c>
      <c r="C886" s="22" t="s">
        <v>898</v>
      </c>
      <c r="D886" s="22" t="s">
        <v>13</v>
      </c>
      <c r="E886" s="22">
        <v>52</v>
      </c>
      <c r="F886" s="22" t="s">
        <v>14</v>
      </c>
      <c r="G886" s="22">
        <v>4</v>
      </c>
      <c r="H886" s="22">
        <v>30</v>
      </c>
      <c r="I886" s="22">
        <v>120</v>
      </c>
    </row>
    <row r="887" spans="1:9" x14ac:dyDescent="0.35">
      <c r="A887" s="22">
        <v>886</v>
      </c>
      <c r="B887" s="23">
        <v>45025</v>
      </c>
      <c r="C887" s="22" t="s">
        <v>899</v>
      </c>
      <c r="D887" s="22" t="s">
        <v>10</v>
      </c>
      <c r="E887" s="22">
        <v>37</v>
      </c>
      <c r="F887" s="22" t="s">
        <v>16</v>
      </c>
      <c r="G887" s="22">
        <v>3</v>
      </c>
      <c r="H887" s="22">
        <v>300</v>
      </c>
      <c r="I887" s="22">
        <v>900</v>
      </c>
    </row>
    <row r="888" spans="1:9" x14ac:dyDescent="0.35">
      <c r="A888" s="22">
        <v>887</v>
      </c>
      <c r="B888" s="23">
        <v>45088</v>
      </c>
      <c r="C888" s="22" t="s">
        <v>900</v>
      </c>
      <c r="D888" s="22" t="s">
        <v>10</v>
      </c>
      <c r="E888" s="22">
        <v>59</v>
      </c>
      <c r="F888" s="22" t="s">
        <v>14</v>
      </c>
      <c r="G888" s="22">
        <v>4</v>
      </c>
      <c r="H888" s="22">
        <v>25</v>
      </c>
      <c r="I888" s="22">
        <v>100</v>
      </c>
    </row>
    <row r="889" spans="1:9" x14ac:dyDescent="0.35">
      <c r="A889" s="22">
        <v>888</v>
      </c>
      <c r="B889" s="23">
        <v>44988</v>
      </c>
      <c r="C889" s="22" t="s">
        <v>901</v>
      </c>
      <c r="D889" s="22" t="s">
        <v>13</v>
      </c>
      <c r="E889" s="22">
        <v>52</v>
      </c>
      <c r="F889" s="22" t="s">
        <v>16</v>
      </c>
      <c r="G889" s="22">
        <v>4</v>
      </c>
      <c r="H889" s="22">
        <v>25</v>
      </c>
      <c r="I889" s="22">
        <v>100</v>
      </c>
    </row>
    <row r="890" spans="1:9" x14ac:dyDescent="0.35">
      <c r="A890" s="22">
        <v>889</v>
      </c>
      <c r="B890" s="23">
        <v>45201</v>
      </c>
      <c r="C890" s="22" t="s">
        <v>902</v>
      </c>
      <c r="D890" s="22" t="s">
        <v>13</v>
      </c>
      <c r="E890" s="22">
        <v>35</v>
      </c>
      <c r="F890" s="22" t="s">
        <v>16</v>
      </c>
      <c r="G890" s="22">
        <v>1</v>
      </c>
      <c r="H890" s="22">
        <v>50</v>
      </c>
      <c r="I890" s="22">
        <v>50</v>
      </c>
    </row>
    <row r="891" spans="1:9" x14ac:dyDescent="0.35">
      <c r="A891" s="22">
        <v>890</v>
      </c>
      <c r="B891" s="23">
        <v>45280</v>
      </c>
      <c r="C891" s="22" t="s">
        <v>903</v>
      </c>
      <c r="D891" s="22" t="s">
        <v>10</v>
      </c>
      <c r="E891" s="22">
        <v>34</v>
      </c>
      <c r="F891" s="22" t="s">
        <v>16</v>
      </c>
      <c r="G891" s="22">
        <v>2</v>
      </c>
      <c r="H891" s="22">
        <v>25</v>
      </c>
      <c r="I891" s="22">
        <v>50</v>
      </c>
    </row>
    <row r="892" spans="1:9" x14ac:dyDescent="0.35">
      <c r="A892" s="22">
        <v>891</v>
      </c>
      <c r="B892" s="23">
        <v>45021</v>
      </c>
      <c r="C892" s="22" t="s">
        <v>904</v>
      </c>
      <c r="D892" s="22" t="s">
        <v>10</v>
      </c>
      <c r="E892" s="22">
        <v>41</v>
      </c>
      <c r="F892" s="22" t="s">
        <v>16</v>
      </c>
      <c r="G892" s="22">
        <v>3</v>
      </c>
      <c r="H892" s="22">
        <v>300</v>
      </c>
      <c r="I892" s="22">
        <v>900</v>
      </c>
    </row>
    <row r="893" spans="1:9" x14ac:dyDescent="0.35">
      <c r="A893" s="22">
        <v>892</v>
      </c>
      <c r="B893" s="23">
        <v>45025</v>
      </c>
      <c r="C893" s="22" t="s">
        <v>905</v>
      </c>
      <c r="D893" s="22" t="s">
        <v>10</v>
      </c>
      <c r="E893" s="22">
        <v>20</v>
      </c>
      <c r="F893" s="22" t="s">
        <v>16</v>
      </c>
      <c r="G893" s="22">
        <v>1</v>
      </c>
      <c r="H893" s="22">
        <v>50</v>
      </c>
      <c r="I893" s="22">
        <v>50</v>
      </c>
    </row>
    <row r="894" spans="1:9" x14ac:dyDescent="0.35">
      <c r="A894" s="22">
        <v>893</v>
      </c>
      <c r="B894" s="23">
        <v>45037</v>
      </c>
      <c r="C894" s="22" t="s">
        <v>906</v>
      </c>
      <c r="D894" s="22" t="s">
        <v>10</v>
      </c>
      <c r="E894" s="22">
        <v>49</v>
      </c>
      <c r="F894" s="22" t="s">
        <v>16</v>
      </c>
      <c r="G894" s="22">
        <v>1</v>
      </c>
      <c r="H894" s="22">
        <v>50</v>
      </c>
      <c r="I894" s="22">
        <v>50</v>
      </c>
    </row>
    <row r="895" spans="1:9" x14ac:dyDescent="0.35">
      <c r="A895" s="22">
        <v>894</v>
      </c>
      <c r="B895" s="23">
        <v>45174</v>
      </c>
      <c r="C895" s="22" t="s">
        <v>907</v>
      </c>
      <c r="D895" s="22" t="s">
        <v>10</v>
      </c>
      <c r="E895" s="22">
        <v>52</v>
      </c>
      <c r="F895" s="22" t="s">
        <v>16</v>
      </c>
      <c r="G895" s="22">
        <v>1</v>
      </c>
      <c r="H895" s="22">
        <v>30</v>
      </c>
      <c r="I895" s="22">
        <v>30</v>
      </c>
    </row>
    <row r="896" spans="1:9" x14ac:dyDescent="0.35">
      <c r="A896" s="22">
        <v>895</v>
      </c>
      <c r="B896" s="23">
        <v>45068</v>
      </c>
      <c r="C896" s="22" t="s">
        <v>908</v>
      </c>
      <c r="D896" s="22" t="s">
        <v>13</v>
      </c>
      <c r="E896" s="22">
        <v>55</v>
      </c>
      <c r="F896" s="22" t="s">
        <v>14</v>
      </c>
      <c r="G896" s="22">
        <v>4</v>
      </c>
      <c r="H896" s="22">
        <v>30</v>
      </c>
      <c r="I896" s="22">
        <v>120</v>
      </c>
    </row>
    <row r="897" spans="1:9" x14ac:dyDescent="0.35">
      <c r="A897" s="22">
        <v>896</v>
      </c>
      <c r="B897" s="23">
        <v>45228</v>
      </c>
      <c r="C897" s="22" t="s">
        <v>909</v>
      </c>
      <c r="D897" s="22" t="s">
        <v>13</v>
      </c>
      <c r="E897" s="22">
        <v>30</v>
      </c>
      <c r="F897" s="22" t="s">
        <v>16</v>
      </c>
      <c r="G897" s="22">
        <v>2</v>
      </c>
      <c r="H897" s="22">
        <v>25</v>
      </c>
      <c r="I897" s="22">
        <v>50</v>
      </c>
    </row>
    <row r="898" spans="1:9" x14ac:dyDescent="0.35">
      <c r="A898" s="22">
        <v>897</v>
      </c>
      <c r="B898" s="23">
        <v>45195</v>
      </c>
      <c r="C898" s="22" t="s">
        <v>910</v>
      </c>
      <c r="D898" s="22" t="s">
        <v>13</v>
      </c>
      <c r="E898" s="22">
        <v>64</v>
      </c>
      <c r="F898" s="22" t="s">
        <v>16</v>
      </c>
      <c r="G898" s="22">
        <v>2</v>
      </c>
      <c r="H898" s="22">
        <v>50</v>
      </c>
      <c r="I898" s="22">
        <v>100</v>
      </c>
    </row>
    <row r="899" spans="1:9" x14ac:dyDescent="0.35">
      <c r="A899" s="22">
        <v>898</v>
      </c>
      <c r="B899" s="23">
        <v>45232</v>
      </c>
      <c r="C899" s="22" t="s">
        <v>911</v>
      </c>
      <c r="D899" s="22" t="s">
        <v>13</v>
      </c>
      <c r="E899" s="22">
        <v>42</v>
      </c>
      <c r="F899" s="22" t="s">
        <v>14</v>
      </c>
      <c r="G899" s="22">
        <v>3</v>
      </c>
      <c r="H899" s="22">
        <v>30</v>
      </c>
      <c r="I899" s="22">
        <v>90</v>
      </c>
    </row>
    <row r="900" spans="1:9" x14ac:dyDescent="0.35">
      <c r="A900" s="22">
        <v>899</v>
      </c>
      <c r="B900" s="23">
        <v>45071</v>
      </c>
      <c r="C900" s="22" t="s">
        <v>912</v>
      </c>
      <c r="D900" s="22" t="s">
        <v>10</v>
      </c>
      <c r="E900" s="22">
        <v>26</v>
      </c>
      <c r="F900" s="22" t="s">
        <v>14</v>
      </c>
      <c r="G900" s="22">
        <v>2</v>
      </c>
      <c r="H900" s="22">
        <v>300</v>
      </c>
      <c r="I900" s="22">
        <v>600</v>
      </c>
    </row>
    <row r="901" spans="1:9" x14ac:dyDescent="0.35">
      <c r="A901" s="22">
        <v>900</v>
      </c>
      <c r="B901" s="23">
        <v>44978</v>
      </c>
      <c r="C901" s="22" t="s">
        <v>913</v>
      </c>
      <c r="D901" s="22" t="s">
        <v>10</v>
      </c>
      <c r="E901" s="22">
        <v>21</v>
      </c>
      <c r="F901" s="22" t="s">
        <v>14</v>
      </c>
      <c r="G901" s="22">
        <v>2</v>
      </c>
      <c r="H901" s="22">
        <v>30</v>
      </c>
      <c r="I901" s="22">
        <v>60</v>
      </c>
    </row>
    <row r="902" spans="1:9" x14ac:dyDescent="0.35">
      <c r="A902" s="22">
        <v>901</v>
      </c>
      <c r="B902" s="23">
        <v>45026</v>
      </c>
      <c r="C902" s="22" t="s">
        <v>914</v>
      </c>
      <c r="D902" s="22" t="s">
        <v>10</v>
      </c>
      <c r="E902" s="22">
        <v>31</v>
      </c>
      <c r="F902" s="22" t="s">
        <v>16</v>
      </c>
      <c r="G902" s="22">
        <v>1</v>
      </c>
      <c r="H902" s="22">
        <v>30</v>
      </c>
      <c r="I902" s="22">
        <v>30</v>
      </c>
    </row>
    <row r="903" spans="1:9" x14ac:dyDescent="0.35">
      <c r="A903" s="22">
        <v>902</v>
      </c>
      <c r="B903" s="23">
        <v>45078</v>
      </c>
      <c r="C903" s="22" t="s">
        <v>915</v>
      </c>
      <c r="D903" s="22" t="s">
        <v>13</v>
      </c>
      <c r="E903" s="22">
        <v>54</v>
      </c>
      <c r="F903" s="22" t="s">
        <v>11</v>
      </c>
      <c r="G903" s="22">
        <v>1</v>
      </c>
      <c r="H903" s="22">
        <v>50</v>
      </c>
      <c r="I903" s="22">
        <v>50</v>
      </c>
    </row>
    <row r="904" spans="1:9" x14ac:dyDescent="0.35">
      <c r="A904" s="22">
        <v>903</v>
      </c>
      <c r="B904" s="23">
        <v>45043</v>
      </c>
      <c r="C904" s="22" t="s">
        <v>916</v>
      </c>
      <c r="D904" s="22" t="s">
        <v>13</v>
      </c>
      <c r="E904" s="22">
        <v>51</v>
      </c>
      <c r="F904" s="22" t="s">
        <v>11</v>
      </c>
      <c r="G904" s="22">
        <v>4</v>
      </c>
      <c r="H904" s="22">
        <v>50</v>
      </c>
      <c r="I904" s="22">
        <v>200</v>
      </c>
    </row>
    <row r="905" spans="1:9" x14ac:dyDescent="0.35">
      <c r="A905" s="22">
        <v>904</v>
      </c>
      <c r="B905" s="23">
        <v>45111</v>
      </c>
      <c r="C905" s="22" t="s">
        <v>917</v>
      </c>
      <c r="D905" s="22" t="s">
        <v>10</v>
      </c>
      <c r="E905" s="22">
        <v>28</v>
      </c>
      <c r="F905" s="22" t="s">
        <v>14</v>
      </c>
      <c r="G905" s="22">
        <v>1</v>
      </c>
      <c r="H905" s="22">
        <v>500</v>
      </c>
      <c r="I905" s="22">
        <v>500</v>
      </c>
    </row>
    <row r="906" spans="1:9" x14ac:dyDescent="0.35">
      <c r="A906" s="22">
        <v>905</v>
      </c>
      <c r="B906" s="23">
        <v>45018</v>
      </c>
      <c r="C906" s="22" t="s">
        <v>918</v>
      </c>
      <c r="D906" s="22" t="s">
        <v>10</v>
      </c>
      <c r="E906" s="22">
        <v>58</v>
      </c>
      <c r="F906" s="22" t="s">
        <v>11</v>
      </c>
      <c r="G906" s="22">
        <v>1</v>
      </c>
      <c r="H906" s="22">
        <v>300</v>
      </c>
      <c r="I906" s="22">
        <v>300</v>
      </c>
    </row>
    <row r="907" spans="1:9" x14ac:dyDescent="0.35">
      <c r="A907" s="22">
        <v>906</v>
      </c>
      <c r="B907" s="23">
        <v>45081</v>
      </c>
      <c r="C907" s="22" t="s">
        <v>919</v>
      </c>
      <c r="D907" s="22" t="s">
        <v>13</v>
      </c>
      <c r="E907" s="22">
        <v>20</v>
      </c>
      <c r="F907" s="22" t="s">
        <v>14</v>
      </c>
      <c r="G907" s="22">
        <v>1</v>
      </c>
      <c r="H907" s="22">
        <v>50</v>
      </c>
      <c r="I907" s="22">
        <v>50</v>
      </c>
    </row>
    <row r="908" spans="1:9" x14ac:dyDescent="0.35">
      <c r="A908" s="22">
        <v>907</v>
      </c>
      <c r="B908" s="23">
        <v>44934</v>
      </c>
      <c r="C908" s="22" t="s">
        <v>920</v>
      </c>
      <c r="D908" s="22" t="s">
        <v>13</v>
      </c>
      <c r="E908" s="22">
        <v>45</v>
      </c>
      <c r="F908" s="22" t="s">
        <v>16</v>
      </c>
      <c r="G908" s="22">
        <v>1</v>
      </c>
      <c r="H908" s="22">
        <v>25</v>
      </c>
      <c r="I908" s="22">
        <v>25</v>
      </c>
    </row>
    <row r="909" spans="1:9" x14ac:dyDescent="0.35">
      <c r="A909" s="22">
        <v>908</v>
      </c>
      <c r="B909" s="23">
        <v>45289</v>
      </c>
      <c r="C909" s="22" t="s">
        <v>921</v>
      </c>
      <c r="D909" s="22" t="s">
        <v>10</v>
      </c>
      <c r="E909" s="22">
        <v>46</v>
      </c>
      <c r="F909" s="22" t="s">
        <v>11</v>
      </c>
      <c r="G909" s="22">
        <v>4</v>
      </c>
      <c r="H909" s="22">
        <v>300</v>
      </c>
      <c r="I909" s="22">
        <v>1200</v>
      </c>
    </row>
    <row r="910" spans="1:9" x14ac:dyDescent="0.35">
      <c r="A910" s="22">
        <v>909</v>
      </c>
      <c r="B910" s="23">
        <v>45200</v>
      </c>
      <c r="C910" s="22" t="s">
        <v>922</v>
      </c>
      <c r="D910" s="22" t="s">
        <v>10</v>
      </c>
      <c r="E910" s="22">
        <v>26</v>
      </c>
      <c r="F910" s="22" t="s">
        <v>16</v>
      </c>
      <c r="G910" s="22">
        <v>1</v>
      </c>
      <c r="H910" s="22">
        <v>300</v>
      </c>
      <c r="I910" s="22">
        <v>300</v>
      </c>
    </row>
    <row r="911" spans="1:9" x14ac:dyDescent="0.35">
      <c r="A911" s="22">
        <v>910</v>
      </c>
      <c r="B911" s="23">
        <v>44991</v>
      </c>
      <c r="C911" s="22" t="s">
        <v>923</v>
      </c>
      <c r="D911" s="22" t="s">
        <v>13</v>
      </c>
      <c r="E911" s="22">
        <v>20</v>
      </c>
      <c r="F911" s="22" t="s">
        <v>11</v>
      </c>
      <c r="G911" s="22">
        <v>3</v>
      </c>
      <c r="H911" s="22">
        <v>50</v>
      </c>
      <c r="I911" s="22">
        <v>150</v>
      </c>
    </row>
    <row r="912" spans="1:9" x14ac:dyDescent="0.35">
      <c r="A912" s="22">
        <v>911</v>
      </c>
      <c r="B912" s="23">
        <v>45067</v>
      </c>
      <c r="C912" s="22" t="s">
        <v>924</v>
      </c>
      <c r="D912" s="22" t="s">
        <v>10</v>
      </c>
      <c r="E912" s="22">
        <v>42</v>
      </c>
      <c r="F912" s="22" t="s">
        <v>16</v>
      </c>
      <c r="G912" s="22">
        <v>3</v>
      </c>
      <c r="H912" s="22">
        <v>300</v>
      </c>
      <c r="I912" s="22">
        <v>900</v>
      </c>
    </row>
    <row r="913" spans="1:9" x14ac:dyDescent="0.35">
      <c r="A913" s="22">
        <v>912</v>
      </c>
      <c r="B913" s="23">
        <v>44950</v>
      </c>
      <c r="C913" s="22" t="s">
        <v>925</v>
      </c>
      <c r="D913" s="22" t="s">
        <v>10</v>
      </c>
      <c r="E913" s="22">
        <v>51</v>
      </c>
      <c r="F913" s="22" t="s">
        <v>11</v>
      </c>
      <c r="G913" s="22">
        <v>3</v>
      </c>
      <c r="H913" s="22">
        <v>50</v>
      </c>
      <c r="I913" s="22">
        <v>150</v>
      </c>
    </row>
    <row r="914" spans="1:9" x14ac:dyDescent="0.35">
      <c r="A914" s="22">
        <v>913</v>
      </c>
      <c r="B914" s="23">
        <v>44954</v>
      </c>
      <c r="C914" s="22" t="s">
        <v>926</v>
      </c>
      <c r="D914" s="22" t="s">
        <v>10</v>
      </c>
      <c r="E914" s="22">
        <v>29</v>
      </c>
      <c r="F914" s="22" t="s">
        <v>16</v>
      </c>
      <c r="G914" s="22">
        <v>3</v>
      </c>
      <c r="H914" s="22">
        <v>30</v>
      </c>
      <c r="I914" s="22">
        <v>90</v>
      </c>
    </row>
    <row r="915" spans="1:9" x14ac:dyDescent="0.35">
      <c r="A915" s="22">
        <v>914</v>
      </c>
      <c r="B915" s="23">
        <v>45210</v>
      </c>
      <c r="C915" s="22" t="s">
        <v>927</v>
      </c>
      <c r="D915" s="22" t="s">
        <v>13</v>
      </c>
      <c r="E915" s="22">
        <v>59</v>
      </c>
      <c r="F915" s="22" t="s">
        <v>16</v>
      </c>
      <c r="G915" s="22">
        <v>1</v>
      </c>
      <c r="H915" s="22">
        <v>500</v>
      </c>
      <c r="I915" s="22">
        <v>500</v>
      </c>
    </row>
    <row r="916" spans="1:9" x14ac:dyDescent="0.35">
      <c r="A916" s="22">
        <v>915</v>
      </c>
      <c r="B916" s="23">
        <v>45076</v>
      </c>
      <c r="C916" s="22" t="s">
        <v>928</v>
      </c>
      <c r="D916" s="22" t="s">
        <v>13</v>
      </c>
      <c r="E916" s="22">
        <v>26</v>
      </c>
      <c r="F916" s="22" t="s">
        <v>11</v>
      </c>
      <c r="G916" s="22">
        <v>3</v>
      </c>
      <c r="H916" s="22">
        <v>30</v>
      </c>
      <c r="I916" s="22">
        <v>90</v>
      </c>
    </row>
    <row r="917" spans="1:9" x14ac:dyDescent="0.35">
      <c r="A917" s="22">
        <v>916</v>
      </c>
      <c r="B917" s="23">
        <v>45284</v>
      </c>
      <c r="C917" s="22" t="s">
        <v>929</v>
      </c>
      <c r="D917" s="22" t="s">
        <v>13</v>
      </c>
      <c r="E917" s="22">
        <v>32</v>
      </c>
      <c r="F917" s="22" t="s">
        <v>16</v>
      </c>
      <c r="G917" s="22">
        <v>1</v>
      </c>
      <c r="H917" s="22">
        <v>50</v>
      </c>
      <c r="I917" s="22">
        <v>50</v>
      </c>
    </row>
    <row r="918" spans="1:9" x14ac:dyDescent="0.35">
      <c r="A918" s="22">
        <v>917</v>
      </c>
      <c r="B918" s="23">
        <v>44991</v>
      </c>
      <c r="C918" s="22" t="s">
        <v>930</v>
      </c>
      <c r="D918" s="22" t="s">
        <v>13</v>
      </c>
      <c r="E918" s="22">
        <v>57</v>
      </c>
      <c r="F918" s="22" t="s">
        <v>16</v>
      </c>
      <c r="G918" s="22">
        <v>4</v>
      </c>
      <c r="H918" s="22">
        <v>50</v>
      </c>
      <c r="I918" s="22">
        <v>200</v>
      </c>
    </row>
    <row r="919" spans="1:9" x14ac:dyDescent="0.35">
      <c r="A919" s="22">
        <v>918</v>
      </c>
      <c r="B919" s="23">
        <v>45253</v>
      </c>
      <c r="C919" s="22" t="s">
        <v>931</v>
      </c>
      <c r="D919" s="22" t="s">
        <v>13</v>
      </c>
      <c r="E919" s="22">
        <v>42</v>
      </c>
      <c r="F919" s="22" t="s">
        <v>16</v>
      </c>
      <c r="G919" s="22">
        <v>3</v>
      </c>
      <c r="H919" s="22">
        <v>30</v>
      </c>
      <c r="I919" s="22">
        <v>90</v>
      </c>
    </row>
    <row r="920" spans="1:9" x14ac:dyDescent="0.35">
      <c r="A920" s="22">
        <v>919</v>
      </c>
      <c r="B920" s="23">
        <v>45178</v>
      </c>
      <c r="C920" s="22" t="s">
        <v>932</v>
      </c>
      <c r="D920" s="22" t="s">
        <v>13</v>
      </c>
      <c r="E920" s="22">
        <v>22</v>
      </c>
      <c r="F920" s="22" t="s">
        <v>11</v>
      </c>
      <c r="G920" s="22">
        <v>2</v>
      </c>
      <c r="H920" s="22">
        <v>25</v>
      </c>
      <c r="I920" s="22">
        <v>50</v>
      </c>
    </row>
    <row r="921" spans="1:9" x14ac:dyDescent="0.35">
      <c r="A921" s="22">
        <v>920</v>
      </c>
      <c r="B921" s="23">
        <v>44979</v>
      </c>
      <c r="C921" s="22" t="s">
        <v>933</v>
      </c>
      <c r="D921" s="22" t="s">
        <v>13</v>
      </c>
      <c r="E921" s="22">
        <v>28</v>
      </c>
      <c r="F921" s="22" t="s">
        <v>11</v>
      </c>
      <c r="G921" s="22">
        <v>3</v>
      </c>
      <c r="H921" s="22">
        <v>25</v>
      </c>
      <c r="I921" s="22">
        <v>75</v>
      </c>
    </row>
    <row r="922" spans="1:9" x14ac:dyDescent="0.35">
      <c r="A922" s="22">
        <v>921</v>
      </c>
      <c r="B922" s="23">
        <v>44933</v>
      </c>
      <c r="C922" s="22" t="s">
        <v>934</v>
      </c>
      <c r="D922" s="22" t="s">
        <v>10</v>
      </c>
      <c r="E922" s="22">
        <v>51</v>
      </c>
      <c r="F922" s="22" t="s">
        <v>16</v>
      </c>
      <c r="G922" s="22">
        <v>3</v>
      </c>
      <c r="H922" s="22">
        <v>25</v>
      </c>
      <c r="I922" s="22">
        <v>75</v>
      </c>
    </row>
    <row r="923" spans="1:9" x14ac:dyDescent="0.35">
      <c r="A923" s="22">
        <v>922</v>
      </c>
      <c r="B923" s="23">
        <v>45220</v>
      </c>
      <c r="C923" s="22" t="s">
        <v>935</v>
      </c>
      <c r="D923" s="22" t="s">
        <v>10</v>
      </c>
      <c r="E923" s="22">
        <v>41</v>
      </c>
      <c r="F923" s="22" t="s">
        <v>16</v>
      </c>
      <c r="G923" s="22">
        <v>1</v>
      </c>
      <c r="H923" s="22">
        <v>50</v>
      </c>
      <c r="I923" s="22">
        <v>50</v>
      </c>
    </row>
    <row r="924" spans="1:9" x14ac:dyDescent="0.35">
      <c r="A924" s="22">
        <v>923</v>
      </c>
      <c r="B924" s="23">
        <v>45072</v>
      </c>
      <c r="C924" s="22" t="s">
        <v>936</v>
      </c>
      <c r="D924" s="22" t="s">
        <v>10</v>
      </c>
      <c r="E924" s="22">
        <v>32</v>
      </c>
      <c r="F924" s="22" t="s">
        <v>11</v>
      </c>
      <c r="G924" s="22">
        <v>3</v>
      </c>
      <c r="H924" s="22">
        <v>300</v>
      </c>
      <c r="I924" s="22">
        <v>900</v>
      </c>
    </row>
    <row r="925" spans="1:9" x14ac:dyDescent="0.35">
      <c r="A925" s="22">
        <v>924</v>
      </c>
      <c r="B925" s="23">
        <v>45167</v>
      </c>
      <c r="C925" s="22" t="s">
        <v>937</v>
      </c>
      <c r="D925" s="22" t="s">
        <v>10</v>
      </c>
      <c r="E925" s="22">
        <v>55</v>
      </c>
      <c r="F925" s="22" t="s">
        <v>11</v>
      </c>
      <c r="G925" s="22">
        <v>2</v>
      </c>
      <c r="H925" s="22">
        <v>50</v>
      </c>
      <c r="I925" s="22">
        <v>100</v>
      </c>
    </row>
    <row r="926" spans="1:9" x14ac:dyDescent="0.35">
      <c r="A926" s="22">
        <v>925</v>
      </c>
      <c r="B926" s="23">
        <v>45172</v>
      </c>
      <c r="C926" s="22" t="s">
        <v>938</v>
      </c>
      <c r="D926" s="22" t="s">
        <v>10</v>
      </c>
      <c r="E926" s="22">
        <v>25</v>
      </c>
      <c r="F926" s="22" t="s">
        <v>16</v>
      </c>
      <c r="G926" s="22">
        <v>1</v>
      </c>
      <c r="H926" s="22">
        <v>300</v>
      </c>
      <c r="I926" s="22">
        <v>300</v>
      </c>
    </row>
    <row r="927" spans="1:9" x14ac:dyDescent="0.35">
      <c r="A927" s="22">
        <v>926</v>
      </c>
      <c r="B927" s="23">
        <v>45152</v>
      </c>
      <c r="C927" s="22" t="s">
        <v>939</v>
      </c>
      <c r="D927" s="22" t="s">
        <v>10</v>
      </c>
      <c r="E927" s="22">
        <v>22</v>
      </c>
      <c r="F927" s="22" t="s">
        <v>16</v>
      </c>
      <c r="G927" s="22">
        <v>1</v>
      </c>
      <c r="H927" s="22">
        <v>30</v>
      </c>
      <c r="I927" s="22">
        <v>30</v>
      </c>
    </row>
    <row r="928" spans="1:9" x14ac:dyDescent="0.35">
      <c r="A928" s="22">
        <v>927</v>
      </c>
      <c r="B928" s="23">
        <v>45101</v>
      </c>
      <c r="C928" s="22" t="s">
        <v>940</v>
      </c>
      <c r="D928" s="22" t="s">
        <v>10</v>
      </c>
      <c r="E928" s="22">
        <v>43</v>
      </c>
      <c r="F928" s="22" t="s">
        <v>16</v>
      </c>
      <c r="G928" s="22">
        <v>4</v>
      </c>
      <c r="H928" s="22">
        <v>500</v>
      </c>
      <c r="I928" s="22">
        <v>2000</v>
      </c>
    </row>
    <row r="929" spans="1:9" x14ac:dyDescent="0.35">
      <c r="A929" s="22">
        <v>928</v>
      </c>
      <c r="B929" s="23">
        <v>45021</v>
      </c>
      <c r="C929" s="22" t="s">
        <v>941</v>
      </c>
      <c r="D929" s="22" t="s">
        <v>13</v>
      </c>
      <c r="E929" s="22">
        <v>35</v>
      </c>
      <c r="F929" s="22" t="s">
        <v>14</v>
      </c>
      <c r="G929" s="22">
        <v>4</v>
      </c>
      <c r="H929" s="22">
        <v>300</v>
      </c>
      <c r="I929" s="22">
        <v>1200</v>
      </c>
    </row>
    <row r="930" spans="1:9" x14ac:dyDescent="0.35">
      <c r="A930" s="22">
        <v>929</v>
      </c>
      <c r="B930" s="23">
        <v>44953</v>
      </c>
      <c r="C930" s="22" t="s">
        <v>942</v>
      </c>
      <c r="D930" s="22" t="s">
        <v>13</v>
      </c>
      <c r="E930" s="22">
        <v>23</v>
      </c>
      <c r="F930" s="22" t="s">
        <v>11</v>
      </c>
      <c r="G930" s="22">
        <v>3</v>
      </c>
      <c r="H930" s="22">
        <v>25</v>
      </c>
      <c r="I930" s="22">
        <v>75</v>
      </c>
    </row>
    <row r="931" spans="1:9" x14ac:dyDescent="0.35">
      <c r="A931" s="22">
        <v>930</v>
      </c>
      <c r="B931" s="23">
        <v>45056</v>
      </c>
      <c r="C931" s="22" t="s">
        <v>943</v>
      </c>
      <c r="D931" s="22" t="s">
        <v>10</v>
      </c>
      <c r="E931" s="22">
        <v>54</v>
      </c>
      <c r="F931" s="22" t="s">
        <v>14</v>
      </c>
      <c r="G931" s="22">
        <v>4</v>
      </c>
      <c r="H931" s="22">
        <v>50</v>
      </c>
      <c r="I931" s="22">
        <v>200</v>
      </c>
    </row>
    <row r="932" spans="1:9" x14ac:dyDescent="0.35">
      <c r="A932" s="22">
        <v>931</v>
      </c>
      <c r="B932" s="23">
        <v>45171</v>
      </c>
      <c r="C932" s="22" t="s">
        <v>944</v>
      </c>
      <c r="D932" s="22" t="s">
        <v>10</v>
      </c>
      <c r="E932" s="22">
        <v>30</v>
      </c>
      <c r="F932" s="22" t="s">
        <v>11</v>
      </c>
      <c r="G932" s="22">
        <v>4</v>
      </c>
      <c r="H932" s="22">
        <v>30</v>
      </c>
      <c r="I932" s="22">
        <v>120</v>
      </c>
    </row>
    <row r="933" spans="1:9" x14ac:dyDescent="0.35">
      <c r="A933" s="22">
        <v>932</v>
      </c>
      <c r="B933" s="23">
        <v>44985</v>
      </c>
      <c r="C933" s="22" t="s">
        <v>945</v>
      </c>
      <c r="D933" s="22" t="s">
        <v>13</v>
      </c>
      <c r="E933" s="22">
        <v>45</v>
      </c>
      <c r="F933" s="22" t="s">
        <v>11</v>
      </c>
      <c r="G933" s="22">
        <v>4</v>
      </c>
      <c r="H933" s="22">
        <v>25</v>
      </c>
      <c r="I933" s="22">
        <v>100</v>
      </c>
    </row>
    <row r="934" spans="1:9" x14ac:dyDescent="0.35">
      <c r="A934" s="22">
        <v>933</v>
      </c>
      <c r="B934" s="23">
        <v>44960</v>
      </c>
      <c r="C934" s="22" t="s">
        <v>946</v>
      </c>
      <c r="D934" s="22" t="s">
        <v>10</v>
      </c>
      <c r="E934" s="22">
        <v>22</v>
      </c>
      <c r="F934" s="22" t="s">
        <v>11</v>
      </c>
      <c r="G934" s="22">
        <v>1</v>
      </c>
      <c r="H934" s="22">
        <v>30</v>
      </c>
      <c r="I934" s="22">
        <v>30</v>
      </c>
    </row>
    <row r="935" spans="1:9" x14ac:dyDescent="0.35">
      <c r="A935" s="22">
        <v>934</v>
      </c>
      <c r="B935" s="23">
        <v>45132</v>
      </c>
      <c r="C935" s="22" t="s">
        <v>947</v>
      </c>
      <c r="D935" s="22" t="s">
        <v>10</v>
      </c>
      <c r="E935" s="22">
        <v>30</v>
      </c>
      <c r="F935" s="22" t="s">
        <v>11</v>
      </c>
      <c r="G935" s="22">
        <v>1</v>
      </c>
      <c r="H935" s="22">
        <v>500</v>
      </c>
      <c r="I935" s="22">
        <v>500</v>
      </c>
    </row>
    <row r="936" spans="1:9" x14ac:dyDescent="0.35">
      <c r="A936" s="22">
        <v>935</v>
      </c>
      <c r="B936" s="23">
        <v>45178</v>
      </c>
      <c r="C936" s="22" t="s">
        <v>948</v>
      </c>
      <c r="D936" s="22" t="s">
        <v>13</v>
      </c>
      <c r="E936" s="22">
        <v>34</v>
      </c>
      <c r="F936" s="22" t="s">
        <v>11</v>
      </c>
      <c r="G936" s="22">
        <v>1</v>
      </c>
      <c r="H936" s="22">
        <v>50</v>
      </c>
      <c r="I936" s="22">
        <v>50</v>
      </c>
    </row>
    <row r="937" spans="1:9" x14ac:dyDescent="0.35">
      <c r="A937" s="22">
        <v>936</v>
      </c>
      <c r="B937" s="23">
        <v>44964</v>
      </c>
      <c r="C937" s="22" t="s">
        <v>949</v>
      </c>
      <c r="D937" s="22" t="s">
        <v>10</v>
      </c>
      <c r="E937" s="22">
        <v>57</v>
      </c>
      <c r="F937" s="22" t="s">
        <v>11</v>
      </c>
      <c r="G937" s="22">
        <v>4</v>
      </c>
      <c r="H937" s="22">
        <v>50</v>
      </c>
      <c r="I937" s="22">
        <v>200</v>
      </c>
    </row>
    <row r="938" spans="1:9" x14ac:dyDescent="0.35">
      <c r="A938" s="22">
        <v>937</v>
      </c>
      <c r="B938" s="23">
        <v>45222</v>
      </c>
      <c r="C938" s="22" t="s">
        <v>950</v>
      </c>
      <c r="D938" s="22" t="s">
        <v>13</v>
      </c>
      <c r="E938" s="22">
        <v>62</v>
      </c>
      <c r="F938" s="22" t="s">
        <v>11</v>
      </c>
      <c r="G938" s="22">
        <v>1</v>
      </c>
      <c r="H938" s="22">
        <v>500</v>
      </c>
      <c r="I938" s="22">
        <v>500</v>
      </c>
    </row>
    <row r="939" spans="1:9" x14ac:dyDescent="0.35">
      <c r="A939" s="22">
        <v>938</v>
      </c>
      <c r="B939" s="23">
        <v>45249</v>
      </c>
      <c r="C939" s="22" t="s">
        <v>951</v>
      </c>
      <c r="D939" s="22" t="s">
        <v>10</v>
      </c>
      <c r="E939" s="22">
        <v>49</v>
      </c>
      <c r="F939" s="22" t="s">
        <v>14</v>
      </c>
      <c r="G939" s="22">
        <v>4</v>
      </c>
      <c r="H939" s="22">
        <v>50</v>
      </c>
      <c r="I939" s="22">
        <v>200</v>
      </c>
    </row>
    <row r="940" spans="1:9" x14ac:dyDescent="0.35">
      <c r="A940" s="22">
        <v>939</v>
      </c>
      <c r="B940" s="23">
        <v>45278</v>
      </c>
      <c r="C940" s="22" t="s">
        <v>952</v>
      </c>
      <c r="D940" s="22" t="s">
        <v>13</v>
      </c>
      <c r="E940" s="22">
        <v>46</v>
      </c>
      <c r="F940" s="22" t="s">
        <v>16</v>
      </c>
      <c r="G940" s="22">
        <v>1</v>
      </c>
      <c r="H940" s="22">
        <v>300</v>
      </c>
      <c r="I940" s="22">
        <v>300</v>
      </c>
    </row>
    <row r="941" spans="1:9" x14ac:dyDescent="0.35">
      <c r="A941" s="22">
        <v>940</v>
      </c>
      <c r="B941" s="23">
        <v>44954</v>
      </c>
      <c r="C941" s="22" t="s">
        <v>953</v>
      </c>
      <c r="D941" s="22" t="s">
        <v>13</v>
      </c>
      <c r="E941" s="22">
        <v>20</v>
      </c>
      <c r="F941" s="22" t="s">
        <v>16</v>
      </c>
      <c r="G941" s="22">
        <v>1</v>
      </c>
      <c r="H941" s="22">
        <v>30</v>
      </c>
      <c r="I941" s="22">
        <v>30</v>
      </c>
    </row>
    <row r="942" spans="1:9" x14ac:dyDescent="0.35">
      <c r="A942" s="22">
        <v>941</v>
      </c>
      <c r="B942" s="23">
        <v>45004</v>
      </c>
      <c r="C942" s="22" t="s">
        <v>954</v>
      </c>
      <c r="D942" s="22" t="s">
        <v>13</v>
      </c>
      <c r="E942" s="22">
        <v>57</v>
      </c>
      <c r="F942" s="22" t="s">
        <v>14</v>
      </c>
      <c r="G942" s="22">
        <v>2</v>
      </c>
      <c r="H942" s="22">
        <v>25</v>
      </c>
      <c r="I942" s="22">
        <v>50</v>
      </c>
    </row>
    <row r="943" spans="1:9" x14ac:dyDescent="0.35">
      <c r="A943" s="22">
        <v>942</v>
      </c>
      <c r="B943" s="23">
        <v>45003</v>
      </c>
      <c r="C943" s="22" t="s">
        <v>955</v>
      </c>
      <c r="D943" s="22" t="s">
        <v>10</v>
      </c>
      <c r="E943" s="22">
        <v>51</v>
      </c>
      <c r="F943" s="22" t="s">
        <v>14</v>
      </c>
      <c r="G943" s="22">
        <v>3</v>
      </c>
      <c r="H943" s="22">
        <v>500</v>
      </c>
      <c r="I943" s="22">
        <v>1500</v>
      </c>
    </row>
    <row r="944" spans="1:9" x14ac:dyDescent="0.35">
      <c r="A944" s="22">
        <v>943</v>
      </c>
      <c r="B944" s="23">
        <v>45215</v>
      </c>
      <c r="C944" s="22" t="s">
        <v>956</v>
      </c>
      <c r="D944" s="22" t="s">
        <v>13</v>
      </c>
      <c r="E944" s="22">
        <v>57</v>
      </c>
      <c r="F944" s="22" t="s">
        <v>14</v>
      </c>
      <c r="G944" s="22">
        <v>4</v>
      </c>
      <c r="H944" s="22">
        <v>300</v>
      </c>
      <c r="I944" s="22">
        <v>1200</v>
      </c>
    </row>
    <row r="945" spans="1:9" x14ac:dyDescent="0.35">
      <c r="A945" s="22">
        <v>944</v>
      </c>
      <c r="B945" s="23">
        <v>45082</v>
      </c>
      <c r="C945" s="22" t="s">
        <v>957</v>
      </c>
      <c r="D945" s="22" t="s">
        <v>10</v>
      </c>
      <c r="E945" s="22">
        <v>44</v>
      </c>
      <c r="F945" s="22" t="s">
        <v>14</v>
      </c>
      <c r="G945" s="22">
        <v>2</v>
      </c>
      <c r="H945" s="22">
        <v>25</v>
      </c>
      <c r="I945" s="22">
        <v>50</v>
      </c>
    </row>
    <row r="946" spans="1:9" x14ac:dyDescent="0.35">
      <c r="A946" s="22">
        <v>945</v>
      </c>
      <c r="B946" s="23">
        <v>44970</v>
      </c>
      <c r="C946" s="22" t="s">
        <v>958</v>
      </c>
      <c r="D946" s="22" t="s">
        <v>10</v>
      </c>
      <c r="E946" s="22">
        <v>30</v>
      </c>
      <c r="F946" s="22" t="s">
        <v>11</v>
      </c>
      <c r="G946" s="22">
        <v>1</v>
      </c>
      <c r="H946" s="22">
        <v>25</v>
      </c>
      <c r="I946" s="22">
        <v>25</v>
      </c>
    </row>
    <row r="947" spans="1:9" x14ac:dyDescent="0.35">
      <c r="A947" s="22">
        <v>946</v>
      </c>
      <c r="B947" s="23">
        <v>45054</v>
      </c>
      <c r="C947" s="22" t="s">
        <v>959</v>
      </c>
      <c r="D947" s="22" t="s">
        <v>10</v>
      </c>
      <c r="E947" s="22">
        <v>62</v>
      </c>
      <c r="F947" s="22" t="s">
        <v>16</v>
      </c>
      <c r="G947" s="22">
        <v>4</v>
      </c>
      <c r="H947" s="22">
        <v>500</v>
      </c>
      <c r="I947" s="22">
        <v>2000</v>
      </c>
    </row>
    <row r="948" spans="1:9" x14ac:dyDescent="0.35">
      <c r="A948" s="22">
        <v>947</v>
      </c>
      <c r="B948" s="23">
        <v>44987</v>
      </c>
      <c r="C948" s="22" t="s">
        <v>960</v>
      </c>
      <c r="D948" s="22" t="s">
        <v>10</v>
      </c>
      <c r="E948" s="22">
        <v>50</v>
      </c>
      <c r="F948" s="22" t="s">
        <v>11</v>
      </c>
      <c r="G948" s="22">
        <v>1</v>
      </c>
      <c r="H948" s="22">
        <v>300</v>
      </c>
      <c r="I948" s="22">
        <v>300</v>
      </c>
    </row>
    <row r="949" spans="1:9" x14ac:dyDescent="0.35">
      <c r="A949" s="22">
        <v>948</v>
      </c>
      <c r="B949" s="23">
        <v>45212</v>
      </c>
      <c r="C949" s="22" t="s">
        <v>961</v>
      </c>
      <c r="D949" s="22" t="s">
        <v>13</v>
      </c>
      <c r="E949" s="22">
        <v>23</v>
      </c>
      <c r="F949" s="22" t="s">
        <v>16</v>
      </c>
      <c r="G949" s="22">
        <v>3</v>
      </c>
      <c r="H949" s="22">
        <v>25</v>
      </c>
      <c r="I949" s="22">
        <v>75</v>
      </c>
    </row>
    <row r="950" spans="1:9" x14ac:dyDescent="0.35">
      <c r="A950" s="22">
        <v>949</v>
      </c>
      <c r="B950" s="23">
        <v>45140</v>
      </c>
      <c r="C950" s="22" t="s">
        <v>962</v>
      </c>
      <c r="D950" s="22" t="s">
        <v>13</v>
      </c>
      <c r="E950" s="22">
        <v>41</v>
      </c>
      <c r="F950" s="22" t="s">
        <v>16</v>
      </c>
      <c r="G950" s="22">
        <v>2</v>
      </c>
      <c r="H950" s="22">
        <v>25</v>
      </c>
      <c r="I950" s="22">
        <v>50</v>
      </c>
    </row>
    <row r="951" spans="1:9" x14ac:dyDescent="0.35">
      <c r="A951" s="22">
        <v>950</v>
      </c>
      <c r="B951" s="23">
        <v>45237</v>
      </c>
      <c r="C951" s="22" t="s">
        <v>963</v>
      </c>
      <c r="D951" s="22" t="s">
        <v>10</v>
      </c>
      <c r="E951" s="22">
        <v>36</v>
      </c>
      <c r="F951" s="22" t="s">
        <v>14</v>
      </c>
      <c r="G951" s="22">
        <v>3</v>
      </c>
      <c r="H951" s="22">
        <v>300</v>
      </c>
      <c r="I951" s="22">
        <v>900</v>
      </c>
    </row>
    <row r="952" spans="1:9" x14ac:dyDescent="0.35">
      <c r="A952" s="22">
        <v>951</v>
      </c>
      <c r="B952" s="23">
        <v>45232</v>
      </c>
      <c r="C952" s="22" t="s">
        <v>964</v>
      </c>
      <c r="D952" s="22" t="s">
        <v>10</v>
      </c>
      <c r="E952" s="22">
        <v>33</v>
      </c>
      <c r="F952" s="22" t="s">
        <v>11</v>
      </c>
      <c r="G952" s="22">
        <v>2</v>
      </c>
      <c r="H952" s="22">
        <v>50</v>
      </c>
      <c r="I952" s="22">
        <v>100</v>
      </c>
    </row>
    <row r="953" spans="1:9" x14ac:dyDescent="0.35">
      <c r="A953" s="22">
        <v>952</v>
      </c>
      <c r="B953" s="23">
        <v>45243</v>
      </c>
      <c r="C953" s="22" t="s">
        <v>965</v>
      </c>
      <c r="D953" s="22" t="s">
        <v>13</v>
      </c>
      <c r="E953" s="22">
        <v>57</v>
      </c>
      <c r="F953" s="22" t="s">
        <v>14</v>
      </c>
      <c r="G953" s="22">
        <v>1</v>
      </c>
      <c r="H953" s="22">
        <v>25</v>
      </c>
      <c r="I953" s="22">
        <v>25</v>
      </c>
    </row>
    <row r="954" spans="1:9" x14ac:dyDescent="0.35">
      <c r="A954" s="22">
        <v>953</v>
      </c>
      <c r="B954" s="23">
        <v>45042</v>
      </c>
      <c r="C954" s="22" t="s">
        <v>966</v>
      </c>
      <c r="D954" s="22" t="s">
        <v>10</v>
      </c>
      <c r="E954" s="22">
        <v>45</v>
      </c>
      <c r="F954" s="22" t="s">
        <v>11</v>
      </c>
      <c r="G954" s="22">
        <v>3</v>
      </c>
      <c r="H954" s="22">
        <v>30</v>
      </c>
      <c r="I954" s="22">
        <v>90</v>
      </c>
    </row>
    <row r="955" spans="1:9" x14ac:dyDescent="0.35">
      <c r="A955" s="22">
        <v>954</v>
      </c>
      <c r="B955" s="23">
        <v>45194</v>
      </c>
      <c r="C955" s="22" t="s">
        <v>967</v>
      </c>
      <c r="D955" s="22" t="s">
        <v>13</v>
      </c>
      <c r="E955" s="22">
        <v>50</v>
      </c>
      <c r="F955" s="22" t="s">
        <v>16</v>
      </c>
      <c r="G955" s="22">
        <v>3</v>
      </c>
      <c r="H955" s="22">
        <v>300</v>
      </c>
      <c r="I955" s="22">
        <v>900</v>
      </c>
    </row>
    <row r="956" spans="1:9" x14ac:dyDescent="0.35">
      <c r="A956" s="22">
        <v>955</v>
      </c>
      <c r="B956" s="23">
        <v>45121</v>
      </c>
      <c r="C956" s="22" t="s">
        <v>968</v>
      </c>
      <c r="D956" s="22" t="s">
        <v>10</v>
      </c>
      <c r="E956" s="22">
        <v>58</v>
      </c>
      <c r="F956" s="22" t="s">
        <v>14</v>
      </c>
      <c r="G956" s="22">
        <v>1</v>
      </c>
      <c r="H956" s="22">
        <v>25</v>
      </c>
      <c r="I956" s="22">
        <v>25</v>
      </c>
    </row>
    <row r="957" spans="1:9" x14ac:dyDescent="0.35">
      <c r="A957" s="22">
        <v>956</v>
      </c>
      <c r="B957" s="23">
        <v>45157</v>
      </c>
      <c r="C957" s="22" t="s">
        <v>969</v>
      </c>
      <c r="D957" s="22" t="s">
        <v>10</v>
      </c>
      <c r="E957" s="22">
        <v>30</v>
      </c>
      <c r="F957" s="22" t="s">
        <v>14</v>
      </c>
      <c r="G957" s="22">
        <v>3</v>
      </c>
      <c r="H957" s="22">
        <v>500</v>
      </c>
      <c r="I957" s="22">
        <v>1500</v>
      </c>
    </row>
    <row r="958" spans="1:9" x14ac:dyDescent="0.35">
      <c r="A958" s="22">
        <v>957</v>
      </c>
      <c r="B958" s="23">
        <v>45153</v>
      </c>
      <c r="C958" s="22" t="s">
        <v>970</v>
      </c>
      <c r="D958" s="22" t="s">
        <v>13</v>
      </c>
      <c r="E958" s="22">
        <v>60</v>
      </c>
      <c r="F958" s="22" t="s">
        <v>16</v>
      </c>
      <c r="G958" s="22">
        <v>4</v>
      </c>
      <c r="H958" s="22">
        <v>30</v>
      </c>
      <c r="I958" s="22">
        <v>120</v>
      </c>
    </row>
    <row r="959" spans="1:9" x14ac:dyDescent="0.35">
      <c r="A959" s="22">
        <v>958</v>
      </c>
      <c r="B959" s="23">
        <v>45079</v>
      </c>
      <c r="C959" s="22" t="s">
        <v>971</v>
      </c>
      <c r="D959" s="22" t="s">
        <v>10</v>
      </c>
      <c r="E959" s="22">
        <v>62</v>
      </c>
      <c r="F959" s="22" t="s">
        <v>16</v>
      </c>
      <c r="G959" s="22">
        <v>2</v>
      </c>
      <c r="H959" s="22">
        <v>25</v>
      </c>
      <c r="I959" s="22">
        <v>50</v>
      </c>
    </row>
    <row r="960" spans="1:9" x14ac:dyDescent="0.35">
      <c r="A960" s="22">
        <v>959</v>
      </c>
      <c r="B960" s="23">
        <v>45228</v>
      </c>
      <c r="C960" s="22" t="s">
        <v>972</v>
      </c>
      <c r="D960" s="22" t="s">
        <v>13</v>
      </c>
      <c r="E960" s="22">
        <v>42</v>
      </c>
      <c r="F960" s="22" t="s">
        <v>16</v>
      </c>
      <c r="G960" s="22">
        <v>2</v>
      </c>
      <c r="H960" s="22">
        <v>30</v>
      </c>
      <c r="I960" s="22">
        <v>60</v>
      </c>
    </row>
    <row r="961" spans="1:9" x14ac:dyDescent="0.35">
      <c r="A961" s="22">
        <v>960</v>
      </c>
      <c r="B961" s="23">
        <v>45146</v>
      </c>
      <c r="C961" s="22" t="s">
        <v>973</v>
      </c>
      <c r="D961" s="22" t="s">
        <v>10</v>
      </c>
      <c r="E961" s="22">
        <v>59</v>
      </c>
      <c r="F961" s="22" t="s">
        <v>14</v>
      </c>
      <c r="G961" s="22">
        <v>2</v>
      </c>
      <c r="H961" s="22">
        <v>30</v>
      </c>
      <c r="I961" s="22">
        <v>60</v>
      </c>
    </row>
    <row r="962" spans="1:9" x14ac:dyDescent="0.35">
      <c r="A962" s="22">
        <v>961</v>
      </c>
      <c r="B962" s="23">
        <v>45083</v>
      </c>
      <c r="C962" s="22" t="s">
        <v>974</v>
      </c>
      <c r="D962" s="22" t="s">
        <v>10</v>
      </c>
      <c r="E962" s="22">
        <v>53</v>
      </c>
      <c r="F962" s="22" t="s">
        <v>11</v>
      </c>
      <c r="G962" s="22">
        <v>4</v>
      </c>
      <c r="H962" s="22">
        <v>50</v>
      </c>
      <c r="I962" s="22">
        <v>200</v>
      </c>
    </row>
    <row r="963" spans="1:9" x14ac:dyDescent="0.35">
      <c r="A963" s="22">
        <v>962</v>
      </c>
      <c r="B963" s="23">
        <v>45218</v>
      </c>
      <c r="C963" s="22" t="s">
        <v>975</v>
      </c>
      <c r="D963" s="22" t="s">
        <v>10</v>
      </c>
      <c r="E963" s="22">
        <v>44</v>
      </c>
      <c r="F963" s="22" t="s">
        <v>14</v>
      </c>
      <c r="G963" s="22">
        <v>2</v>
      </c>
      <c r="H963" s="22">
        <v>30</v>
      </c>
      <c r="I963" s="22">
        <v>60</v>
      </c>
    </row>
    <row r="964" spans="1:9" x14ac:dyDescent="0.35">
      <c r="A964" s="22">
        <v>963</v>
      </c>
      <c r="B964" s="23">
        <v>45244</v>
      </c>
      <c r="C964" s="22" t="s">
        <v>976</v>
      </c>
      <c r="D964" s="22" t="s">
        <v>13</v>
      </c>
      <c r="E964" s="22">
        <v>55</v>
      </c>
      <c r="F964" s="22" t="s">
        <v>11</v>
      </c>
      <c r="G964" s="22">
        <v>1</v>
      </c>
      <c r="H964" s="22">
        <v>50</v>
      </c>
      <c r="I964" s="22">
        <v>50</v>
      </c>
    </row>
    <row r="965" spans="1:9" x14ac:dyDescent="0.35">
      <c r="A965" s="22">
        <v>964</v>
      </c>
      <c r="B965" s="23">
        <v>44957</v>
      </c>
      <c r="C965" s="22" t="s">
        <v>977</v>
      </c>
      <c r="D965" s="22" t="s">
        <v>10</v>
      </c>
      <c r="E965" s="22">
        <v>24</v>
      </c>
      <c r="F965" s="22" t="s">
        <v>14</v>
      </c>
      <c r="G965" s="22">
        <v>3</v>
      </c>
      <c r="H965" s="22">
        <v>300</v>
      </c>
      <c r="I965" s="22">
        <v>900</v>
      </c>
    </row>
    <row r="966" spans="1:9" x14ac:dyDescent="0.35">
      <c r="A966" s="22">
        <v>965</v>
      </c>
      <c r="B966" s="23">
        <v>45239</v>
      </c>
      <c r="C966" s="22" t="s">
        <v>978</v>
      </c>
      <c r="D966" s="22" t="s">
        <v>10</v>
      </c>
      <c r="E966" s="22">
        <v>22</v>
      </c>
      <c r="F966" s="22" t="s">
        <v>14</v>
      </c>
      <c r="G966" s="22">
        <v>4</v>
      </c>
      <c r="H966" s="22">
        <v>50</v>
      </c>
      <c r="I966" s="22">
        <v>200</v>
      </c>
    </row>
    <row r="967" spans="1:9" x14ac:dyDescent="0.35">
      <c r="A967" s="22">
        <v>966</v>
      </c>
      <c r="B967" s="23">
        <v>44977</v>
      </c>
      <c r="C967" s="22" t="s">
        <v>979</v>
      </c>
      <c r="D967" s="22" t="s">
        <v>10</v>
      </c>
      <c r="E967" s="22">
        <v>60</v>
      </c>
      <c r="F967" s="22" t="s">
        <v>16</v>
      </c>
      <c r="G967" s="22">
        <v>2</v>
      </c>
      <c r="H967" s="22">
        <v>500</v>
      </c>
      <c r="I967" s="22">
        <v>1000</v>
      </c>
    </row>
    <row r="968" spans="1:9" x14ac:dyDescent="0.35">
      <c r="A968" s="22">
        <v>967</v>
      </c>
      <c r="B968" s="23">
        <v>45033</v>
      </c>
      <c r="C968" s="22" t="s">
        <v>980</v>
      </c>
      <c r="D968" s="22" t="s">
        <v>10</v>
      </c>
      <c r="E968" s="22">
        <v>62</v>
      </c>
      <c r="F968" s="22" t="s">
        <v>11</v>
      </c>
      <c r="G968" s="22">
        <v>1</v>
      </c>
      <c r="H968" s="22">
        <v>25</v>
      </c>
      <c r="I968" s="22">
        <v>25</v>
      </c>
    </row>
    <row r="969" spans="1:9" x14ac:dyDescent="0.35">
      <c r="A969" s="22">
        <v>968</v>
      </c>
      <c r="B969" s="23">
        <v>45247</v>
      </c>
      <c r="C969" s="22" t="s">
        <v>981</v>
      </c>
      <c r="D969" s="22" t="s">
        <v>13</v>
      </c>
      <c r="E969" s="22">
        <v>48</v>
      </c>
      <c r="F969" s="22" t="s">
        <v>14</v>
      </c>
      <c r="G969" s="22">
        <v>3</v>
      </c>
      <c r="H969" s="22">
        <v>300</v>
      </c>
      <c r="I969" s="22">
        <v>900</v>
      </c>
    </row>
    <row r="970" spans="1:9" x14ac:dyDescent="0.35">
      <c r="A970" s="22">
        <v>969</v>
      </c>
      <c r="B970" s="23">
        <v>45035</v>
      </c>
      <c r="C970" s="22" t="s">
        <v>982</v>
      </c>
      <c r="D970" s="22" t="s">
        <v>13</v>
      </c>
      <c r="E970" s="22">
        <v>40</v>
      </c>
      <c r="F970" s="22" t="s">
        <v>14</v>
      </c>
      <c r="G970" s="22">
        <v>3</v>
      </c>
      <c r="H970" s="22">
        <v>300</v>
      </c>
      <c r="I970" s="22">
        <v>900</v>
      </c>
    </row>
    <row r="971" spans="1:9" x14ac:dyDescent="0.35">
      <c r="A971" s="22">
        <v>970</v>
      </c>
      <c r="B971" s="23">
        <v>45062</v>
      </c>
      <c r="C971" s="22" t="s">
        <v>983</v>
      </c>
      <c r="D971" s="22" t="s">
        <v>10</v>
      </c>
      <c r="E971" s="22">
        <v>59</v>
      </c>
      <c r="F971" s="22" t="s">
        <v>16</v>
      </c>
      <c r="G971" s="22">
        <v>4</v>
      </c>
      <c r="H971" s="22">
        <v>500</v>
      </c>
      <c r="I971" s="22">
        <v>2000</v>
      </c>
    </row>
    <row r="972" spans="1:9" x14ac:dyDescent="0.35">
      <c r="A972" s="22">
        <v>971</v>
      </c>
      <c r="B972" s="23">
        <v>45265</v>
      </c>
      <c r="C972" s="22" t="s">
        <v>984</v>
      </c>
      <c r="D972" s="22" t="s">
        <v>13</v>
      </c>
      <c r="E972" s="22">
        <v>27</v>
      </c>
      <c r="F972" s="22" t="s">
        <v>16</v>
      </c>
      <c r="G972" s="22">
        <v>4</v>
      </c>
      <c r="H972" s="22">
        <v>50</v>
      </c>
      <c r="I972" s="22">
        <v>200</v>
      </c>
    </row>
    <row r="973" spans="1:9" x14ac:dyDescent="0.35">
      <c r="A973" s="22">
        <v>972</v>
      </c>
      <c r="B973" s="23">
        <v>44968</v>
      </c>
      <c r="C973" s="22" t="s">
        <v>985</v>
      </c>
      <c r="D973" s="22" t="s">
        <v>10</v>
      </c>
      <c r="E973" s="22">
        <v>49</v>
      </c>
      <c r="F973" s="22" t="s">
        <v>11</v>
      </c>
      <c r="G973" s="22">
        <v>4</v>
      </c>
      <c r="H973" s="22">
        <v>25</v>
      </c>
      <c r="I973" s="22">
        <v>100</v>
      </c>
    </row>
    <row r="974" spans="1:9" x14ac:dyDescent="0.35">
      <c r="A974" s="22">
        <v>973</v>
      </c>
      <c r="B974" s="23">
        <v>45007</v>
      </c>
      <c r="C974" s="22" t="s">
        <v>986</v>
      </c>
      <c r="D974" s="22" t="s">
        <v>10</v>
      </c>
      <c r="E974" s="22">
        <v>60</v>
      </c>
      <c r="F974" s="22" t="s">
        <v>14</v>
      </c>
      <c r="G974" s="22">
        <v>1</v>
      </c>
      <c r="H974" s="22">
        <v>50</v>
      </c>
      <c r="I974" s="22">
        <v>50</v>
      </c>
    </row>
    <row r="975" spans="1:9" x14ac:dyDescent="0.35">
      <c r="A975" s="22">
        <v>974</v>
      </c>
      <c r="B975" s="23">
        <v>45049</v>
      </c>
      <c r="C975" s="22" t="s">
        <v>987</v>
      </c>
      <c r="D975" s="22" t="s">
        <v>10</v>
      </c>
      <c r="E975" s="22">
        <v>47</v>
      </c>
      <c r="F975" s="22" t="s">
        <v>11</v>
      </c>
      <c r="G975" s="22">
        <v>1</v>
      </c>
      <c r="H975" s="22">
        <v>30</v>
      </c>
      <c r="I975" s="22">
        <v>30</v>
      </c>
    </row>
    <row r="976" spans="1:9" x14ac:dyDescent="0.35">
      <c r="A976" s="22">
        <v>975</v>
      </c>
      <c r="B976" s="23">
        <v>45015</v>
      </c>
      <c r="C976" s="22" t="s">
        <v>988</v>
      </c>
      <c r="D976" s="22" t="s">
        <v>13</v>
      </c>
      <c r="E976" s="22">
        <v>56</v>
      </c>
      <c r="F976" s="22" t="s">
        <v>14</v>
      </c>
      <c r="G976" s="22">
        <v>4</v>
      </c>
      <c r="H976" s="22">
        <v>50</v>
      </c>
      <c r="I976" s="22">
        <v>200</v>
      </c>
    </row>
    <row r="977" spans="1:9" x14ac:dyDescent="0.35">
      <c r="A977" s="22">
        <v>976</v>
      </c>
      <c r="B977" s="23">
        <v>45209</v>
      </c>
      <c r="C977" s="22" t="s">
        <v>989</v>
      </c>
      <c r="D977" s="22" t="s">
        <v>13</v>
      </c>
      <c r="E977" s="22">
        <v>48</v>
      </c>
      <c r="F977" s="22" t="s">
        <v>11</v>
      </c>
      <c r="G977" s="22">
        <v>2</v>
      </c>
      <c r="H977" s="22">
        <v>300</v>
      </c>
      <c r="I977" s="22">
        <v>600</v>
      </c>
    </row>
    <row r="978" spans="1:9" x14ac:dyDescent="0.35">
      <c r="A978" s="22">
        <v>977</v>
      </c>
      <c r="B978" s="23">
        <v>44965</v>
      </c>
      <c r="C978" s="22" t="s">
        <v>990</v>
      </c>
      <c r="D978" s="22" t="s">
        <v>13</v>
      </c>
      <c r="E978" s="22">
        <v>35</v>
      </c>
      <c r="F978" s="22" t="s">
        <v>16</v>
      </c>
      <c r="G978" s="22">
        <v>3</v>
      </c>
      <c r="H978" s="22">
        <v>25</v>
      </c>
      <c r="I978" s="22">
        <v>75</v>
      </c>
    </row>
    <row r="979" spans="1:9" x14ac:dyDescent="0.35">
      <c r="A979" s="22">
        <v>978</v>
      </c>
      <c r="B979" s="23">
        <v>45007</v>
      </c>
      <c r="C979" s="22" t="s">
        <v>991</v>
      </c>
      <c r="D979" s="22" t="s">
        <v>13</v>
      </c>
      <c r="E979" s="22">
        <v>53</v>
      </c>
      <c r="F979" s="22" t="s">
        <v>14</v>
      </c>
      <c r="G979" s="22">
        <v>3</v>
      </c>
      <c r="H979" s="22">
        <v>50</v>
      </c>
      <c r="I979" s="22">
        <v>150</v>
      </c>
    </row>
    <row r="980" spans="1:9" x14ac:dyDescent="0.35">
      <c r="A980" s="22">
        <v>979</v>
      </c>
      <c r="B980" s="23">
        <v>44928</v>
      </c>
      <c r="C980" s="22" t="s">
        <v>992</v>
      </c>
      <c r="D980" s="22" t="s">
        <v>13</v>
      </c>
      <c r="E980" s="22">
        <v>19</v>
      </c>
      <c r="F980" s="22" t="s">
        <v>11</v>
      </c>
      <c r="G980" s="22">
        <v>1</v>
      </c>
      <c r="H980" s="22">
        <v>25</v>
      </c>
      <c r="I980" s="22">
        <v>25</v>
      </c>
    </row>
    <row r="981" spans="1:9" x14ac:dyDescent="0.35">
      <c r="A981" s="22">
        <v>980</v>
      </c>
      <c r="B981" s="23">
        <v>45136</v>
      </c>
      <c r="C981" s="22" t="s">
        <v>993</v>
      </c>
      <c r="D981" s="22" t="s">
        <v>13</v>
      </c>
      <c r="E981" s="22">
        <v>31</v>
      </c>
      <c r="F981" s="22" t="s">
        <v>16</v>
      </c>
      <c r="G981" s="22">
        <v>3</v>
      </c>
      <c r="H981" s="22">
        <v>25</v>
      </c>
      <c r="I981" s="22">
        <v>75</v>
      </c>
    </row>
    <row r="982" spans="1:9" x14ac:dyDescent="0.35">
      <c r="A982" s="22">
        <v>981</v>
      </c>
      <c r="B982" s="23">
        <v>45157</v>
      </c>
      <c r="C982" s="22" t="s">
        <v>994</v>
      </c>
      <c r="D982" s="22" t="s">
        <v>13</v>
      </c>
      <c r="E982" s="22">
        <v>30</v>
      </c>
      <c r="F982" s="22" t="s">
        <v>16</v>
      </c>
      <c r="G982" s="22">
        <v>2</v>
      </c>
      <c r="H982" s="22">
        <v>30</v>
      </c>
      <c r="I982" s="22">
        <v>60</v>
      </c>
    </row>
    <row r="983" spans="1:9" x14ac:dyDescent="0.35">
      <c r="A983" s="22">
        <v>982</v>
      </c>
      <c r="B983" s="23">
        <v>45279</v>
      </c>
      <c r="C983" s="22" t="s">
        <v>995</v>
      </c>
      <c r="D983" s="22" t="s">
        <v>13</v>
      </c>
      <c r="E983" s="22">
        <v>46</v>
      </c>
      <c r="F983" s="22" t="s">
        <v>11</v>
      </c>
      <c r="G983" s="22">
        <v>3</v>
      </c>
      <c r="H983" s="22">
        <v>30</v>
      </c>
      <c r="I983" s="22">
        <v>90</v>
      </c>
    </row>
    <row r="984" spans="1:9" x14ac:dyDescent="0.35">
      <c r="A984" s="22">
        <v>983</v>
      </c>
      <c r="B984" s="23">
        <v>45231</v>
      </c>
      <c r="C984" s="22" t="s">
        <v>996</v>
      </c>
      <c r="D984" s="22" t="s">
        <v>13</v>
      </c>
      <c r="E984" s="22">
        <v>29</v>
      </c>
      <c r="F984" s="22" t="s">
        <v>14</v>
      </c>
      <c r="G984" s="22">
        <v>1</v>
      </c>
      <c r="H984" s="22">
        <v>300</v>
      </c>
      <c r="I984" s="22">
        <v>300</v>
      </c>
    </row>
    <row r="985" spans="1:9" x14ac:dyDescent="0.35">
      <c r="A985" s="22">
        <v>984</v>
      </c>
      <c r="B985" s="23">
        <v>45167</v>
      </c>
      <c r="C985" s="22" t="s">
        <v>997</v>
      </c>
      <c r="D985" s="22" t="s">
        <v>10</v>
      </c>
      <c r="E985" s="22">
        <v>56</v>
      </c>
      <c r="F985" s="22" t="s">
        <v>14</v>
      </c>
      <c r="G985" s="22">
        <v>1</v>
      </c>
      <c r="H985" s="22">
        <v>500</v>
      </c>
      <c r="I985" s="22">
        <v>500</v>
      </c>
    </row>
    <row r="986" spans="1:9" x14ac:dyDescent="0.35">
      <c r="A986" s="22">
        <v>985</v>
      </c>
      <c r="B986" s="23">
        <v>45076</v>
      </c>
      <c r="C986" s="22" t="s">
        <v>998</v>
      </c>
      <c r="D986" s="22" t="s">
        <v>13</v>
      </c>
      <c r="E986" s="22">
        <v>19</v>
      </c>
      <c r="F986" s="22" t="s">
        <v>16</v>
      </c>
      <c r="G986" s="22">
        <v>2</v>
      </c>
      <c r="H986" s="22">
        <v>25</v>
      </c>
      <c r="I986" s="22">
        <v>50</v>
      </c>
    </row>
    <row r="987" spans="1:9" x14ac:dyDescent="0.35">
      <c r="A987" s="22">
        <v>986</v>
      </c>
      <c r="B987" s="23">
        <v>44943</v>
      </c>
      <c r="C987" s="22" t="s">
        <v>999</v>
      </c>
      <c r="D987" s="22" t="s">
        <v>13</v>
      </c>
      <c r="E987" s="22">
        <v>49</v>
      </c>
      <c r="F987" s="22" t="s">
        <v>14</v>
      </c>
      <c r="G987" s="22">
        <v>2</v>
      </c>
      <c r="H987" s="22">
        <v>500</v>
      </c>
      <c r="I987" s="22">
        <v>1000</v>
      </c>
    </row>
    <row r="988" spans="1:9" x14ac:dyDescent="0.35">
      <c r="A988" s="22">
        <v>987</v>
      </c>
      <c r="B988" s="23">
        <v>45045</v>
      </c>
      <c r="C988" s="22" t="s">
        <v>1000</v>
      </c>
      <c r="D988" s="22" t="s">
        <v>13</v>
      </c>
      <c r="E988" s="22">
        <v>30</v>
      </c>
      <c r="F988" s="22" t="s">
        <v>14</v>
      </c>
      <c r="G988" s="22">
        <v>3</v>
      </c>
      <c r="H988" s="22">
        <v>300</v>
      </c>
      <c r="I988" s="22">
        <v>900</v>
      </c>
    </row>
    <row r="989" spans="1:9" x14ac:dyDescent="0.35">
      <c r="A989" s="22">
        <v>988</v>
      </c>
      <c r="B989" s="23">
        <v>45074</v>
      </c>
      <c r="C989" s="22" t="s">
        <v>1001</v>
      </c>
      <c r="D989" s="22" t="s">
        <v>13</v>
      </c>
      <c r="E989" s="22">
        <v>63</v>
      </c>
      <c r="F989" s="22" t="s">
        <v>14</v>
      </c>
      <c r="G989" s="22">
        <v>3</v>
      </c>
      <c r="H989" s="22">
        <v>25</v>
      </c>
      <c r="I989" s="22">
        <v>75</v>
      </c>
    </row>
    <row r="990" spans="1:9" x14ac:dyDescent="0.35">
      <c r="A990" s="22">
        <v>989</v>
      </c>
      <c r="B990" s="23">
        <v>45288</v>
      </c>
      <c r="C990" s="22" t="s">
        <v>1002</v>
      </c>
      <c r="D990" s="22" t="s">
        <v>13</v>
      </c>
      <c r="E990" s="22">
        <v>44</v>
      </c>
      <c r="F990" s="22" t="s">
        <v>16</v>
      </c>
      <c r="G990" s="22">
        <v>1</v>
      </c>
      <c r="H990" s="22">
        <v>25</v>
      </c>
      <c r="I990" s="22">
        <v>25</v>
      </c>
    </row>
    <row r="991" spans="1:9" x14ac:dyDescent="0.35">
      <c r="A991" s="22">
        <v>990</v>
      </c>
      <c r="B991" s="23">
        <v>45071</v>
      </c>
      <c r="C991" s="22" t="s">
        <v>1003</v>
      </c>
      <c r="D991" s="22" t="s">
        <v>13</v>
      </c>
      <c r="E991" s="22">
        <v>58</v>
      </c>
      <c r="F991" s="22" t="s">
        <v>11</v>
      </c>
      <c r="G991" s="22">
        <v>2</v>
      </c>
      <c r="H991" s="22">
        <v>500</v>
      </c>
      <c r="I991" s="22">
        <v>1000</v>
      </c>
    </row>
    <row r="992" spans="1:9" x14ac:dyDescent="0.35">
      <c r="A992" s="22">
        <v>991</v>
      </c>
      <c r="B992" s="23">
        <v>45286</v>
      </c>
      <c r="C992" s="22" t="s">
        <v>1004</v>
      </c>
      <c r="D992" s="22" t="s">
        <v>13</v>
      </c>
      <c r="E992" s="22">
        <v>34</v>
      </c>
      <c r="F992" s="22" t="s">
        <v>14</v>
      </c>
      <c r="G992" s="22">
        <v>2</v>
      </c>
      <c r="H992" s="22">
        <v>50</v>
      </c>
      <c r="I992" s="22">
        <v>100</v>
      </c>
    </row>
    <row r="993" spans="1:9" x14ac:dyDescent="0.35">
      <c r="A993" s="22">
        <v>992</v>
      </c>
      <c r="B993" s="23">
        <v>45159</v>
      </c>
      <c r="C993" s="22" t="s">
        <v>1005</v>
      </c>
      <c r="D993" s="22" t="s">
        <v>13</v>
      </c>
      <c r="E993" s="22">
        <v>57</v>
      </c>
      <c r="F993" s="22" t="s">
        <v>16</v>
      </c>
      <c r="G993" s="22">
        <v>2</v>
      </c>
      <c r="H993" s="22">
        <v>30</v>
      </c>
      <c r="I993" s="22">
        <v>60</v>
      </c>
    </row>
    <row r="994" spans="1:9" x14ac:dyDescent="0.35">
      <c r="A994" s="22">
        <v>993</v>
      </c>
      <c r="B994" s="23">
        <v>44963</v>
      </c>
      <c r="C994" s="22" t="s">
        <v>1006</v>
      </c>
      <c r="D994" s="22" t="s">
        <v>13</v>
      </c>
      <c r="E994" s="22">
        <v>48</v>
      </c>
      <c r="F994" s="22" t="s">
        <v>16</v>
      </c>
      <c r="G994" s="22">
        <v>3</v>
      </c>
      <c r="H994" s="22">
        <v>50</v>
      </c>
      <c r="I994" s="22">
        <v>150</v>
      </c>
    </row>
    <row r="995" spans="1:9" x14ac:dyDescent="0.35">
      <c r="A995" s="22">
        <v>994</v>
      </c>
      <c r="B995" s="23">
        <v>45278</v>
      </c>
      <c r="C995" s="22" t="s">
        <v>1007</v>
      </c>
      <c r="D995" s="22" t="s">
        <v>13</v>
      </c>
      <c r="E995" s="22">
        <v>51</v>
      </c>
      <c r="F995" s="22" t="s">
        <v>11</v>
      </c>
      <c r="G995" s="22">
        <v>2</v>
      </c>
      <c r="H995" s="22">
        <v>500</v>
      </c>
      <c r="I995" s="22">
        <v>1000</v>
      </c>
    </row>
    <row r="996" spans="1:9" x14ac:dyDescent="0.35">
      <c r="A996" s="22">
        <v>995</v>
      </c>
      <c r="B996" s="23">
        <v>45046</v>
      </c>
      <c r="C996" s="22" t="s">
        <v>1008</v>
      </c>
      <c r="D996" s="22" t="s">
        <v>13</v>
      </c>
      <c r="E996" s="22">
        <v>41</v>
      </c>
      <c r="F996" s="22" t="s">
        <v>14</v>
      </c>
      <c r="G996" s="22">
        <v>1</v>
      </c>
      <c r="H996" s="22">
        <v>30</v>
      </c>
      <c r="I996" s="22">
        <v>30</v>
      </c>
    </row>
    <row r="997" spans="1:9" x14ac:dyDescent="0.35">
      <c r="A997" s="22">
        <v>996</v>
      </c>
      <c r="B997" s="23">
        <v>45062</v>
      </c>
      <c r="C997" s="22" t="s">
        <v>1009</v>
      </c>
      <c r="D997" s="22" t="s">
        <v>10</v>
      </c>
      <c r="E997" s="22">
        <v>62</v>
      </c>
      <c r="F997" s="22" t="s">
        <v>14</v>
      </c>
      <c r="G997" s="22">
        <v>1</v>
      </c>
      <c r="H997" s="22">
        <v>50</v>
      </c>
      <c r="I997" s="22">
        <v>50</v>
      </c>
    </row>
    <row r="998" spans="1:9" x14ac:dyDescent="0.35">
      <c r="A998" s="22">
        <v>997</v>
      </c>
      <c r="B998" s="23">
        <v>45247</v>
      </c>
      <c r="C998" s="22" t="s">
        <v>1010</v>
      </c>
      <c r="D998" s="22" t="s">
        <v>10</v>
      </c>
      <c r="E998" s="22">
        <v>52</v>
      </c>
      <c r="F998" s="22" t="s">
        <v>11</v>
      </c>
      <c r="G998" s="22">
        <v>3</v>
      </c>
      <c r="H998" s="22">
        <v>30</v>
      </c>
      <c r="I998" s="22">
        <v>90</v>
      </c>
    </row>
    <row r="999" spans="1:9" x14ac:dyDescent="0.35">
      <c r="A999" s="22">
        <v>998</v>
      </c>
      <c r="B999" s="23">
        <v>45228</v>
      </c>
      <c r="C999" s="22" t="s">
        <v>1011</v>
      </c>
      <c r="D999" s="22" t="s">
        <v>13</v>
      </c>
      <c r="E999" s="22">
        <v>23</v>
      </c>
      <c r="F999" s="22" t="s">
        <v>11</v>
      </c>
      <c r="G999" s="22">
        <v>4</v>
      </c>
      <c r="H999" s="22">
        <v>25</v>
      </c>
      <c r="I999" s="22">
        <v>100</v>
      </c>
    </row>
    <row r="1000" spans="1:9" x14ac:dyDescent="0.35">
      <c r="A1000" s="22">
        <v>999</v>
      </c>
      <c r="B1000" s="23">
        <v>45265</v>
      </c>
      <c r="C1000" s="22" t="s">
        <v>1012</v>
      </c>
      <c r="D1000" s="22" t="s">
        <v>13</v>
      </c>
      <c r="E1000" s="22">
        <v>36</v>
      </c>
      <c r="F1000" s="22" t="s">
        <v>16</v>
      </c>
      <c r="G1000" s="22">
        <v>3</v>
      </c>
      <c r="H1000" s="22">
        <v>50</v>
      </c>
      <c r="I1000" s="22">
        <v>150</v>
      </c>
    </row>
    <row r="1001" spans="1:9" x14ac:dyDescent="0.35">
      <c r="A1001" s="22">
        <v>1000</v>
      </c>
      <c r="B1001" s="23">
        <v>45028</v>
      </c>
      <c r="C1001" s="22" t="s">
        <v>1013</v>
      </c>
      <c r="D1001" s="22" t="s">
        <v>10</v>
      </c>
      <c r="E1001" s="22">
        <v>47</v>
      </c>
      <c r="F1001" s="22" t="s">
        <v>16</v>
      </c>
      <c r="G1001" s="22">
        <v>4</v>
      </c>
      <c r="H1001" s="22">
        <v>30</v>
      </c>
      <c r="I1001" s="22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6BE6D-CC55-4886-956C-7CC67E365A4D}">
  <dimension ref="A1:C9"/>
  <sheetViews>
    <sheetView workbookViewId="0">
      <selection activeCell="B15" sqref="B15"/>
    </sheetView>
  </sheetViews>
  <sheetFormatPr defaultRowHeight="14.5" x14ac:dyDescent="0.35"/>
  <cols>
    <col min="1" max="1" width="46.54296875" customWidth="1"/>
    <col min="2" max="2" width="56.36328125" customWidth="1"/>
  </cols>
  <sheetData>
    <row r="1" spans="1:3" ht="18.5" x14ac:dyDescent="0.45">
      <c r="A1" s="11" t="s">
        <v>1025</v>
      </c>
    </row>
    <row r="2" spans="1:3" x14ac:dyDescent="0.35">
      <c r="A2" s="7" t="s">
        <v>1015</v>
      </c>
      <c r="B2" s="8">
        <v>1000</v>
      </c>
      <c r="C2" s="6"/>
    </row>
    <row r="3" spans="1:3" x14ac:dyDescent="0.35">
      <c r="A3" s="7" t="s">
        <v>1016</v>
      </c>
      <c r="B3" s="8">
        <v>9</v>
      </c>
      <c r="C3" s="6"/>
    </row>
    <row r="4" spans="1:3" x14ac:dyDescent="0.35">
      <c r="A4" s="7" t="s">
        <v>1017</v>
      </c>
      <c r="B4" s="8" t="s">
        <v>1024</v>
      </c>
      <c r="C4" s="6"/>
    </row>
    <row r="5" spans="1:3" x14ac:dyDescent="0.35">
      <c r="A5" s="7" t="s">
        <v>1018</v>
      </c>
      <c r="B5" s="14" t="s">
        <v>1027</v>
      </c>
      <c r="C5" s="6"/>
    </row>
    <row r="6" spans="1:3" x14ac:dyDescent="0.35">
      <c r="A6" s="7" t="s">
        <v>1019</v>
      </c>
      <c r="B6" s="14" t="s">
        <v>1028</v>
      </c>
      <c r="C6" s="6"/>
    </row>
    <row r="7" spans="1:3" x14ac:dyDescent="0.35">
      <c r="A7" s="7" t="s">
        <v>1020</v>
      </c>
      <c r="B7" s="8" t="s">
        <v>1021</v>
      </c>
      <c r="C7" s="6"/>
    </row>
    <row r="8" spans="1:3" x14ac:dyDescent="0.35">
      <c r="A8" s="7" t="s">
        <v>1022</v>
      </c>
      <c r="B8" s="8">
        <v>18</v>
      </c>
      <c r="C8" s="6"/>
    </row>
    <row r="9" spans="1:3" x14ac:dyDescent="0.35">
      <c r="A9" s="9" t="s">
        <v>1023</v>
      </c>
      <c r="B9" s="8">
        <v>64</v>
      </c>
      <c r="C9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BDFF1-14EE-416A-BF70-6C3B45FA8868}">
  <dimension ref="A1:B7"/>
  <sheetViews>
    <sheetView workbookViewId="0">
      <selection activeCell="C14" sqref="C14"/>
    </sheetView>
  </sheetViews>
  <sheetFormatPr defaultColWidth="8.6328125" defaultRowHeight="14.5" x14ac:dyDescent="0.35"/>
  <cols>
    <col min="1" max="1" width="49.26953125" customWidth="1"/>
    <col min="2" max="2" width="34.36328125" customWidth="1"/>
  </cols>
  <sheetData>
    <row r="1" spans="1:2" ht="18" x14ac:dyDescent="0.4">
      <c r="A1" s="15" t="s">
        <v>1029</v>
      </c>
    </row>
    <row r="3" spans="1:2" ht="15" customHeight="1" x14ac:dyDescent="0.35">
      <c r="A3" s="24" t="s">
        <v>1030</v>
      </c>
      <c r="B3" s="25" t="str">
        <f>IF(COUNTBLANK('[1]Cleaned Data'!A2:I1001)=0,"No blank cells found","Blank cells found")</f>
        <v>No blank cells found</v>
      </c>
    </row>
    <row r="4" spans="1:2" ht="15" customHeight="1" x14ac:dyDescent="0.35">
      <c r="A4" s="24" t="s">
        <v>1031</v>
      </c>
      <c r="B4" s="25" t="str">
        <f>IF(COUNTA('Cleaned Data'!A:A)=COUNTA(_xlfn.UNIQUE('Cleaned Data'!A:A)),"No duplicate records found","Duplicate records found")</f>
        <v>Duplicate records found</v>
      </c>
    </row>
    <row r="5" spans="1:2" ht="15" customHeight="1" x14ac:dyDescent="0.35">
      <c r="A5" s="24" t="s">
        <v>1032</v>
      </c>
      <c r="B5" s="25" t="str">
        <f>IF(COUNTIF('Cleaned Data'!G:G,"&lt;1")=0,"All quantities are valid","Invalid quantity values found")</f>
        <v>All quantities are valid</v>
      </c>
    </row>
    <row r="6" spans="1:2" ht="15" customHeight="1" x14ac:dyDescent="0.35">
      <c r="A6" s="24" t="s">
        <v>1033</v>
      </c>
      <c r="B6" s="25" t="str">
        <f>IF(COUNTIF('Cleaned Data'!H:H,"&lt;=0")=0,"All price values are valid","Invalid price values found")</f>
        <v>All price values are valid</v>
      </c>
    </row>
    <row r="7" spans="1:2" ht="15" customHeight="1" x14ac:dyDescent="0.35">
      <c r="A7" s="24" t="s">
        <v>1034</v>
      </c>
      <c r="B7" s="25" t="str">
        <f>IF(COUNTIF(L:L,"Check")=0,"All Total Amount values are correct","Some Total Amount values need review")</f>
        <v>All Total Amount values are correct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4CE9D-56AF-41C0-B49C-FEA057CA9D34}">
  <dimension ref="A1:B14"/>
  <sheetViews>
    <sheetView workbookViewId="0">
      <selection activeCell="E7" sqref="E7"/>
    </sheetView>
  </sheetViews>
  <sheetFormatPr defaultRowHeight="14.5" x14ac:dyDescent="0.35"/>
  <cols>
    <col min="1" max="1" width="23.453125" customWidth="1"/>
    <col min="2" max="2" width="17.1796875" customWidth="1"/>
  </cols>
  <sheetData>
    <row r="1" spans="1:2" ht="18.5" x14ac:dyDescent="0.45">
      <c r="A1" s="11" t="s">
        <v>1035</v>
      </c>
    </row>
    <row r="2" spans="1:2" x14ac:dyDescent="0.35">
      <c r="B2" s="3"/>
    </row>
    <row r="3" spans="1:2" x14ac:dyDescent="0.35">
      <c r="A3" s="16" t="s">
        <v>1036</v>
      </c>
      <c r="B3" s="17">
        <f>SUM('Cleaned Data'!I:I)</f>
        <v>456000</v>
      </c>
    </row>
    <row r="4" spans="1:2" x14ac:dyDescent="0.35">
      <c r="A4" s="16" t="s">
        <v>1037</v>
      </c>
      <c r="B4" s="17">
        <f>AVERAGE('Cleaned Data'!I:I)</f>
        <v>456</v>
      </c>
    </row>
    <row r="5" spans="1:2" ht="29" x14ac:dyDescent="0.35">
      <c r="A5" s="16" t="s">
        <v>1038</v>
      </c>
      <c r="B5" s="17">
        <f>MIN('Cleaned Data'!I:I)</f>
        <v>25</v>
      </c>
    </row>
    <row r="6" spans="1:2" ht="29" x14ac:dyDescent="0.35">
      <c r="A6" s="16" t="s">
        <v>1039</v>
      </c>
      <c r="B6" s="17">
        <f>MAX('Cleaned Data'!I:I)</f>
        <v>2000</v>
      </c>
    </row>
    <row r="7" spans="1:2" x14ac:dyDescent="0.35">
      <c r="A7" s="16" t="s">
        <v>1040</v>
      </c>
      <c r="B7" s="18">
        <f>SUM('Cleaned Data'!G:G)</f>
        <v>2514</v>
      </c>
    </row>
    <row r="8" spans="1:2" x14ac:dyDescent="0.35">
      <c r="A8" s="16" t="s">
        <v>1041</v>
      </c>
      <c r="B8" s="18">
        <f>AVERAGE('Cleaned Data'!E:E)</f>
        <v>41.392000000000003</v>
      </c>
    </row>
    <row r="9" spans="1:2" x14ac:dyDescent="0.35">
      <c r="A9" s="16" t="s">
        <v>1042</v>
      </c>
      <c r="B9" s="18">
        <f>MIN('Cleaned Data'!E:E)</f>
        <v>18</v>
      </c>
    </row>
    <row r="10" spans="1:2" x14ac:dyDescent="0.35">
      <c r="A10" s="16" t="s">
        <v>1043</v>
      </c>
      <c r="B10" s="18">
        <f>MAX('Cleaned Data'!E:E)</f>
        <v>64</v>
      </c>
    </row>
    <row r="11" spans="1:2" x14ac:dyDescent="0.35">
      <c r="A11" s="16" t="s">
        <v>1044</v>
      </c>
      <c r="B11" s="18">
        <f>COUNTA('Cleaned Data'!A:A)-1</f>
        <v>1000</v>
      </c>
    </row>
    <row r="12" spans="1:2" ht="29" x14ac:dyDescent="0.35">
      <c r="A12" s="16" t="s">
        <v>1045</v>
      </c>
      <c r="B12" s="18" cm="1">
        <f t="array" ref="B12">SUMPRODUCT(1/COUNTIF('Cleaned Data'!F2:F1001,'Cleaned Data'!F2:F1001))</f>
        <v>3.0000000000000049</v>
      </c>
    </row>
    <row r="14" spans="1:2" ht="18.5" x14ac:dyDescent="0.45">
      <c r="A14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D91EE-4850-47AB-A7EA-E3BA495B5805}">
  <dimension ref="B1:I39"/>
  <sheetViews>
    <sheetView topLeftCell="A9" zoomScale="92" workbookViewId="0">
      <selection activeCell="I38" sqref="I38"/>
    </sheetView>
  </sheetViews>
  <sheetFormatPr defaultRowHeight="14.5" x14ac:dyDescent="0.35"/>
  <cols>
    <col min="3" max="3" width="56.7265625" customWidth="1"/>
    <col min="6" max="6" width="4.26953125" customWidth="1"/>
    <col min="7" max="7" width="2.7265625" customWidth="1"/>
    <col min="8" max="8" width="8.7265625" hidden="1" customWidth="1"/>
    <col min="9" max="9" width="43.6328125" customWidth="1"/>
  </cols>
  <sheetData>
    <row r="1" spans="2:9" ht="18.5" x14ac:dyDescent="0.45">
      <c r="B1" s="11" t="s">
        <v>1076</v>
      </c>
      <c r="I1" s="11" t="s">
        <v>1072</v>
      </c>
    </row>
    <row r="2" spans="2:9" ht="18.5" x14ac:dyDescent="0.45">
      <c r="B2" s="26" t="s">
        <v>1074</v>
      </c>
      <c r="C2" s="11"/>
      <c r="I2" s="26" t="s">
        <v>1073</v>
      </c>
    </row>
    <row r="19" spans="2:9" ht="18.5" x14ac:dyDescent="0.45">
      <c r="B19" s="11" t="s">
        <v>1069</v>
      </c>
      <c r="I19" s="11" t="s">
        <v>1075</v>
      </c>
    </row>
    <row r="20" spans="2:9" ht="18.5" x14ac:dyDescent="0.45">
      <c r="B20" s="11"/>
    </row>
    <row r="21" spans="2:9" ht="18.5" x14ac:dyDescent="0.45">
      <c r="C21" s="11"/>
      <c r="I21" s="11"/>
    </row>
    <row r="24" spans="2:9" ht="18.5" x14ac:dyDescent="0.45">
      <c r="C24" s="11"/>
    </row>
    <row r="25" spans="2:9" ht="18.5" x14ac:dyDescent="0.45">
      <c r="C25" s="11"/>
    </row>
    <row r="38" spans="2:9" ht="18.5" x14ac:dyDescent="0.45">
      <c r="B38" s="11" t="s">
        <v>1070</v>
      </c>
      <c r="I38" s="11" t="s">
        <v>1077</v>
      </c>
    </row>
    <row r="39" spans="2:9" x14ac:dyDescent="0.35">
      <c r="B39" s="26" t="s">
        <v>1071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522C-97FF-4E60-B4B2-D49B7E542B0A}">
  <dimension ref="A2:B25"/>
  <sheetViews>
    <sheetView topLeftCell="A4" workbookViewId="0">
      <selection activeCell="F21" sqref="F21"/>
    </sheetView>
  </sheetViews>
  <sheetFormatPr defaultRowHeight="14.5" x14ac:dyDescent="0.35"/>
  <cols>
    <col min="1" max="1" width="28.7265625" bestFit="1" customWidth="1"/>
    <col min="2" max="2" width="12.08984375" customWidth="1"/>
  </cols>
  <sheetData>
    <row r="2" spans="1:2" ht="18.5" x14ac:dyDescent="0.45">
      <c r="A2" s="11" t="s">
        <v>1046</v>
      </c>
    </row>
    <row r="4" spans="1:2" ht="29" x14ac:dyDescent="0.35">
      <c r="A4" s="19" t="s">
        <v>5</v>
      </c>
      <c r="B4" s="19" t="s">
        <v>1047</v>
      </c>
    </row>
    <row r="5" spans="1:2" x14ac:dyDescent="0.35">
      <c r="A5" s="16" t="s">
        <v>11</v>
      </c>
      <c r="B5" s="16">
        <f>SUMIF('Cleaned Data'!F:F,"Beauty",'Cleaned Data'!I:I)</f>
        <v>143515</v>
      </c>
    </row>
    <row r="6" spans="1:2" x14ac:dyDescent="0.35">
      <c r="A6" s="16" t="s">
        <v>14</v>
      </c>
      <c r="B6" s="16">
        <f>SUMIF('Cleaned Data'!F:F,"Clothing",'Cleaned Data'!I:I)</f>
        <v>155580</v>
      </c>
    </row>
    <row r="7" spans="1:2" ht="29" x14ac:dyDescent="0.35">
      <c r="A7" s="16" t="s">
        <v>16</v>
      </c>
      <c r="B7" s="16">
        <f>SUMIF('Cleaned Data'!F:F,"Electronics",'Cleaned Data'!I:I)</f>
        <v>156905</v>
      </c>
    </row>
    <row r="9" spans="1:2" ht="18.5" x14ac:dyDescent="0.45">
      <c r="A9" s="20" t="s">
        <v>1048</v>
      </c>
      <c r="B9" s="18"/>
    </row>
    <row r="10" spans="1:2" ht="29" x14ac:dyDescent="0.35">
      <c r="A10" s="19" t="s">
        <v>5</v>
      </c>
      <c r="B10" s="19" t="s">
        <v>1049</v>
      </c>
    </row>
    <row r="11" spans="1:2" x14ac:dyDescent="0.35">
      <c r="A11" s="16" t="s">
        <v>11</v>
      </c>
      <c r="B11" s="16">
        <f>SUMIF('Cleaned Data'!F:F,"Beauty",'Cleaned Data'!G:G)</f>
        <v>771</v>
      </c>
    </row>
    <row r="12" spans="1:2" x14ac:dyDescent="0.35">
      <c r="A12" s="16" t="s">
        <v>14</v>
      </c>
      <c r="B12" s="16">
        <f>SUMIF('Cleaned Data'!F:F,"Clothing",'Cleaned Data'!G:G)</f>
        <v>894</v>
      </c>
    </row>
    <row r="13" spans="1:2" x14ac:dyDescent="0.35">
      <c r="A13" s="16" t="s">
        <v>16</v>
      </c>
      <c r="B13" s="16">
        <f>SUMIF('Cleaned Data'!F:F,"Electronics",'Cleaned Data'!G:G)</f>
        <v>849</v>
      </c>
    </row>
    <row r="15" spans="1:2" ht="18.5" x14ac:dyDescent="0.45">
      <c r="A15" s="20" t="s">
        <v>1050</v>
      </c>
      <c r="B15" s="18"/>
    </row>
    <row r="16" spans="1:2" x14ac:dyDescent="0.35">
      <c r="A16" s="19" t="s">
        <v>3</v>
      </c>
      <c r="B16" s="19" t="s">
        <v>1047</v>
      </c>
    </row>
    <row r="17" spans="1:2" x14ac:dyDescent="0.35">
      <c r="A17" s="16" t="s">
        <v>10</v>
      </c>
      <c r="B17" s="16">
        <f>SUMIF('Cleaned Data'!D:D,"Male",'Cleaned Data'!I:I)</f>
        <v>223160</v>
      </c>
    </row>
    <row r="18" spans="1:2" x14ac:dyDescent="0.35">
      <c r="A18" s="16" t="s">
        <v>13</v>
      </c>
      <c r="B18" s="16">
        <f>SUMIF('Cleaned Data'!D:D,"Female",'Cleaned Data'!I:I)</f>
        <v>232840</v>
      </c>
    </row>
    <row r="20" spans="1:2" ht="18.5" x14ac:dyDescent="0.45">
      <c r="A20" s="11" t="s">
        <v>1067</v>
      </c>
    </row>
    <row r="21" spans="1:2" x14ac:dyDescent="0.35">
      <c r="A21" s="19" t="s">
        <v>1062</v>
      </c>
      <c r="B21" s="19" t="s">
        <v>1047</v>
      </c>
    </row>
    <row r="22" spans="1:2" x14ac:dyDescent="0.35">
      <c r="A22" s="16" t="s">
        <v>1063</v>
      </c>
      <c r="B22" s="16">
        <f>SUMIF('Cleaned Data'!K:K,"Young Adult",'Cleaned Data'!J:J)</f>
        <v>84550</v>
      </c>
    </row>
    <row r="23" spans="1:2" x14ac:dyDescent="0.35">
      <c r="A23" s="16" t="s">
        <v>1064</v>
      </c>
      <c r="B23" s="16">
        <f>SUMIF('Cleaned Data'!K:K,"Adult",'Cleaned Data'!J:J)</f>
        <v>144345</v>
      </c>
    </row>
    <row r="24" spans="1:2" x14ac:dyDescent="0.35">
      <c r="A24" s="16" t="s">
        <v>1065</v>
      </c>
      <c r="B24" s="16">
        <f>SUMIF('Cleaned Data'!K:K,"Senior Adult",'Cleaned Data'!J:J)</f>
        <v>193880</v>
      </c>
    </row>
    <row r="25" spans="1:2" x14ac:dyDescent="0.35">
      <c r="A25" s="16" t="s">
        <v>1066</v>
      </c>
      <c r="B25" s="16">
        <f>SUMIF('Cleaned Data'!K:K,"Older Customer",'Cleaned Data'!J:J)</f>
        <v>33225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8D858-6F8B-4701-991C-CBE6C07981B1}">
  <dimension ref="A1:I55"/>
  <sheetViews>
    <sheetView zoomScale="49" workbookViewId="0">
      <selection activeCell="R29" sqref="R29"/>
    </sheetView>
  </sheetViews>
  <sheetFormatPr defaultRowHeight="14.5" x14ac:dyDescent="0.35"/>
  <cols>
    <col min="1" max="1" width="34.81640625" customWidth="1"/>
  </cols>
  <sheetData>
    <row r="1" spans="1:9" ht="18.5" x14ac:dyDescent="0.45">
      <c r="A1" s="11" t="s">
        <v>1051</v>
      </c>
      <c r="I1" s="11" t="s">
        <v>1053</v>
      </c>
    </row>
    <row r="3" spans="1:9" ht="18.5" x14ac:dyDescent="0.45">
      <c r="I3" s="11"/>
    </row>
    <row r="19" spans="1:9" ht="18.5" x14ac:dyDescent="0.45">
      <c r="A19" s="11" t="s">
        <v>1052</v>
      </c>
      <c r="I19" s="11" t="s">
        <v>1067</v>
      </c>
    </row>
    <row r="37" spans="1:1" ht="18.5" x14ac:dyDescent="0.45">
      <c r="A37" s="11"/>
    </row>
    <row r="55" spans="1:1" ht="18.5" x14ac:dyDescent="0.45">
      <c r="A55" s="11" t="s">
        <v>1067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E098-B7B1-48A7-8F6F-8ECB2F5DEBB9}">
  <dimension ref="A1:A9"/>
  <sheetViews>
    <sheetView tabSelected="1" workbookViewId="0">
      <selection activeCell="B12" sqref="B12"/>
    </sheetView>
  </sheetViews>
  <sheetFormatPr defaultRowHeight="14.5" x14ac:dyDescent="0.35"/>
  <cols>
    <col min="1" max="1" width="8.7265625" customWidth="1"/>
  </cols>
  <sheetData>
    <row r="1" spans="1:1" ht="18.5" x14ac:dyDescent="0.45">
      <c r="A1" s="11" t="s">
        <v>1054</v>
      </c>
    </row>
    <row r="2" spans="1:1" x14ac:dyDescent="0.35">
      <c r="A2" s="21" t="s">
        <v>1055</v>
      </c>
    </row>
    <row r="3" spans="1:1" x14ac:dyDescent="0.35">
      <c r="A3" s="21" t="s">
        <v>1056</v>
      </c>
    </row>
    <row r="4" spans="1:1" x14ac:dyDescent="0.35">
      <c r="A4" s="21" t="s">
        <v>1057</v>
      </c>
    </row>
    <row r="5" spans="1:1" x14ac:dyDescent="0.35">
      <c r="A5" s="21" t="s">
        <v>1058</v>
      </c>
    </row>
    <row r="6" spans="1:1" x14ac:dyDescent="0.35">
      <c r="A6" s="21" t="s">
        <v>1059</v>
      </c>
    </row>
    <row r="7" spans="1:1" x14ac:dyDescent="0.35">
      <c r="A7" s="21" t="s">
        <v>1060</v>
      </c>
    </row>
    <row r="8" spans="1:1" x14ac:dyDescent="0.35">
      <c r="A8" s="21" t="s">
        <v>1061</v>
      </c>
    </row>
    <row r="9" spans="1:1" x14ac:dyDescent="0.35">
      <c r="A9" s="21" t="s">
        <v>1068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Cleaned Data</vt:lpstr>
      <vt:lpstr>original_data</vt:lpstr>
      <vt:lpstr>dataset_understanding</vt:lpstr>
      <vt:lpstr>Quality_check</vt:lpstr>
      <vt:lpstr>Basic Analysis</vt:lpstr>
      <vt:lpstr>sorting_filtering_screenshot</vt:lpstr>
      <vt:lpstr>Category_Based Analysis</vt:lpstr>
      <vt:lpstr>charts</vt:lpstr>
      <vt:lpstr>observations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Fariha Ch</dc:creator>
  <cp:lastModifiedBy>Fariha ch</cp:lastModifiedBy>
  <dcterms:created xsi:type="dcterms:W3CDTF">2026-06-23T08:28:30Z</dcterms:created>
  <dcterms:modified xsi:type="dcterms:W3CDTF">2026-06-25T11:03:33Z</dcterms:modified>
</cp:coreProperties>
</file>