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roadmap" sheetId="2" r:id="rId5"/>
    <sheet state="visible" name="analisiTattica" sheetId="3" r:id="rId6"/>
    <sheet state="visible" name="allenatoriModuli" sheetId="4" r:id="rId7"/>
    <sheet state="visible" name="piazzati" sheetId="5" r:id="rId8"/>
    <sheet state="visible" name="slot" sheetId="6" r:id="rId9"/>
    <sheet state="visible" name="previsioneSpesa" sheetId="7" r:id="rId10"/>
    <sheet state="visible" name="analisiPsicologica" sheetId="8" r:id="rId11"/>
    <sheet state="visible" name="managerAsta" sheetId="9" r:id="rId12"/>
  </sheets>
  <definedNames/>
  <calcPr/>
</workbook>
</file>

<file path=xl/sharedStrings.xml><?xml version="1.0" encoding="utf-8"?>
<sst xmlns="http://schemas.openxmlformats.org/spreadsheetml/2006/main" count="298" uniqueCount="133">
  <si>
    <t>SQUADRE</t>
  </si>
  <si>
    <t>PRESIDENTI</t>
  </si>
  <si>
    <t>TEAM</t>
  </si>
  <si>
    <t>Squadra 1</t>
  </si>
  <si>
    <t>Presidente 1</t>
  </si>
  <si>
    <t>TEAM 1</t>
  </si>
  <si>
    <t>Squadra 2</t>
  </si>
  <si>
    <t>Presidente 2</t>
  </si>
  <si>
    <t>TEAM 2</t>
  </si>
  <si>
    <t>Squadra 3</t>
  </si>
  <si>
    <t>Presidente 3</t>
  </si>
  <si>
    <t>TEAM 3</t>
  </si>
  <si>
    <t>Squadra 4</t>
  </si>
  <si>
    <t>Presidente 4</t>
  </si>
  <si>
    <t>TEAM 4</t>
  </si>
  <si>
    <t>Squadra 5</t>
  </si>
  <si>
    <t>Presidente 5</t>
  </si>
  <si>
    <t>TEAM 5</t>
  </si>
  <si>
    <t>Squadra 6</t>
  </si>
  <si>
    <t>Presidente 6</t>
  </si>
  <si>
    <t>TEAM 6</t>
  </si>
  <si>
    <t>Squadra 7</t>
  </si>
  <si>
    <t>Presidente 7</t>
  </si>
  <si>
    <t>TEAM 7</t>
  </si>
  <si>
    <t>Squadra 8</t>
  </si>
  <si>
    <t>Presidente 8</t>
  </si>
  <si>
    <t>TEAM 8</t>
  </si>
  <si>
    <t>Squadra 9</t>
  </si>
  <si>
    <t>Presidente 9</t>
  </si>
  <si>
    <t>TEAM 9</t>
  </si>
  <si>
    <t>Squadra 10</t>
  </si>
  <si>
    <t>Presidente 10</t>
  </si>
  <si>
    <t>TEAM 10</t>
  </si>
  <si>
    <t>Squadra 11</t>
  </si>
  <si>
    <t>Presidente 11</t>
  </si>
  <si>
    <t>Squadra 12</t>
  </si>
  <si>
    <t>Presidente 12</t>
  </si>
  <si>
    <t>Squadra 13</t>
  </si>
  <si>
    <t>Presidente 13</t>
  </si>
  <si>
    <t>Squadra 14</t>
  </si>
  <si>
    <t>Presidente 14</t>
  </si>
  <si>
    <t>Squadra 15</t>
  </si>
  <si>
    <t>Presidente 15</t>
  </si>
  <si>
    <t>Squadra 16</t>
  </si>
  <si>
    <t>Presidente 16</t>
  </si>
  <si>
    <t>Squadra 17</t>
  </si>
  <si>
    <t>Presidente 17</t>
  </si>
  <si>
    <t>Squadra 18</t>
  </si>
  <si>
    <t>Presidente 18</t>
  </si>
  <si>
    <t>Squadra 19</t>
  </si>
  <si>
    <t>Presidente 19</t>
  </si>
  <si>
    <t>Squadra 20</t>
  </si>
  <si>
    <t>Presidente 20</t>
  </si>
  <si>
    <t>Operazione</t>
  </si>
  <si>
    <t>Area</t>
  </si>
  <si>
    <t>Fatto</t>
  </si>
  <si>
    <t>Analisi regole</t>
  </si>
  <si>
    <t>TATTICA</t>
  </si>
  <si>
    <t>Allenatori e moduli</t>
  </si>
  <si>
    <t>TECNICA</t>
  </si>
  <si>
    <t>Titolari</t>
  </si>
  <si>
    <t>Rigoristi e piazzati</t>
  </si>
  <si>
    <t>Statistiche precedenti</t>
  </si>
  <si>
    <t>Importazione slot/fasce</t>
  </si>
  <si>
    <t>Controllo e ordine slot</t>
  </si>
  <si>
    <t>Previsione asta e suddivisione budget</t>
  </si>
  <si>
    <t>Analisi avversari anni precedenti</t>
  </si>
  <si>
    <t>PSICOLOGICA</t>
  </si>
  <si>
    <t>Analisi punti deboli e punti di forza</t>
  </si>
  <si>
    <t>Analisi piano asta</t>
  </si>
  <si>
    <t>Configurazione programma</t>
  </si>
  <si>
    <t>Bonus</t>
  </si>
  <si>
    <t>Range</t>
  </si>
  <si>
    <t>Variazione</t>
  </si>
  <si>
    <t>Frequenza</t>
  </si>
  <si>
    <t>Regole asta</t>
  </si>
  <si>
    <t>Squadra</t>
  </si>
  <si>
    <t>Allenatore</t>
  </si>
  <si>
    <t>Modulo</t>
  </si>
  <si>
    <t>Stile di gioco</t>
  </si>
  <si>
    <t>Caratteristiche</t>
  </si>
  <si>
    <t xml:space="preserve">Rigorista 1 </t>
  </si>
  <si>
    <t>Rigorista 2</t>
  </si>
  <si>
    <t>Punizione DX</t>
  </si>
  <si>
    <t>Punizione SX</t>
  </si>
  <si>
    <t>Angolo DX</t>
  </si>
  <si>
    <t>Angolo Sx</t>
  </si>
  <si>
    <t>PORTIERI</t>
  </si>
  <si>
    <t>DIFENSORI</t>
  </si>
  <si>
    <t>CENTROCAMPISTI</t>
  </si>
  <si>
    <t>ATTACCANTI</t>
  </si>
  <si>
    <t>PRIMA</t>
  </si>
  <si>
    <t>DISP</t>
  </si>
  <si>
    <t>SECONDA</t>
  </si>
  <si>
    <t>TERZA</t>
  </si>
  <si>
    <t>QUARTA</t>
  </si>
  <si>
    <t>QUINTA</t>
  </si>
  <si>
    <t>SESTA</t>
  </si>
  <si>
    <t>SETTIMA</t>
  </si>
  <si>
    <t>OTTAVA</t>
  </si>
  <si>
    <t>BUDGET COMPLESSIVO</t>
  </si>
  <si>
    <t>Percentuale reparto</t>
  </si>
  <si>
    <t>Budget destinabile</t>
  </si>
  <si>
    <t>Budget rimanente</t>
  </si>
  <si>
    <t>Percentuale budget</t>
  </si>
  <si>
    <t>Prima fascia</t>
  </si>
  <si>
    <t>Seconda fascia</t>
  </si>
  <si>
    <t>Terza fascia</t>
  </si>
  <si>
    <t>Ipotesi</t>
  </si>
  <si>
    <t>Quarta fascia</t>
  </si>
  <si>
    <t>Squadra equilibrata</t>
  </si>
  <si>
    <t>Quinta fascia</t>
  </si>
  <si>
    <t>Sesta fascia</t>
  </si>
  <si>
    <t>Settima fascia</t>
  </si>
  <si>
    <t>BUDGET RIMANENTE</t>
  </si>
  <si>
    <t>Ottava fascia</t>
  </si>
  <si>
    <t>Squadra offensiva</t>
  </si>
  <si>
    <t>Presidente</t>
  </si>
  <si>
    <t>Tenere d'occhio in asta</t>
  </si>
  <si>
    <t>Rilancia</t>
  </si>
  <si>
    <t xml:space="preserve">Perde la testa </t>
  </si>
  <si>
    <t>Nemesi</t>
  </si>
  <si>
    <t>Punti deboli</t>
  </si>
  <si>
    <t>Punti di forza</t>
  </si>
  <si>
    <t>Possibile contromisura</t>
  </si>
  <si>
    <t>&lt;-BUDGET TOTALE</t>
  </si>
  <si>
    <t>NOME LEGA</t>
  </si>
  <si>
    <t>PT</t>
  </si>
  <si>
    <t>DC</t>
  </si>
  <si>
    <t>CC</t>
  </si>
  <si>
    <t>AT</t>
  </si>
  <si>
    <t>BUDGET</t>
  </si>
  <si>
    <t>RUOLO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</si>
</sst>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name val="Roboto Mono"/>
    </font>
    <font>
      <sz val="18.0"/>
      <color rgb="FFFFFFFF"/>
      <name val="Roboto Mono"/>
    </font>
    <font>
      <sz val="18.0"/>
      <name val="Roboto Mono"/>
    </font>
    <font>
      <sz val="18.0"/>
      <color theme="1"/>
      <name val="Roboto Mono"/>
    </font>
    <font>
      <name val="Roboto Mono"/>
    </font>
    <font>
      <color theme="1"/>
      <name val="Roboto Mono"/>
    </font>
    <font>
      <sz val="11.0"/>
      <color theme="1"/>
      <name val="Roboto Mono"/>
    </font>
    <font/>
    <font>
      <sz val="10.0"/>
      <name val="Roboto Mono"/>
    </font>
    <font>
      <sz val="10.0"/>
      <color theme="1"/>
      <name val="Roboto Mono"/>
    </font>
    <font>
      <sz val="10.0"/>
      <color rgb="FF000000"/>
      <name val="Roboto Mono"/>
    </font>
  </fonts>
  <fills count="1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B7B3CA"/>
        <bgColor rgb="FFB7B3CA"/>
      </patternFill>
    </fill>
    <fill>
      <patternFill patternType="solid">
        <fgColor rgb="FFE8F2A1"/>
        <bgColor rgb="FFE8F2A1"/>
      </patternFill>
    </fill>
    <fill>
      <patternFill patternType="solid">
        <fgColor rgb="FFFFB66C"/>
        <bgColor rgb="FFFFB66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22">
    <border/>
    <border>
      <right style="dotted">
        <color rgb="FF999999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/>
    </border>
    <border>
      <left style="thin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</border>
    <border>
      <left style="thin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right/>
      <bottom style="thin">
        <color rgb="FF000000"/>
      </bottom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6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3" fontId="6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1" fillId="0" fontId="8" numFmtId="0" xfId="0" applyBorder="1" applyFont="1"/>
    <xf borderId="0" fillId="5" fontId="6" numFmtId="0" xfId="0" applyAlignment="1" applyFill="1" applyFont="1">
      <alignment horizontal="center" readingOrder="0" shrinkToFit="0" vertical="center" wrapText="1"/>
    </xf>
    <xf borderId="0" fillId="6" fontId="6" numFmtId="0" xfId="0" applyAlignment="1" applyFill="1" applyFont="1">
      <alignment horizontal="center" readingOrder="0" shrinkToFit="0" vertical="center" wrapText="1"/>
    </xf>
    <xf borderId="0" fillId="7" fontId="6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" fillId="8" fontId="10" numFmtId="0" xfId="0" applyAlignment="1" applyBorder="1" applyFill="1" applyFont="1">
      <alignment horizontal="center" shrinkToFit="0" vertical="center" wrapText="1"/>
    </xf>
    <xf borderId="3" fillId="0" fontId="8" numFmtId="0" xfId="0" applyBorder="1" applyFont="1"/>
    <xf borderId="4" fillId="8" fontId="10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9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8" fillId="0" fontId="10" numFmtId="4" xfId="0" applyAlignment="1" applyBorder="1" applyFont="1" applyNumberForma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10" fillId="9" fontId="9" numFmtId="49" xfId="0" applyAlignment="1" applyBorder="1" applyFill="1" applyFont="1" applyNumberForma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shrinkToFit="0" vertical="center" wrapText="1"/>
    </xf>
    <xf borderId="0" fillId="9" fontId="9" numFmtId="49" xfId="0" applyAlignment="1" applyFont="1" applyNumberFormat="1">
      <alignment horizontal="center" readingOrder="0" shrinkToFit="0" vertical="center" wrapText="1"/>
    </xf>
    <xf borderId="11" fillId="10" fontId="11" numFmtId="0" xfId="0" applyAlignment="1" applyBorder="1" applyFont="1">
      <alignment horizontal="center" shrinkToFit="0" vertical="center" wrapText="1"/>
    </xf>
    <xf borderId="0" fillId="10" fontId="11" numFmtId="0" xfId="0" applyAlignment="1" applyFont="1">
      <alignment horizontal="center" shrinkToFit="0" vertical="center" wrapText="1"/>
    </xf>
    <xf borderId="8" fillId="10" fontId="11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3" fillId="0" fontId="8" numFmtId="0" xfId="0" applyBorder="1" applyFont="1"/>
    <xf borderId="10" fillId="0" fontId="10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10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9" fillId="0" fontId="10" numFmtId="1" xfId="0" applyAlignment="1" applyBorder="1" applyFont="1" applyNumberFormat="1">
      <alignment horizontal="center" shrinkToFit="0" vertical="center" wrapText="1"/>
    </xf>
    <xf borderId="17" fillId="9" fontId="9" numFmtId="49" xfId="0" applyAlignment="1" applyBorder="1" applyFont="1" applyNumberFormat="1">
      <alignment horizontal="center" readingOrder="0" shrinkToFit="0" vertical="center" wrapText="1"/>
    </xf>
    <xf borderId="20" fillId="10" fontId="11" numFmtId="0" xfId="0" applyAlignment="1" applyBorder="1" applyFont="1">
      <alignment horizontal="center" readingOrder="0" shrinkToFit="0" vertical="center" wrapText="1"/>
    </xf>
    <xf borderId="9" fillId="10" fontId="11" numFmtId="0" xfId="0" applyAlignment="1" applyBorder="1" applyFont="1">
      <alignment horizontal="center" shrinkToFit="0" vertical="center" wrapText="1"/>
    </xf>
    <xf borderId="21" fillId="2" fontId="8" numFmtId="0" xfId="0" applyBorder="1" applyFont="1"/>
    <xf borderId="0" fillId="3" fontId="6" numFmtId="0" xfId="0" applyAlignment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21" fillId="3" fontId="6" numFmtId="0" xfId="0" applyAlignment="1" applyBorder="1" applyFont="1">
      <alignment horizontal="center" shrinkToFit="0" vertical="center" wrapText="1"/>
    </xf>
    <xf borderId="0" fillId="11" fontId="6" numFmtId="0" xfId="0" applyAlignment="1" applyFill="1" applyFont="1">
      <alignment horizontal="center" readingOrder="0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21" fillId="11" fontId="6" numFmtId="0" xfId="0" applyAlignment="1" applyBorder="1" applyFont="1">
      <alignment horizontal="center" shrinkToFit="0" vertical="center" wrapText="1"/>
    </xf>
    <xf borderId="0" fillId="12" fontId="6" numFmtId="0" xfId="0" applyAlignment="1" applyFill="1" applyFont="1">
      <alignment horizontal="center" readingOrder="0" shrinkToFit="0" vertical="center" wrapText="1"/>
    </xf>
    <xf borderId="1" fillId="12" fontId="6" numFmtId="0" xfId="0" applyAlignment="1" applyBorder="1" applyFont="1">
      <alignment horizontal="center" shrinkToFit="0" vertical="center" wrapText="1"/>
    </xf>
    <xf borderId="21" fillId="12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</dxfs>
  <tableStyles count="15">
    <tableStyle count="3" pivot="0" name="roadmap-style">
      <tableStyleElement dxfId="1" type="headerRow"/>
      <tableStyleElement dxfId="2" type="firstRowStripe"/>
      <tableStyleElement dxfId="3" type="secondRowStripe"/>
    </tableStyle>
    <tableStyle count="3" pivot="0" name="analisiTattica-style">
      <tableStyleElement dxfId="7" type="headerRow"/>
      <tableStyleElement dxfId="2" type="firstRowStripe"/>
      <tableStyleElement dxfId="8" type="secondRowStripe"/>
    </tableStyle>
    <tableStyle count="3" pivot="0" name="analisiTattica-style 2">
      <tableStyleElement dxfId="9" type="headerRow"/>
      <tableStyleElement dxfId="2" type="firstRowStripe"/>
      <tableStyleElement dxfId="10" type="secondRowStripe"/>
    </tableStyle>
    <tableStyle count="3" pivot="0" name="allenatoriModuli-style">
      <tableStyleElement dxfId="11" type="headerRow"/>
      <tableStyleElement dxfId="2" type="firstRowStripe"/>
      <tableStyleElement dxfId="12" type="secondRowStripe"/>
    </tableStyle>
    <tableStyle count="3" pivot="0" name="piazzati-style">
      <tableStyleElement dxfId="11" type="headerRow"/>
      <tableStyleElement dxfId="2" type="firstRowStripe"/>
      <tableStyleElement dxfId="12" type="secondRowStripe"/>
    </tableStyle>
    <tableStyle count="3" pivot="0" name="piazzati-style 2">
      <tableStyleElement dxfId="11" type="headerRow"/>
      <tableStyleElement dxfId="2" type="firstRowStripe"/>
      <tableStyleElement dxfId="12" type="secondRowStripe"/>
    </tableStyle>
    <tableStyle count="2" pivot="0" name="slot-style">
      <tableStyleElement dxfId="2" type="firstRowStripe"/>
      <tableStyleElement dxfId="13" type="secondRowStripe"/>
    </tableStyle>
    <tableStyle count="2" pivot="0" name="slot-style 2">
      <tableStyleElement dxfId="2" type="firstRowStripe"/>
      <tableStyleElement dxfId="10" type="secondRowStripe"/>
    </tableStyle>
    <tableStyle count="2" pivot="0" name="slot-style 3">
      <tableStyleElement dxfId="2" type="firstRowStripe"/>
      <tableStyleElement dxfId="14" type="secondRowStripe"/>
    </tableStyle>
    <tableStyle count="2" pivot="0" name="slot-style 4">
      <tableStyleElement dxfId="2" type="firstRowStripe"/>
      <tableStyleElement dxfId="8" type="secondRowStripe"/>
    </tableStyle>
    <tableStyle count="3" pivot="0" name="analisiPsicologica-style">
      <tableStyleElement dxfId="15" type="headerRow"/>
      <tableStyleElement dxfId="2" type="firstRowStripe"/>
      <tableStyleElement dxfId="13" type="secondRowStripe"/>
    </tableStyle>
    <tableStyle count="3" pivot="0" name="managerAsta-style">
      <tableStyleElement dxfId="15" type="headerRow"/>
      <tableStyleElement dxfId="2" type="firstRowStripe"/>
      <tableStyleElement dxfId="13" type="secondRowStripe"/>
    </tableStyle>
    <tableStyle count="3" pivot="0" name="managerAsta-style 2">
      <tableStyleElement dxfId="7" type="headerRow"/>
      <tableStyleElement dxfId="2" type="firstRowStripe"/>
      <tableStyleElement dxfId="8" type="secondRowStripe"/>
    </tableStyle>
    <tableStyle count="3" pivot="0" name="managerAsta-style 3">
      <tableStyleElement dxfId="9" type="headerRow"/>
      <tableStyleElement dxfId="2" type="firstRowStripe"/>
      <tableStyleElement dxfId="10" type="secondRowStripe"/>
    </tableStyle>
    <tableStyle count="3" pivot="0" name="managerAsta-style 4">
      <tableStyleElement dxfId="16" type="headerRow"/>
      <tableStyleElement dxfId="2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3" displayName="Table_1" id="1">
  <tableColumns count="3">
    <tableColumn name="Operazione" id="1"/>
    <tableColumn name="Area" id="2"/>
    <tableColumn name="Fatto" id="3"/>
  </tableColumns>
  <tableStyleInfo name="roadmap-style" showColumnStripes="0" showFirstColumn="1" showLastColumn="1" showRowStripes="1"/>
</table>
</file>

<file path=xl/tables/table10.xml><?xml version="1.0" encoding="utf-8"?>
<table xmlns="http://schemas.openxmlformats.org/spreadsheetml/2006/main" headerRowCount="0" ref="AM4:AX999" displayName="Table_10" id="1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lot-style 4" showColumnStripes="0" showFirstColumn="1" showLastColumn="1" showRowStripes="1"/>
</table>
</file>

<file path=xl/tables/table11.xml><?xml version="1.0" encoding="utf-8"?>
<table xmlns="http://schemas.openxmlformats.org/spreadsheetml/2006/main" ref="A1:H11" displayName="Table_11" id="11">
  <tableColumns count="8">
    <tableColumn name="Presidente" id="1"/>
    <tableColumn name="Tenere d'occhio in asta" id="2"/>
    <tableColumn name="Rilancia" id="3"/>
    <tableColumn name="Perde la testa " id="4"/>
    <tableColumn name="Nemesi" id="5"/>
    <tableColumn name="Punti deboli" id="6"/>
    <tableColumn name="Punti di forza" id="7"/>
    <tableColumn name="Possibile contromisura" id="8"/>
  </tableColumns>
  <tableStyleInfo name="analisiPsicologica-style" showColumnStripes="0" showFirstColumn="1" showLastColumn="1" showRowStripes="1"/>
</table>
</file>

<file path=xl/tables/table12.xml><?xml version="1.0" encoding="utf-8"?>
<table xmlns="http://schemas.openxmlformats.org/spreadsheetml/2006/main" headerRowCount="0" ref="B8:U11" displayName="Table_12" id="1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managerAs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B30:U36" displayName="Table_13" id="13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managerAs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12:U20" displayName="Table_14" id="14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managerAst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B21:U29" displayName="Table_15" id="1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managerAsta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3:D23" displayName="Table_2" id="2">
  <tableColumns count="4">
    <tableColumn name="Bonus" id="1"/>
    <tableColumn name="Range" id="2"/>
    <tableColumn name="Variazione" id="3"/>
    <tableColumn name="Frequenza" id="4"/>
  </tableColumns>
  <tableStyleInfo name="analisiTattica-style" showColumnStripes="0" showFirstColumn="1" showLastColumn="1" showRowStripes="1"/>
</table>
</file>

<file path=xl/tables/table3.xml><?xml version="1.0" encoding="utf-8"?>
<table xmlns="http://schemas.openxmlformats.org/spreadsheetml/2006/main" ref="A1:D11" displayName="Table_3" id="3">
  <tableColumns count="4">
    <tableColumn name="Bonus" id="1"/>
    <tableColumn name="Range" id="2"/>
    <tableColumn name="Variazione" id="3"/>
    <tableColumn name="Frequenza" id="4"/>
  </tableColumns>
  <tableStyleInfo name="analisiTattica-style 2" showColumnStripes="0" showFirstColumn="1" showLastColumn="1" showRowStripes="1"/>
</table>
</file>

<file path=xl/tables/table4.xml><?xml version="1.0" encoding="utf-8"?>
<table xmlns="http://schemas.openxmlformats.org/spreadsheetml/2006/main" ref="A1:E21" displayName="Table_4" id="4">
  <tableColumns count="5">
    <tableColumn name="Squadra" id="1"/>
    <tableColumn name="Allenatore" id="2"/>
    <tableColumn name="Modulo" id="3"/>
    <tableColumn name="Stile di gioco" id="4"/>
    <tableColumn name="Caratteristiche" id="5"/>
  </tableColumns>
  <tableStyleInfo name="allenatoriModuli-style" showColumnStripes="0" showFirstColumn="1" showLastColumn="1" showRowStripes="1"/>
</table>
</file>

<file path=xl/tables/table5.xml><?xml version="1.0" encoding="utf-8"?>
<table xmlns="http://schemas.openxmlformats.org/spreadsheetml/2006/main" ref="F1:G21" displayName="Table_5" id="5">
  <tableColumns count="2">
    <tableColumn name="Angolo DX" id="1"/>
    <tableColumn name="Angolo Sx" id="2"/>
  </tableColumns>
  <tableStyleInfo name="piazzati-style" showColumnStripes="0" showFirstColumn="1" showLastColumn="1" showRowStripes="1"/>
</table>
</file>

<file path=xl/tables/table6.xml><?xml version="1.0" encoding="utf-8"?>
<table xmlns="http://schemas.openxmlformats.org/spreadsheetml/2006/main" ref="A1:E21" displayName="Table_6" id="6">
  <tableColumns count="5">
    <tableColumn name="Squadra" id="1"/>
    <tableColumn name="Rigorista 1 " id="2"/>
    <tableColumn name="Rigorista 2" id="3"/>
    <tableColumn name="Punizione DX" id="4"/>
    <tableColumn name="Punizione SX" id="5"/>
  </tableColumns>
  <tableStyleInfo name="piazzati-style 2" showColumnStripes="0" showFirstColumn="1" showLastColumn="1" showRowStripes="1"/>
</table>
</file>

<file path=xl/tables/table7.xml><?xml version="1.0" encoding="utf-8"?>
<table xmlns="http://schemas.openxmlformats.org/spreadsheetml/2006/main" headerRowCount="0" ref="A4:F999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lot-style" showColumnStripes="0" showFirstColumn="1" showLastColumn="1" showRowStripes="1"/>
</table>
</file>

<file path=xl/tables/table8.xml><?xml version="1.0" encoding="utf-8"?>
<table xmlns="http://schemas.openxmlformats.org/spreadsheetml/2006/main" headerRowCount="0" ref="G4:V999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lot-style 2" showColumnStripes="0" showFirstColumn="1" showLastColumn="1" showRowStripes="1"/>
</table>
</file>

<file path=xl/tables/table9.xml><?xml version="1.0" encoding="utf-8"?>
<table xmlns="http://schemas.openxmlformats.org/spreadsheetml/2006/main" headerRowCount="0" ref="W4:AL999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lo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9" Type="http://schemas.openxmlformats.org/officeDocument/2006/relationships/table" Target="../tables/table15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29"/>
    <col customWidth="1" min="3" max="3" width="63.5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 t="s">
        <v>24</v>
      </c>
      <c r="B9" s="1" t="s">
        <v>25</v>
      </c>
      <c r="C9" s="1" t="s">
        <v>26</v>
      </c>
    </row>
    <row r="10">
      <c r="A10" s="1" t="s">
        <v>27</v>
      </c>
      <c r="B10" s="1" t="s">
        <v>28</v>
      </c>
      <c r="C10" s="1" t="s">
        <v>29</v>
      </c>
    </row>
    <row r="11">
      <c r="A11" s="1" t="s">
        <v>30</v>
      </c>
      <c r="B11" s="1" t="s">
        <v>31</v>
      </c>
      <c r="C11" s="1" t="s">
        <v>32</v>
      </c>
    </row>
    <row r="12">
      <c r="A12" s="1" t="s">
        <v>33</v>
      </c>
      <c r="B12" s="1" t="s">
        <v>34</v>
      </c>
      <c r="C12" s="2"/>
    </row>
    <row r="13">
      <c r="A13" s="1" t="s">
        <v>35</v>
      </c>
      <c r="B13" s="1" t="s">
        <v>36</v>
      </c>
      <c r="C13" s="2"/>
    </row>
    <row r="14">
      <c r="A14" s="1" t="s">
        <v>37</v>
      </c>
      <c r="B14" s="1" t="s">
        <v>38</v>
      </c>
      <c r="C14" s="2"/>
    </row>
    <row r="15">
      <c r="A15" s="1" t="s">
        <v>39</v>
      </c>
      <c r="B15" s="1" t="s">
        <v>40</v>
      </c>
      <c r="C15" s="2"/>
    </row>
    <row r="16">
      <c r="A16" s="1" t="s">
        <v>41</v>
      </c>
      <c r="B16" s="1" t="s">
        <v>42</v>
      </c>
      <c r="C16" s="2"/>
    </row>
    <row r="17">
      <c r="A17" s="1" t="s">
        <v>43</v>
      </c>
      <c r="B17" s="1" t="s">
        <v>44</v>
      </c>
      <c r="C17" s="2"/>
    </row>
    <row r="18">
      <c r="A18" s="1" t="s">
        <v>45</v>
      </c>
      <c r="B18" s="1" t="s">
        <v>46</v>
      </c>
      <c r="C18" s="2"/>
    </row>
    <row r="19">
      <c r="A19" s="1" t="s">
        <v>47</v>
      </c>
      <c r="B19" s="1" t="s">
        <v>48</v>
      </c>
      <c r="C19" s="2"/>
    </row>
    <row r="20">
      <c r="A20" s="1" t="s">
        <v>49</v>
      </c>
      <c r="B20" s="1" t="s">
        <v>50</v>
      </c>
      <c r="C20" s="2"/>
    </row>
    <row r="21">
      <c r="A21" s="1" t="s">
        <v>51</v>
      </c>
      <c r="B21" s="1" t="s">
        <v>52</v>
      </c>
      <c r="C2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8.43"/>
    <col customWidth="1" min="2" max="2" width="43.71"/>
    <col customWidth="1" min="3" max="3" width="30.0"/>
  </cols>
  <sheetData>
    <row r="1">
      <c r="A1" s="3" t="s">
        <v>53</v>
      </c>
      <c r="B1" s="3" t="s">
        <v>54</v>
      </c>
      <c r="C1" s="3" t="s">
        <v>55</v>
      </c>
    </row>
    <row r="2">
      <c r="A2" s="4" t="s">
        <v>56</v>
      </c>
      <c r="B2" s="4" t="s">
        <v>57</v>
      </c>
      <c r="C2" s="5" t="b">
        <v>0</v>
      </c>
    </row>
    <row r="3">
      <c r="A3" s="4" t="s">
        <v>58</v>
      </c>
      <c r="B3" s="4" t="s">
        <v>59</v>
      </c>
      <c r="C3" s="5" t="b">
        <v>0</v>
      </c>
    </row>
    <row r="4">
      <c r="A4" s="4" t="s">
        <v>60</v>
      </c>
      <c r="B4" s="4" t="s">
        <v>59</v>
      </c>
      <c r="C4" s="5" t="b">
        <v>0</v>
      </c>
    </row>
    <row r="5">
      <c r="A5" s="4" t="s">
        <v>61</v>
      </c>
      <c r="B5" s="4" t="s">
        <v>59</v>
      </c>
      <c r="C5" s="5" t="b">
        <v>0</v>
      </c>
    </row>
    <row r="6">
      <c r="A6" s="4" t="s">
        <v>62</v>
      </c>
      <c r="B6" s="4" t="s">
        <v>59</v>
      </c>
      <c r="C6" s="5" t="b">
        <v>0</v>
      </c>
    </row>
    <row r="7">
      <c r="A7" s="4" t="s">
        <v>63</v>
      </c>
      <c r="B7" s="4" t="s">
        <v>59</v>
      </c>
      <c r="C7" s="5" t="b">
        <v>0</v>
      </c>
    </row>
    <row r="8">
      <c r="A8" s="4" t="s">
        <v>64</v>
      </c>
      <c r="B8" s="4" t="s">
        <v>59</v>
      </c>
      <c r="C8" s="5" t="b">
        <v>0</v>
      </c>
    </row>
    <row r="9">
      <c r="A9" s="4" t="s">
        <v>65</v>
      </c>
      <c r="B9" s="4" t="s">
        <v>57</v>
      </c>
      <c r="C9" s="5" t="b">
        <v>0</v>
      </c>
    </row>
    <row r="10">
      <c r="A10" s="4" t="s">
        <v>66</v>
      </c>
      <c r="B10" s="4" t="s">
        <v>67</v>
      </c>
      <c r="C10" s="5" t="b">
        <v>0</v>
      </c>
    </row>
    <row r="11">
      <c r="A11" s="4" t="s">
        <v>68</v>
      </c>
      <c r="B11" s="4" t="s">
        <v>67</v>
      </c>
      <c r="C11" s="5" t="b">
        <v>0</v>
      </c>
    </row>
    <row r="12">
      <c r="A12" s="4" t="s">
        <v>69</v>
      </c>
      <c r="B12" s="4" t="s">
        <v>67</v>
      </c>
      <c r="C12" s="5" t="b">
        <v>0</v>
      </c>
    </row>
    <row r="13">
      <c r="A13" s="4" t="s">
        <v>70</v>
      </c>
      <c r="B13" s="4" t="s">
        <v>57</v>
      </c>
      <c r="C13" s="5" t="b">
        <v>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6" max="12" width="20.57"/>
  </cols>
  <sheetData>
    <row r="1">
      <c r="A1" s="6" t="s">
        <v>71</v>
      </c>
      <c r="B1" s="6" t="s">
        <v>72</v>
      </c>
      <c r="C1" s="6" t="s">
        <v>73</v>
      </c>
      <c r="D1" s="6" t="s">
        <v>74</v>
      </c>
      <c r="E1" s="7"/>
      <c r="F1" s="8" t="s">
        <v>75</v>
      </c>
    </row>
    <row r="2">
      <c r="A2" s="9"/>
      <c r="B2" s="9"/>
      <c r="C2" s="10"/>
      <c r="D2" s="10"/>
      <c r="E2" s="7"/>
      <c r="F2" s="11"/>
    </row>
    <row r="3">
      <c r="A3" s="9"/>
      <c r="B3" s="9"/>
      <c r="C3" s="10"/>
      <c r="D3" s="10"/>
      <c r="E3" s="7"/>
    </row>
    <row r="4">
      <c r="A4" s="9"/>
      <c r="B4" s="9"/>
      <c r="C4" s="10"/>
      <c r="D4" s="10"/>
      <c r="E4" s="7"/>
      <c r="F4" s="11"/>
    </row>
    <row r="5">
      <c r="A5" s="9"/>
      <c r="B5" s="9"/>
      <c r="C5" s="10"/>
      <c r="D5" s="10"/>
      <c r="E5" s="7"/>
    </row>
    <row r="6">
      <c r="A6" s="9"/>
      <c r="B6" s="9"/>
      <c r="C6" s="10"/>
      <c r="D6" s="10"/>
      <c r="E6" s="7"/>
      <c r="F6" s="11"/>
    </row>
    <row r="7">
      <c r="A7" s="9"/>
      <c r="B7" s="9"/>
      <c r="C7" s="10"/>
      <c r="D7" s="10"/>
      <c r="E7" s="7"/>
    </row>
    <row r="8">
      <c r="A8" s="9"/>
      <c r="B8" s="9"/>
      <c r="C8" s="10"/>
      <c r="D8" s="10"/>
      <c r="E8" s="7"/>
      <c r="F8" s="11"/>
    </row>
    <row r="9">
      <c r="A9" s="9"/>
      <c r="B9" s="9"/>
      <c r="C9" s="10"/>
      <c r="D9" s="10"/>
      <c r="E9" s="7"/>
    </row>
    <row r="10">
      <c r="A10" s="9"/>
      <c r="B10" s="9"/>
      <c r="C10" s="10"/>
      <c r="D10" s="10"/>
      <c r="E10" s="7"/>
      <c r="F10" s="11"/>
    </row>
    <row r="11">
      <c r="A11" s="9"/>
      <c r="B11" s="9"/>
      <c r="C11" s="10"/>
      <c r="D11" s="10"/>
      <c r="E11" s="7"/>
    </row>
    <row r="12">
      <c r="A12" s="7"/>
      <c r="B12" s="7"/>
      <c r="C12" s="7"/>
      <c r="D12" s="7"/>
      <c r="E12" s="7"/>
      <c r="F12" s="11"/>
    </row>
    <row r="13">
      <c r="A13" s="6" t="s">
        <v>71</v>
      </c>
      <c r="B13" s="6" t="s">
        <v>72</v>
      </c>
      <c r="C13" s="6" t="s">
        <v>73</v>
      </c>
      <c r="D13" s="6" t="s">
        <v>74</v>
      </c>
      <c r="E13" s="7"/>
    </row>
    <row r="14">
      <c r="A14" s="9"/>
      <c r="B14" s="9"/>
      <c r="C14" s="10"/>
      <c r="D14" s="10"/>
      <c r="E14" s="7"/>
      <c r="F14" s="11"/>
    </row>
    <row r="15">
      <c r="A15" s="9"/>
      <c r="B15" s="9"/>
      <c r="C15" s="10"/>
      <c r="D15" s="10"/>
      <c r="E15" s="7"/>
    </row>
    <row r="16">
      <c r="A16" s="9"/>
      <c r="B16" s="9"/>
      <c r="C16" s="10"/>
      <c r="D16" s="10"/>
      <c r="E16" s="7"/>
      <c r="F16" s="11"/>
    </row>
    <row r="17">
      <c r="A17" s="9"/>
      <c r="B17" s="9"/>
      <c r="C17" s="10"/>
      <c r="D17" s="10"/>
      <c r="E17" s="7"/>
    </row>
    <row r="18">
      <c r="A18" s="9"/>
      <c r="B18" s="9"/>
      <c r="C18" s="10"/>
      <c r="D18" s="10"/>
      <c r="E18" s="7"/>
      <c r="F18" s="11"/>
    </row>
    <row r="19">
      <c r="A19" s="9"/>
      <c r="B19" s="9"/>
      <c r="C19" s="10"/>
      <c r="D19" s="10"/>
      <c r="E19" s="7"/>
    </row>
    <row r="20">
      <c r="A20" s="9"/>
      <c r="B20" s="9"/>
      <c r="C20" s="10"/>
      <c r="D20" s="10"/>
      <c r="E20" s="7"/>
      <c r="F20" s="11"/>
    </row>
    <row r="21">
      <c r="A21" s="9"/>
      <c r="B21" s="9"/>
      <c r="C21" s="10"/>
      <c r="D21" s="10"/>
      <c r="E21" s="7"/>
    </row>
    <row r="22">
      <c r="A22" s="9"/>
      <c r="B22" s="9"/>
      <c r="C22" s="10"/>
      <c r="D22" s="10"/>
      <c r="E22" s="7"/>
      <c r="F22" s="7"/>
      <c r="G22" s="7"/>
      <c r="H22" s="7"/>
      <c r="I22" s="7"/>
      <c r="J22" s="7"/>
      <c r="K22" s="7"/>
      <c r="L22" s="7"/>
    </row>
    <row r="23">
      <c r="A23" s="9"/>
      <c r="B23" s="9"/>
      <c r="C23" s="10"/>
      <c r="D23" s="10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</sheetData>
  <mergeCells count="11">
    <mergeCell ref="F16:L17"/>
    <mergeCell ref="F18:L19"/>
    <mergeCell ref="F20:L21"/>
    <mergeCell ref="F2:L3"/>
    <mergeCell ref="F4:L5"/>
    <mergeCell ref="F6:L7"/>
    <mergeCell ref="F8:L9"/>
    <mergeCell ref="F10:L11"/>
    <mergeCell ref="F12:L13"/>
    <mergeCell ref="F14:L15"/>
    <mergeCell ref="F1:L1"/>
  </mergeCells>
  <conditionalFormatting sqref="C2:D11 C14:D23">
    <cfRule type="containsText" dxfId="4" priority="1" operator="containsText" text="BASSA">
      <formula>NOT(ISERROR(SEARCH(("BASSA"),(C2))))</formula>
    </cfRule>
  </conditionalFormatting>
  <conditionalFormatting sqref="C2:D11 C14:D23">
    <cfRule type="containsText" dxfId="5" priority="2" operator="containsText" text="MEDIA">
      <formula>NOT(ISERROR(SEARCH(("MEDIA"),(C2))))</formula>
    </cfRule>
  </conditionalFormatting>
  <conditionalFormatting sqref="C2:D11 C14:D23">
    <cfRule type="containsText" dxfId="6" priority="3" operator="containsText" text="ALTA">
      <formula>NOT(ISERROR(SEARCH(("ALTA"),(C2))))</formula>
    </cfRule>
  </conditionalFormatting>
  <dataValidations>
    <dataValidation type="list" allowBlank="1" showErrorMessage="1" sqref="C2:D11 C14:D23">
      <formula1>"BASSA,MEDIA,ALTA"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8.86"/>
    <col customWidth="1" min="3" max="3" width="16.29"/>
    <col customWidth="1" min="4" max="4" width="21.71"/>
    <col customWidth="1" min="5" max="5" width="80.14"/>
  </cols>
  <sheetData>
    <row r="1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</row>
    <row r="2">
      <c r="A2" s="13" t="str">
        <f>config!A2</f>
        <v>Squadra 1</v>
      </c>
      <c r="B2" s="14"/>
      <c r="C2" s="14"/>
      <c r="D2" s="13"/>
      <c r="E2" s="14"/>
    </row>
    <row r="3">
      <c r="A3" s="13" t="str">
        <f>config!A3</f>
        <v>Squadra 2</v>
      </c>
      <c r="B3" s="14"/>
      <c r="C3" s="14"/>
      <c r="D3" s="13"/>
      <c r="E3" s="14"/>
    </row>
    <row r="4">
      <c r="A4" s="13" t="str">
        <f>config!A4</f>
        <v>Squadra 3</v>
      </c>
      <c r="B4" s="14"/>
      <c r="C4" s="14"/>
      <c r="D4" s="13"/>
      <c r="E4" s="14"/>
    </row>
    <row r="5">
      <c r="A5" s="13" t="str">
        <f>config!A5</f>
        <v>Squadra 4</v>
      </c>
      <c r="B5" s="14"/>
      <c r="C5" s="14"/>
      <c r="D5" s="13"/>
      <c r="E5" s="14"/>
    </row>
    <row r="6">
      <c r="A6" s="13" t="str">
        <f>config!A6</f>
        <v>Squadra 5</v>
      </c>
      <c r="B6" s="14"/>
      <c r="C6" s="14"/>
      <c r="D6" s="13"/>
      <c r="E6" s="14"/>
    </row>
    <row r="7">
      <c r="A7" s="13" t="str">
        <f>config!A7</f>
        <v>Squadra 6</v>
      </c>
      <c r="B7" s="14"/>
      <c r="C7" s="14"/>
      <c r="D7" s="13"/>
      <c r="E7" s="14"/>
    </row>
    <row r="8">
      <c r="A8" s="13" t="str">
        <f>config!A8</f>
        <v>Squadra 7</v>
      </c>
      <c r="B8" s="14"/>
      <c r="C8" s="14"/>
      <c r="D8" s="13"/>
      <c r="E8" s="14"/>
    </row>
    <row r="9">
      <c r="A9" s="13" t="str">
        <f>config!A9</f>
        <v>Squadra 8</v>
      </c>
      <c r="B9" s="14"/>
      <c r="C9" s="14"/>
      <c r="D9" s="13"/>
      <c r="E9" s="14"/>
    </row>
    <row r="10">
      <c r="A10" s="13" t="str">
        <f>config!A10</f>
        <v>Squadra 9</v>
      </c>
      <c r="B10" s="14"/>
      <c r="C10" s="14"/>
      <c r="D10" s="13"/>
      <c r="E10" s="14"/>
    </row>
    <row r="11">
      <c r="A11" s="13" t="str">
        <f>config!A11</f>
        <v>Squadra 10</v>
      </c>
      <c r="B11" s="14"/>
      <c r="C11" s="14"/>
      <c r="D11" s="13"/>
      <c r="E11" s="14"/>
    </row>
    <row r="12">
      <c r="A12" s="13" t="str">
        <f>config!A12</f>
        <v>Squadra 11</v>
      </c>
      <c r="B12" s="14"/>
      <c r="C12" s="14"/>
      <c r="D12" s="13"/>
      <c r="E12" s="14"/>
    </row>
    <row r="13">
      <c r="A13" s="13" t="str">
        <f>config!A13</f>
        <v>Squadra 12</v>
      </c>
      <c r="B13" s="14"/>
      <c r="C13" s="14"/>
      <c r="D13" s="13"/>
      <c r="E13" s="14"/>
    </row>
    <row r="14">
      <c r="A14" s="13" t="str">
        <f>config!A14</f>
        <v>Squadra 13</v>
      </c>
      <c r="B14" s="14"/>
      <c r="C14" s="14"/>
      <c r="D14" s="13"/>
      <c r="E14" s="14"/>
    </row>
    <row r="15">
      <c r="A15" s="13" t="str">
        <f>config!A15</f>
        <v>Squadra 14</v>
      </c>
      <c r="B15" s="14"/>
      <c r="C15" s="14"/>
      <c r="D15" s="13"/>
      <c r="E15" s="14"/>
    </row>
    <row r="16">
      <c r="A16" s="13" t="str">
        <f>config!A16</f>
        <v>Squadra 15</v>
      </c>
      <c r="B16" s="14"/>
      <c r="C16" s="14"/>
      <c r="D16" s="13"/>
      <c r="E16" s="14"/>
    </row>
    <row r="17">
      <c r="A17" s="13" t="str">
        <f>config!A17</f>
        <v>Squadra 16</v>
      </c>
      <c r="B17" s="14"/>
      <c r="C17" s="14"/>
      <c r="D17" s="13"/>
      <c r="E17" s="14"/>
    </row>
    <row r="18">
      <c r="A18" s="13" t="str">
        <f>config!A18</f>
        <v>Squadra 17</v>
      </c>
      <c r="B18" s="14"/>
      <c r="C18" s="14"/>
      <c r="D18" s="13"/>
      <c r="E18" s="14"/>
    </row>
    <row r="19">
      <c r="A19" s="13" t="str">
        <f>config!A19</f>
        <v>Squadra 18</v>
      </c>
      <c r="B19" s="14"/>
      <c r="C19" s="14"/>
      <c r="D19" s="13"/>
      <c r="E19" s="14"/>
    </row>
    <row r="20">
      <c r="A20" s="13" t="str">
        <f>config!A20</f>
        <v>Squadra 19</v>
      </c>
      <c r="B20" s="14"/>
      <c r="C20" s="14"/>
      <c r="D20" s="13"/>
      <c r="E20" s="14"/>
    </row>
    <row r="21">
      <c r="A21" s="13" t="str">
        <f>config!A21</f>
        <v>Squadra 20</v>
      </c>
      <c r="B21" s="14"/>
      <c r="C21" s="14"/>
      <c r="D21" s="13"/>
      <c r="E21" s="14"/>
    </row>
  </sheetData>
  <dataValidations>
    <dataValidation type="list" allowBlank="1" sqref="D2:D21">
      <formula1>"OFFENSIVO,DIFENSIVO,CONTROPIEDE,POSSESSO,"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0.57"/>
  </cols>
  <sheetData>
    <row r="1">
      <c r="A1" s="12" t="s">
        <v>76</v>
      </c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</row>
    <row r="2">
      <c r="A2" s="13" t="str">
        <f>config!A2</f>
        <v>Squadra 1</v>
      </c>
      <c r="B2" s="14"/>
      <c r="C2" s="14"/>
      <c r="D2" s="14"/>
      <c r="E2" s="14"/>
      <c r="F2" s="14"/>
      <c r="G2" s="14"/>
    </row>
    <row r="3">
      <c r="A3" s="13" t="str">
        <f>config!A3</f>
        <v>Squadra 2</v>
      </c>
      <c r="B3" s="14"/>
      <c r="C3" s="14"/>
      <c r="D3" s="14"/>
      <c r="E3" s="14"/>
      <c r="F3" s="14"/>
      <c r="G3" s="14"/>
    </row>
    <row r="4">
      <c r="A4" s="13" t="str">
        <f>config!A4</f>
        <v>Squadra 3</v>
      </c>
      <c r="B4" s="14"/>
      <c r="C4" s="14"/>
      <c r="D4" s="14"/>
      <c r="E4" s="14"/>
      <c r="F4" s="14"/>
      <c r="G4" s="14"/>
    </row>
    <row r="5">
      <c r="A5" s="13" t="str">
        <f>config!A5</f>
        <v>Squadra 4</v>
      </c>
      <c r="B5" s="14"/>
      <c r="C5" s="14"/>
      <c r="D5" s="14"/>
      <c r="E5" s="14"/>
      <c r="F5" s="14"/>
      <c r="G5" s="14"/>
    </row>
    <row r="6">
      <c r="A6" s="13" t="str">
        <f>config!A6</f>
        <v>Squadra 5</v>
      </c>
      <c r="B6" s="14"/>
      <c r="C6" s="14"/>
      <c r="D6" s="14"/>
      <c r="E6" s="14"/>
      <c r="F6" s="14"/>
      <c r="G6" s="14"/>
    </row>
    <row r="7">
      <c r="A7" s="13" t="str">
        <f>config!A7</f>
        <v>Squadra 6</v>
      </c>
      <c r="B7" s="14"/>
      <c r="C7" s="14"/>
      <c r="D7" s="14"/>
      <c r="E7" s="14"/>
      <c r="F7" s="14"/>
      <c r="G7" s="14"/>
    </row>
    <row r="8">
      <c r="A8" s="13" t="str">
        <f>config!A8</f>
        <v>Squadra 7</v>
      </c>
      <c r="B8" s="14"/>
      <c r="C8" s="14"/>
      <c r="D8" s="14"/>
      <c r="E8" s="14"/>
      <c r="F8" s="14"/>
      <c r="G8" s="14"/>
    </row>
    <row r="9">
      <c r="A9" s="13" t="str">
        <f>config!A9</f>
        <v>Squadra 8</v>
      </c>
      <c r="B9" s="14"/>
      <c r="C9" s="14"/>
      <c r="D9" s="14"/>
      <c r="E9" s="14"/>
      <c r="F9" s="14"/>
      <c r="G9" s="14"/>
    </row>
    <row r="10">
      <c r="A10" s="13" t="str">
        <f>config!A10</f>
        <v>Squadra 9</v>
      </c>
      <c r="B10" s="14"/>
      <c r="C10" s="14"/>
      <c r="D10" s="14"/>
      <c r="E10" s="14"/>
      <c r="F10" s="14"/>
      <c r="G10" s="14"/>
    </row>
    <row r="11">
      <c r="A11" s="13" t="str">
        <f>config!A11</f>
        <v>Squadra 10</v>
      </c>
      <c r="B11" s="14"/>
      <c r="C11" s="14"/>
      <c r="D11" s="14"/>
      <c r="E11" s="14"/>
      <c r="F11" s="14"/>
      <c r="G11" s="14"/>
    </row>
    <row r="12">
      <c r="A12" s="13" t="str">
        <f>config!A12</f>
        <v>Squadra 11</v>
      </c>
      <c r="B12" s="14"/>
      <c r="C12" s="14"/>
      <c r="D12" s="14"/>
      <c r="E12" s="14"/>
      <c r="F12" s="14"/>
      <c r="G12" s="14"/>
    </row>
    <row r="13">
      <c r="A13" s="13" t="str">
        <f>config!A13</f>
        <v>Squadra 12</v>
      </c>
      <c r="B13" s="14"/>
      <c r="C13" s="14"/>
      <c r="D13" s="14"/>
      <c r="E13" s="14"/>
      <c r="F13" s="14"/>
      <c r="G13" s="14"/>
    </row>
    <row r="14">
      <c r="A14" s="13" t="str">
        <f>config!A14</f>
        <v>Squadra 13</v>
      </c>
      <c r="B14" s="14"/>
      <c r="C14" s="14"/>
      <c r="D14" s="14"/>
      <c r="E14" s="14"/>
      <c r="F14" s="14"/>
      <c r="G14" s="14"/>
    </row>
    <row r="15">
      <c r="A15" s="13" t="str">
        <f>config!A15</f>
        <v>Squadra 14</v>
      </c>
      <c r="B15" s="14"/>
      <c r="C15" s="14"/>
      <c r="D15" s="14"/>
      <c r="E15" s="14"/>
      <c r="F15" s="14"/>
      <c r="G15" s="14"/>
    </row>
    <row r="16">
      <c r="A16" s="13" t="str">
        <f>config!A16</f>
        <v>Squadra 15</v>
      </c>
      <c r="B16" s="14"/>
      <c r="C16" s="14"/>
      <c r="D16" s="14"/>
      <c r="E16" s="14"/>
      <c r="F16" s="14"/>
      <c r="G16" s="14"/>
    </row>
    <row r="17">
      <c r="A17" s="13" t="str">
        <f>config!A17</f>
        <v>Squadra 16</v>
      </c>
      <c r="B17" s="14"/>
      <c r="C17" s="14"/>
      <c r="D17" s="14"/>
      <c r="E17" s="14"/>
      <c r="F17" s="14"/>
      <c r="G17" s="14"/>
    </row>
    <row r="18">
      <c r="A18" s="13" t="str">
        <f>config!A18</f>
        <v>Squadra 17</v>
      </c>
      <c r="B18" s="14"/>
      <c r="C18" s="14"/>
      <c r="D18" s="14"/>
      <c r="E18" s="14"/>
      <c r="F18" s="14"/>
      <c r="G18" s="14"/>
    </row>
    <row r="19">
      <c r="A19" s="13" t="str">
        <f>config!A19</f>
        <v>Squadra 18</v>
      </c>
      <c r="B19" s="14"/>
      <c r="C19" s="14"/>
      <c r="D19" s="14"/>
      <c r="E19" s="14"/>
      <c r="F19" s="14"/>
      <c r="G19" s="14"/>
    </row>
    <row r="20">
      <c r="A20" s="13" t="str">
        <f>config!A20</f>
        <v>Squadra 19</v>
      </c>
      <c r="B20" s="14"/>
      <c r="C20" s="14"/>
      <c r="D20" s="14"/>
      <c r="E20" s="14"/>
      <c r="F20" s="14"/>
      <c r="G20" s="14"/>
    </row>
    <row r="21">
      <c r="A21" s="13" t="str">
        <f>config!A21</f>
        <v>Squadra 20</v>
      </c>
      <c r="B21" s="14"/>
      <c r="C21" s="14"/>
      <c r="D21" s="14"/>
      <c r="E21" s="14"/>
      <c r="F21" s="14"/>
      <c r="G21" s="14"/>
    </row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  <col customWidth="1" min="4" max="4" width="5.57"/>
    <col customWidth="1" min="6" max="6" width="5.57"/>
    <col customWidth="1" min="8" max="8" width="5.57"/>
    <col customWidth="1" min="10" max="10" width="5.57"/>
    <col customWidth="1" min="12" max="12" width="5.57"/>
    <col customWidth="1" min="14" max="14" width="5.57"/>
    <col customWidth="1" min="16" max="16" width="5.57"/>
    <col customWidth="1" min="18" max="18" width="5.57"/>
    <col customWidth="1" min="20" max="20" width="5.57"/>
    <col customWidth="1" min="22" max="22" width="5.57"/>
    <col customWidth="1" min="24" max="24" width="5.57"/>
    <col customWidth="1" min="26" max="26" width="5.57"/>
    <col customWidth="1" min="28" max="28" width="5.57"/>
    <col customWidth="1" min="30" max="30" width="5.57"/>
    <col customWidth="1" min="32" max="32" width="5.57"/>
    <col customWidth="1" min="34" max="34" width="5.57"/>
    <col customWidth="1" min="36" max="36" width="5.57"/>
    <col customWidth="1" min="38" max="38" width="5.57"/>
    <col customWidth="1" min="40" max="40" width="5.57"/>
    <col customWidth="1" min="42" max="42" width="5.57"/>
    <col customWidth="1" min="44" max="44" width="5.57"/>
    <col customWidth="1" min="46" max="46" width="5.57"/>
    <col customWidth="1" min="48" max="48" width="5.57"/>
    <col customWidth="1" min="50" max="50" width="5.57"/>
  </cols>
  <sheetData>
    <row r="1">
      <c r="A1" s="15" t="s">
        <v>87</v>
      </c>
      <c r="F1" s="16"/>
      <c r="G1" s="17" t="s">
        <v>88</v>
      </c>
      <c r="W1" s="18" t="s">
        <v>89</v>
      </c>
      <c r="AM1" s="19" t="s">
        <v>90</v>
      </c>
    </row>
    <row r="2">
      <c r="A2" s="20">
        <f>COUNT(A4:A999)</f>
        <v>0</v>
      </c>
      <c r="B2" s="20">
        <f>COUNTIF(B4:B999,"=TRUE")</f>
        <v>1</v>
      </c>
      <c r="C2" s="20">
        <f>COUNT(C4:C999)</f>
        <v>0</v>
      </c>
      <c r="D2" s="20">
        <f>COUNTIF(D4:D999,"=TRUE")</f>
        <v>1</v>
      </c>
      <c r="E2" s="20">
        <f>COUNT(E4:E999)</f>
        <v>0</v>
      </c>
      <c r="F2" s="20">
        <f>COUNTIF(F4:F999,"=TRUE")</f>
        <v>1</v>
      </c>
      <c r="G2" s="20">
        <f>COUNT(G4:G999)</f>
        <v>0</v>
      </c>
      <c r="H2" s="20">
        <f>COUNTIF(H4:H999,"=TRUE")</f>
        <v>1</v>
      </c>
      <c r="I2" s="20">
        <f>COUNT(I4:I999)</f>
        <v>0</v>
      </c>
      <c r="J2" s="20">
        <f>COUNTIF(J4:J999,"=TRUE")</f>
        <v>1</v>
      </c>
      <c r="K2" s="20">
        <f>COUNT(K4:K999)</f>
        <v>0</v>
      </c>
      <c r="L2" s="20">
        <f>COUNTIF(L4:L999,"=TRUE")</f>
        <v>1</v>
      </c>
      <c r="M2" s="20">
        <f>COUNT(M4:M999)</f>
        <v>0</v>
      </c>
      <c r="N2" s="20">
        <f>COUNTIF(N4:N999,"=TRUE")</f>
        <v>1</v>
      </c>
      <c r="O2" s="20">
        <f>COUNT(O4:O999)</f>
        <v>0</v>
      </c>
      <c r="P2" s="20">
        <f>COUNTIF(P4:P999,"=TRUE")</f>
        <v>1</v>
      </c>
      <c r="Q2" s="20">
        <f>COUNT(Q4:Q999)</f>
        <v>0</v>
      </c>
      <c r="R2" s="20">
        <f>COUNTIF(R4:R999,"=TRUE")</f>
        <v>1</v>
      </c>
      <c r="S2" s="20">
        <f>COUNT(S4:S999)</f>
        <v>0</v>
      </c>
      <c r="T2" s="20">
        <f>COUNTIF(T4:T999,"=TRUE")</f>
        <v>1</v>
      </c>
      <c r="U2" s="20">
        <f>COUNT(U4:U999)</f>
        <v>0</v>
      </c>
      <c r="V2" s="20">
        <f>COUNTIF(V4:V999,"=TRUE")</f>
        <v>1</v>
      </c>
      <c r="W2" s="20">
        <f>COUNT(W4:W999)</f>
        <v>0</v>
      </c>
      <c r="X2" s="20">
        <f>COUNTIF(X4:X999,"=TRUE")</f>
        <v>1</v>
      </c>
      <c r="Y2" s="20">
        <f>COUNT(Y4:Y999)</f>
        <v>0</v>
      </c>
      <c r="Z2" s="20">
        <f>COUNTIF(Z4:Z999,"=TRUE")</f>
        <v>1</v>
      </c>
      <c r="AA2" s="20">
        <f>COUNT(AA4:AA999)</f>
        <v>0</v>
      </c>
      <c r="AB2" s="20">
        <f>COUNTIF(AB4:AB999,"=TRUE")</f>
        <v>1</v>
      </c>
      <c r="AC2" s="20">
        <f>COUNT(AC4:AC999)</f>
        <v>0</v>
      </c>
      <c r="AD2" s="20">
        <f>COUNTIF(AD4:AD999,"=TRUE")</f>
        <v>1</v>
      </c>
      <c r="AE2" s="20">
        <f>COUNT(AE4:AE999)</f>
        <v>0</v>
      </c>
      <c r="AF2" s="20">
        <f>COUNTIF(AF4:AF999,"=TRUE")</f>
        <v>1</v>
      </c>
      <c r="AG2" s="20">
        <f>COUNT(AG4:AG999)</f>
        <v>0</v>
      </c>
      <c r="AH2" s="20">
        <f>COUNTIF(AH4:AH999,"=TRUE")</f>
        <v>1</v>
      </c>
      <c r="AI2" s="20">
        <f>COUNT(AI4:AI999)</f>
        <v>0</v>
      </c>
      <c r="AJ2" s="20">
        <f>COUNTIF(AJ4:AJ999,"=TRUE")</f>
        <v>1</v>
      </c>
      <c r="AK2" s="20">
        <f>COUNT(AK4:AK999)</f>
        <v>0</v>
      </c>
      <c r="AL2" s="20">
        <f>COUNTIF(AL4:AL999,"=TRUE")</f>
        <v>1</v>
      </c>
      <c r="AM2" s="20">
        <f>COUNT(AM4:AM999)</f>
        <v>0</v>
      </c>
      <c r="AN2" s="20">
        <f>COUNTIF(AN4:AN999,"=TRUE")</f>
        <v>1</v>
      </c>
      <c r="AO2" s="20">
        <f>COUNT(AO4:AO999)</f>
        <v>0</v>
      </c>
      <c r="AP2" s="20">
        <f>COUNTIF(AP4:AP999,"=TRUE")</f>
        <v>1</v>
      </c>
      <c r="AQ2" s="20">
        <f>COUNT(AQ4:AQ999)</f>
        <v>0</v>
      </c>
      <c r="AR2" s="20">
        <f>COUNTIF(AR4:AR999,"=TRUE")</f>
        <v>1</v>
      </c>
      <c r="AS2" s="20">
        <f>COUNT(AS4:AS999)</f>
        <v>0</v>
      </c>
      <c r="AT2" s="20">
        <f>COUNTIF(AT4:AT999,"=TRUE")</f>
        <v>1</v>
      </c>
      <c r="AU2" s="20">
        <f>COUNT(AU4:AU999)</f>
        <v>0</v>
      </c>
      <c r="AV2" s="20">
        <f>COUNTIF(AV4:AV999,"=TRUE")</f>
        <v>1</v>
      </c>
      <c r="AW2" s="20">
        <f>COUNT(AW4:AW999)</f>
        <v>0</v>
      </c>
      <c r="AX2" s="20">
        <f>COUNTIF(AX4:AX999,"=TRUE")</f>
        <v>1</v>
      </c>
    </row>
    <row r="3">
      <c r="A3" s="21" t="s">
        <v>91</v>
      </c>
      <c r="B3" s="21" t="s">
        <v>92</v>
      </c>
      <c r="C3" s="21" t="s">
        <v>93</v>
      </c>
      <c r="D3" s="21" t="s">
        <v>92</v>
      </c>
      <c r="E3" s="21" t="s">
        <v>94</v>
      </c>
      <c r="F3" s="21" t="s">
        <v>92</v>
      </c>
      <c r="G3" s="21" t="s">
        <v>91</v>
      </c>
      <c r="H3" s="21" t="s">
        <v>92</v>
      </c>
      <c r="I3" s="21" t="s">
        <v>93</v>
      </c>
      <c r="J3" s="21" t="s">
        <v>92</v>
      </c>
      <c r="K3" s="21" t="s">
        <v>94</v>
      </c>
      <c r="L3" s="21" t="s">
        <v>92</v>
      </c>
      <c r="M3" s="21" t="s">
        <v>95</v>
      </c>
      <c r="N3" s="21" t="s">
        <v>92</v>
      </c>
      <c r="O3" s="21" t="s">
        <v>96</v>
      </c>
      <c r="P3" s="21" t="s">
        <v>92</v>
      </c>
      <c r="Q3" s="21" t="s">
        <v>97</v>
      </c>
      <c r="R3" s="21" t="s">
        <v>92</v>
      </c>
      <c r="S3" s="21" t="s">
        <v>98</v>
      </c>
      <c r="T3" s="21" t="s">
        <v>92</v>
      </c>
      <c r="U3" s="21" t="s">
        <v>99</v>
      </c>
      <c r="V3" s="21" t="s">
        <v>92</v>
      </c>
      <c r="W3" s="21" t="s">
        <v>91</v>
      </c>
      <c r="X3" s="21" t="s">
        <v>92</v>
      </c>
      <c r="Y3" s="21" t="s">
        <v>93</v>
      </c>
      <c r="Z3" s="21" t="s">
        <v>92</v>
      </c>
      <c r="AA3" s="21" t="s">
        <v>94</v>
      </c>
      <c r="AB3" s="21" t="s">
        <v>92</v>
      </c>
      <c r="AC3" s="21" t="s">
        <v>95</v>
      </c>
      <c r="AD3" s="21" t="s">
        <v>92</v>
      </c>
      <c r="AE3" s="21" t="s">
        <v>96</v>
      </c>
      <c r="AF3" s="21" t="s">
        <v>92</v>
      </c>
      <c r="AG3" s="21" t="s">
        <v>97</v>
      </c>
      <c r="AH3" s="21" t="s">
        <v>92</v>
      </c>
      <c r="AI3" s="21" t="s">
        <v>98</v>
      </c>
      <c r="AJ3" s="21" t="s">
        <v>92</v>
      </c>
      <c r="AK3" s="21" t="s">
        <v>99</v>
      </c>
      <c r="AL3" s="22" t="s">
        <v>92</v>
      </c>
      <c r="AM3" s="21" t="s">
        <v>91</v>
      </c>
      <c r="AN3" s="21" t="s">
        <v>92</v>
      </c>
      <c r="AO3" s="21" t="s">
        <v>93</v>
      </c>
      <c r="AP3" s="21" t="s">
        <v>92</v>
      </c>
      <c r="AQ3" s="21" t="s">
        <v>94</v>
      </c>
      <c r="AR3" s="21" t="s">
        <v>92</v>
      </c>
      <c r="AS3" s="21" t="s">
        <v>95</v>
      </c>
      <c r="AT3" s="21" t="s">
        <v>92</v>
      </c>
      <c r="AU3" s="21" t="s">
        <v>96</v>
      </c>
      <c r="AV3" s="21" t="s">
        <v>92</v>
      </c>
      <c r="AW3" s="21" t="s">
        <v>97</v>
      </c>
      <c r="AX3" s="21" t="s">
        <v>92</v>
      </c>
    </row>
    <row r="4">
      <c r="A4" s="9"/>
      <c r="B4" s="23" t="b">
        <v>1</v>
      </c>
      <c r="C4" s="9"/>
      <c r="D4" s="23" t="b">
        <v>1</v>
      </c>
      <c r="E4" s="9"/>
      <c r="F4" s="23" t="b">
        <v>1</v>
      </c>
      <c r="G4" s="9"/>
      <c r="H4" s="23" t="b">
        <v>1</v>
      </c>
      <c r="I4" s="9"/>
      <c r="J4" s="23" t="b">
        <v>1</v>
      </c>
      <c r="K4" s="9"/>
      <c r="L4" s="23" t="b">
        <v>1</v>
      </c>
      <c r="M4" s="9"/>
      <c r="N4" s="23" t="b">
        <v>1</v>
      </c>
      <c r="O4" s="9"/>
      <c r="P4" s="23" t="b">
        <v>1</v>
      </c>
      <c r="Q4" s="9"/>
      <c r="R4" s="23" t="b">
        <v>1</v>
      </c>
      <c r="S4" s="9"/>
      <c r="T4" s="23" t="b">
        <v>1</v>
      </c>
      <c r="U4" s="9"/>
      <c r="V4" s="23" t="b">
        <v>1</v>
      </c>
      <c r="W4" s="9"/>
      <c r="X4" s="23" t="b">
        <v>1</v>
      </c>
      <c r="Y4" s="9"/>
      <c r="Z4" s="23" t="b">
        <v>1</v>
      </c>
      <c r="AA4" s="9"/>
      <c r="AB4" s="23" t="b">
        <v>1</v>
      </c>
      <c r="AC4" s="9"/>
      <c r="AD4" s="23" t="b">
        <v>1</v>
      </c>
      <c r="AE4" s="9"/>
      <c r="AF4" s="23" t="b">
        <v>1</v>
      </c>
      <c r="AG4" s="9"/>
      <c r="AH4" s="23" t="b">
        <v>1</v>
      </c>
      <c r="AI4" s="9"/>
      <c r="AJ4" s="23" t="b">
        <v>1</v>
      </c>
      <c r="AK4" s="9"/>
      <c r="AL4" s="23" t="b">
        <v>1</v>
      </c>
      <c r="AM4" s="9"/>
      <c r="AN4" s="23" t="b">
        <v>1</v>
      </c>
      <c r="AO4" s="9"/>
      <c r="AP4" s="23" t="b">
        <v>1</v>
      </c>
      <c r="AQ4" s="9"/>
      <c r="AR4" s="23" t="b">
        <v>1</v>
      </c>
      <c r="AS4" s="9"/>
      <c r="AT4" s="23" t="b">
        <v>1</v>
      </c>
      <c r="AU4" s="9"/>
      <c r="AV4" s="23" t="b">
        <v>1</v>
      </c>
      <c r="AW4" s="9"/>
      <c r="AX4" s="23" t="b">
        <v>1</v>
      </c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</row>
  </sheetData>
  <mergeCells count="4">
    <mergeCell ref="A1:F1"/>
    <mergeCell ref="G1:V1"/>
    <mergeCell ref="W1:AL1"/>
    <mergeCell ref="AM1:AX1"/>
  </mergeCells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19.43"/>
    <col customWidth="1" min="3" max="3" width="22.86"/>
    <col customWidth="1" min="4" max="4" width="19.43"/>
    <col customWidth="1" min="5" max="5" width="22.86"/>
    <col customWidth="1" min="6" max="6" width="19.43"/>
    <col customWidth="1" min="7" max="7" width="22.86"/>
    <col customWidth="1" min="8" max="8" width="19.43"/>
  </cols>
  <sheetData>
    <row r="1">
      <c r="A1" s="24" t="s">
        <v>100</v>
      </c>
      <c r="B1" s="25">
        <v>250.0</v>
      </c>
    </row>
    <row r="2">
      <c r="A2" s="26"/>
      <c r="B2" s="26"/>
      <c r="C2" s="26"/>
      <c r="D2" s="26"/>
      <c r="E2" s="26"/>
      <c r="F2" s="26"/>
      <c r="G2" s="26"/>
      <c r="H2" s="26"/>
      <c r="I2" s="26"/>
    </row>
    <row r="3">
      <c r="A3" s="27" t="s">
        <v>87</v>
      </c>
      <c r="B3" s="28"/>
      <c r="C3" s="29" t="s">
        <v>88</v>
      </c>
      <c r="D3" s="30"/>
      <c r="E3" s="29" t="s">
        <v>89</v>
      </c>
      <c r="F3" s="31"/>
      <c r="G3" s="29" t="s">
        <v>90</v>
      </c>
      <c r="H3" s="32"/>
      <c r="I3" s="26"/>
    </row>
    <row r="4">
      <c r="A4" s="33" t="s">
        <v>101</v>
      </c>
      <c r="B4" s="34" t="s">
        <v>102</v>
      </c>
      <c r="C4" s="33" t="s">
        <v>101</v>
      </c>
      <c r="D4" s="34" t="s">
        <v>103</v>
      </c>
      <c r="E4" s="33" t="s">
        <v>101</v>
      </c>
      <c r="F4" s="34" t="s">
        <v>103</v>
      </c>
      <c r="G4" s="33" t="s">
        <v>101</v>
      </c>
      <c r="H4" s="34" t="s">
        <v>103</v>
      </c>
      <c r="I4" s="35" t="s">
        <v>104</v>
      </c>
    </row>
    <row r="5">
      <c r="A5" s="33">
        <v>12.0</v>
      </c>
      <c r="B5" s="36">
        <f>($B$1*A5/100)-SUM(B6:B8)</f>
        <v>30</v>
      </c>
      <c r="C5" s="33">
        <v>23.0</v>
      </c>
      <c r="D5" s="36">
        <f>($B$1*C5/100)-SUM(D6:D13)</f>
        <v>57.5</v>
      </c>
      <c r="E5" s="33">
        <v>18.0</v>
      </c>
      <c r="F5" s="36">
        <f>($B$1*E5/100)-SUM(F6:F13)</f>
        <v>45</v>
      </c>
      <c r="G5" s="33">
        <v>47.0</v>
      </c>
      <c r="H5" s="36">
        <f>($B$1*G5/100)-SUM(H6:H11)</f>
        <v>117.5</v>
      </c>
      <c r="I5" s="37">
        <f>sum(G5+E5+C5+A5)</f>
        <v>100</v>
      </c>
    </row>
    <row r="6">
      <c r="A6" s="38" t="s">
        <v>105</v>
      </c>
      <c r="B6" s="39">
        <v>0.0</v>
      </c>
      <c r="C6" s="40" t="s">
        <v>105</v>
      </c>
      <c r="D6" s="41">
        <v>0.0</v>
      </c>
      <c r="E6" s="40" t="s">
        <v>105</v>
      </c>
      <c r="F6" s="42">
        <v>0.0</v>
      </c>
      <c r="G6" s="40" t="s">
        <v>105</v>
      </c>
      <c r="H6" s="43">
        <v>0.0</v>
      </c>
      <c r="I6" s="26"/>
    </row>
    <row r="7">
      <c r="A7" s="38" t="s">
        <v>106</v>
      </c>
      <c r="B7" s="39">
        <v>0.0</v>
      </c>
      <c r="C7" s="40" t="s">
        <v>106</v>
      </c>
      <c r="D7" s="41">
        <v>0.0</v>
      </c>
      <c r="E7" s="40" t="s">
        <v>106</v>
      </c>
      <c r="F7" s="42">
        <v>0.0</v>
      </c>
      <c r="G7" s="40" t="s">
        <v>106</v>
      </c>
      <c r="H7" s="43">
        <v>0.0</v>
      </c>
      <c r="I7" s="26"/>
    </row>
    <row r="8">
      <c r="A8" s="38" t="s">
        <v>107</v>
      </c>
      <c r="B8" s="39">
        <v>0.0</v>
      </c>
      <c r="C8" s="40" t="s">
        <v>107</v>
      </c>
      <c r="D8" s="41">
        <v>0.0</v>
      </c>
      <c r="E8" s="40" t="s">
        <v>107</v>
      </c>
      <c r="F8" s="42">
        <v>0.0</v>
      </c>
      <c r="G8" s="40" t="s">
        <v>107</v>
      </c>
      <c r="H8" s="43">
        <v>0.0</v>
      </c>
      <c r="I8" s="26"/>
    </row>
    <row r="9">
      <c r="A9" s="44" t="s">
        <v>108</v>
      </c>
      <c r="B9" s="45"/>
      <c r="C9" s="40" t="s">
        <v>109</v>
      </c>
      <c r="D9" s="41">
        <v>0.0</v>
      </c>
      <c r="E9" s="40" t="s">
        <v>109</v>
      </c>
      <c r="F9" s="42">
        <v>0.0</v>
      </c>
      <c r="G9" s="40" t="s">
        <v>109</v>
      </c>
      <c r="H9" s="43">
        <v>0.0</v>
      </c>
      <c r="I9" s="26"/>
    </row>
    <row r="10">
      <c r="A10" s="46" t="s">
        <v>110</v>
      </c>
      <c r="B10" s="47"/>
      <c r="C10" s="40" t="s">
        <v>111</v>
      </c>
      <c r="D10" s="41">
        <v>0.0</v>
      </c>
      <c r="E10" s="40" t="s">
        <v>111</v>
      </c>
      <c r="F10" s="42">
        <v>0.0</v>
      </c>
      <c r="G10" s="40" t="s">
        <v>111</v>
      </c>
      <c r="H10" s="43">
        <v>0.0</v>
      </c>
      <c r="I10" s="26"/>
    </row>
    <row r="11">
      <c r="A11" s="48"/>
      <c r="B11" s="47"/>
      <c r="C11" s="40" t="s">
        <v>112</v>
      </c>
      <c r="D11" s="41">
        <v>0.0</v>
      </c>
      <c r="E11" s="40" t="s">
        <v>112</v>
      </c>
      <c r="F11" s="42">
        <v>0.0</v>
      </c>
      <c r="G11" s="40" t="s">
        <v>112</v>
      </c>
      <c r="H11" s="43">
        <v>0.0</v>
      </c>
      <c r="I11" s="26"/>
    </row>
    <row r="12">
      <c r="A12" s="49"/>
      <c r="B12" s="50"/>
      <c r="C12" s="40" t="s">
        <v>113</v>
      </c>
      <c r="D12" s="41">
        <v>0.0</v>
      </c>
      <c r="E12" s="40" t="s">
        <v>113</v>
      </c>
      <c r="F12" s="42">
        <v>0.0</v>
      </c>
      <c r="G12" s="51"/>
      <c r="H12" s="52"/>
      <c r="I12" s="26"/>
    </row>
    <row r="13">
      <c r="A13" s="53" t="s">
        <v>114</v>
      </c>
      <c r="B13" s="54">
        <f>$B$1-(SUM(B6:B8)+SUM(D6:D13)+SUM(F6:F13)+SUM(H6:H11))</f>
        <v>250</v>
      </c>
      <c r="C13" s="55" t="s">
        <v>115</v>
      </c>
      <c r="D13" s="56">
        <v>0.0</v>
      </c>
      <c r="E13" s="55" t="s">
        <v>115</v>
      </c>
      <c r="F13" s="57">
        <v>0.0</v>
      </c>
      <c r="G13" s="26"/>
      <c r="H13" s="26"/>
      <c r="I13" s="26"/>
    </row>
    <row r="14">
      <c r="I14" s="26"/>
    </row>
    <row r="15">
      <c r="A15" s="27" t="s">
        <v>87</v>
      </c>
      <c r="B15" s="28"/>
      <c r="C15" s="29" t="s">
        <v>88</v>
      </c>
      <c r="D15" s="30"/>
      <c r="E15" s="29" t="s">
        <v>89</v>
      </c>
      <c r="F15" s="31"/>
      <c r="G15" s="29" t="s">
        <v>90</v>
      </c>
      <c r="H15" s="32"/>
      <c r="I15" s="26"/>
    </row>
    <row r="16">
      <c r="A16" s="33" t="s">
        <v>101</v>
      </c>
      <c r="B16" s="34" t="s">
        <v>102</v>
      </c>
      <c r="C16" s="33" t="s">
        <v>101</v>
      </c>
      <c r="D16" s="34" t="s">
        <v>103</v>
      </c>
      <c r="E16" s="33" t="s">
        <v>101</v>
      </c>
      <c r="F16" s="34" t="s">
        <v>103</v>
      </c>
      <c r="G16" s="33" t="s">
        <v>101</v>
      </c>
      <c r="H16" s="34" t="s">
        <v>103</v>
      </c>
      <c r="I16" s="35" t="s">
        <v>104</v>
      </c>
    </row>
    <row r="17">
      <c r="A17" s="33">
        <v>2.0</v>
      </c>
      <c r="B17" s="36">
        <f>($B$1*A17/100)-SUM(B18:B20)</f>
        <v>4</v>
      </c>
      <c r="C17" s="33">
        <v>7.0</v>
      </c>
      <c r="D17" s="36">
        <f>($B$1*C17/100)-SUM(D18:D25)</f>
        <v>17.5</v>
      </c>
      <c r="E17" s="33">
        <v>21.0</v>
      </c>
      <c r="F17" s="36">
        <f>($B$1*E17/100)-SUM(F18:F25)</f>
        <v>52.5</v>
      </c>
      <c r="G17" s="33">
        <v>70.0</v>
      </c>
      <c r="H17" s="36">
        <f>($B$1*G17/100)-SUM(H18:H23)</f>
        <v>175</v>
      </c>
      <c r="I17" s="37">
        <f>sum(G17+E17+C17+A17)</f>
        <v>100</v>
      </c>
    </row>
    <row r="18">
      <c r="A18" s="38" t="s">
        <v>105</v>
      </c>
      <c r="B18" s="39">
        <v>1.0</v>
      </c>
      <c r="C18" s="40" t="s">
        <v>105</v>
      </c>
      <c r="D18" s="41">
        <v>0.0</v>
      </c>
      <c r="E18" s="40" t="s">
        <v>105</v>
      </c>
      <c r="F18" s="42">
        <v>0.0</v>
      </c>
      <c r="G18" s="40" t="s">
        <v>105</v>
      </c>
      <c r="H18" s="43">
        <v>0.0</v>
      </c>
      <c r="I18" s="26"/>
    </row>
    <row r="19">
      <c r="A19" s="38" t="s">
        <v>106</v>
      </c>
      <c r="B19" s="39">
        <v>0.0</v>
      </c>
      <c r="C19" s="40" t="s">
        <v>106</v>
      </c>
      <c r="D19" s="41">
        <v>0.0</v>
      </c>
      <c r="E19" s="40" t="s">
        <v>106</v>
      </c>
      <c r="F19" s="42">
        <v>0.0</v>
      </c>
      <c r="G19" s="40" t="s">
        <v>106</v>
      </c>
      <c r="H19" s="43">
        <v>0.0</v>
      </c>
      <c r="I19" s="26"/>
    </row>
    <row r="20">
      <c r="A20" s="38" t="s">
        <v>107</v>
      </c>
      <c r="B20" s="39">
        <v>0.0</v>
      </c>
      <c r="C20" s="40" t="s">
        <v>107</v>
      </c>
      <c r="D20" s="41">
        <v>0.0</v>
      </c>
      <c r="E20" s="40" t="s">
        <v>107</v>
      </c>
      <c r="F20" s="42">
        <v>0.0</v>
      </c>
      <c r="G20" s="40" t="s">
        <v>107</v>
      </c>
      <c r="H20" s="43">
        <v>0.0</v>
      </c>
      <c r="I20" s="26"/>
    </row>
    <row r="21">
      <c r="A21" s="44" t="s">
        <v>108</v>
      </c>
      <c r="B21" s="45"/>
      <c r="C21" s="40" t="s">
        <v>109</v>
      </c>
      <c r="D21" s="41">
        <v>0.0</v>
      </c>
      <c r="E21" s="40" t="s">
        <v>109</v>
      </c>
      <c r="F21" s="42">
        <v>0.0</v>
      </c>
      <c r="G21" s="40" t="s">
        <v>109</v>
      </c>
      <c r="H21" s="43">
        <v>0.0</v>
      </c>
      <c r="I21" s="26"/>
    </row>
    <row r="22">
      <c r="A22" s="46" t="s">
        <v>116</v>
      </c>
      <c r="B22" s="47"/>
      <c r="C22" s="40" t="s">
        <v>111</v>
      </c>
      <c r="D22" s="41">
        <v>0.0</v>
      </c>
      <c r="E22" s="40" t="s">
        <v>111</v>
      </c>
      <c r="F22" s="42">
        <v>0.0</v>
      </c>
      <c r="G22" s="40" t="s">
        <v>111</v>
      </c>
      <c r="H22" s="43">
        <v>0.0</v>
      </c>
      <c r="I22" s="26"/>
    </row>
    <row r="23">
      <c r="A23" s="48"/>
      <c r="B23" s="47"/>
      <c r="C23" s="40" t="s">
        <v>112</v>
      </c>
      <c r="D23" s="41">
        <v>0.0</v>
      </c>
      <c r="E23" s="40" t="s">
        <v>112</v>
      </c>
      <c r="F23" s="42">
        <v>0.0</v>
      </c>
      <c r="G23" s="40" t="s">
        <v>112</v>
      </c>
      <c r="H23" s="43">
        <v>0.0</v>
      </c>
      <c r="I23" s="26"/>
    </row>
    <row r="24">
      <c r="A24" s="49"/>
      <c r="B24" s="50"/>
      <c r="C24" s="40" t="s">
        <v>113</v>
      </c>
      <c r="D24" s="41">
        <v>0.0</v>
      </c>
      <c r="E24" s="40" t="s">
        <v>113</v>
      </c>
      <c r="F24" s="42">
        <v>0.0</v>
      </c>
      <c r="G24" s="51"/>
      <c r="H24" s="52"/>
      <c r="I24" s="26"/>
    </row>
    <row r="25">
      <c r="A25" s="53" t="s">
        <v>114</v>
      </c>
      <c r="B25" s="54">
        <f>$B$1-(SUM(B18:B20)+SUM(D18:D25)+SUM(F18:F25)+SUM(H18:H23))</f>
        <v>249</v>
      </c>
      <c r="C25" s="55" t="s">
        <v>115</v>
      </c>
      <c r="D25" s="56">
        <v>0.0</v>
      </c>
      <c r="E25" s="55" t="s">
        <v>115</v>
      </c>
      <c r="F25" s="57">
        <v>0.0</v>
      </c>
      <c r="G25" s="26"/>
      <c r="H25" s="26"/>
      <c r="I25" s="26"/>
    </row>
    <row r="26">
      <c r="A26" s="26"/>
      <c r="B26" s="26"/>
      <c r="C26" s="26"/>
      <c r="D26" s="26"/>
      <c r="E26" s="26"/>
      <c r="F26" s="26"/>
      <c r="G26" s="26"/>
      <c r="H26" s="26"/>
      <c r="I26" s="26"/>
    </row>
    <row r="27">
      <c r="A27" s="26"/>
      <c r="B27" s="26"/>
      <c r="C27" s="26"/>
      <c r="D27" s="26"/>
      <c r="E27" s="26"/>
      <c r="F27" s="26"/>
      <c r="G27" s="26"/>
      <c r="H27" s="26"/>
      <c r="I27" s="26"/>
    </row>
    <row r="28">
      <c r="A28" s="26"/>
      <c r="B28" s="26"/>
      <c r="C28" s="26"/>
      <c r="D28" s="26"/>
      <c r="E28" s="26"/>
      <c r="F28" s="26"/>
      <c r="G28" s="26"/>
      <c r="H28" s="26"/>
      <c r="I28" s="26"/>
    </row>
    <row r="29">
      <c r="A29" s="26"/>
      <c r="B29" s="26"/>
      <c r="C29" s="26"/>
      <c r="D29" s="26"/>
      <c r="E29" s="26"/>
      <c r="F29" s="26"/>
      <c r="G29" s="26"/>
      <c r="H29" s="26"/>
      <c r="I29" s="26"/>
    </row>
    <row r="30">
      <c r="A30" s="26"/>
      <c r="B30" s="26"/>
      <c r="C30" s="26"/>
      <c r="D30" s="26"/>
      <c r="E30" s="26"/>
      <c r="F30" s="26"/>
      <c r="G30" s="26"/>
      <c r="H30" s="26"/>
      <c r="I30" s="26"/>
    </row>
    <row r="31">
      <c r="A31" s="26"/>
      <c r="B31" s="26"/>
      <c r="C31" s="26"/>
      <c r="D31" s="26"/>
      <c r="E31" s="26"/>
      <c r="F31" s="26"/>
      <c r="G31" s="26"/>
      <c r="H31" s="26"/>
      <c r="I31" s="26"/>
    </row>
    <row r="32">
      <c r="A32" s="26"/>
      <c r="B32" s="26"/>
      <c r="C32" s="26"/>
      <c r="D32" s="26"/>
      <c r="E32" s="26"/>
      <c r="F32" s="26"/>
      <c r="G32" s="26"/>
      <c r="H32" s="26"/>
      <c r="I32" s="26"/>
    </row>
    <row r="33">
      <c r="A33" s="26"/>
      <c r="B33" s="26"/>
      <c r="C33" s="26"/>
      <c r="D33" s="26"/>
      <c r="E33" s="26"/>
      <c r="F33" s="26"/>
      <c r="G33" s="26"/>
      <c r="H33" s="26"/>
      <c r="I33" s="26"/>
    </row>
    <row r="34">
      <c r="A34" s="26"/>
      <c r="B34" s="26"/>
      <c r="C34" s="26"/>
      <c r="D34" s="26"/>
      <c r="E34" s="26"/>
      <c r="F34" s="26"/>
      <c r="G34" s="26"/>
      <c r="H34" s="26"/>
      <c r="I34" s="26"/>
    </row>
    <row r="35">
      <c r="A35" s="26"/>
      <c r="B35" s="26"/>
      <c r="C35" s="26"/>
      <c r="D35" s="26"/>
      <c r="E35" s="26"/>
      <c r="F35" s="26"/>
      <c r="G35" s="26"/>
      <c r="H35" s="26"/>
      <c r="I35" s="26"/>
    </row>
    <row r="36">
      <c r="A36" s="26"/>
      <c r="B36" s="26"/>
      <c r="C36" s="26"/>
      <c r="D36" s="26"/>
      <c r="E36" s="26"/>
      <c r="F36" s="26"/>
      <c r="G36" s="26"/>
      <c r="H36" s="26"/>
      <c r="I36" s="26"/>
    </row>
    <row r="37">
      <c r="A37" s="26"/>
      <c r="B37" s="26"/>
      <c r="C37" s="26"/>
      <c r="D37" s="26"/>
      <c r="E37" s="26"/>
      <c r="F37" s="26"/>
      <c r="G37" s="26"/>
      <c r="H37" s="26"/>
      <c r="I37" s="26"/>
    </row>
    <row r="38">
      <c r="A38" s="26"/>
      <c r="B38" s="26"/>
      <c r="C38" s="26"/>
      <c r="D38" s="26"/>
      <c r="E38" s="26"/>
      <c r="F38" s="26"/>
      <c r="G38" s="26"/>
      <c r="H38" s="26"/>
      <c r="I38" s="26"/>
    </row>
    <row r="39">
      <c r="A39" s="26"/>
      <c r="B39" s="26"/>
      <c r="C39" s="26"/>
      <c r="D39" s="26"/>
      <c r="E39" s="26"/>
      <c r="F39" s="26"/>
      <c r="G39" s="26"/>
      <c r="H39" s="26"/>
      <c r="I39" s="26"/>
    </row>
    <row r="40">
      <c r="A40" s="26"/>
      <c r="B40" s="26"/>
      <c r="C40" s="26"/>
      <c r="D40" s="26"/>
      <c r="E40" s="26"/>
      <c r="F40" s="26"/>
      <c r="G40" s="26"/>
      <c r="H40" s="26"/>
      <c r="I40" s="26"/>
    </row>
    <row r="41">
      <c r="A41" s="26"/>
      <c r="B41" s="26"/>
      <c r="C41" s="26"/>
      <c r="D41" s="26"/>
      <c r="E41" s="26"/>
      <c r="F41" s="26"/>
      <c r="G41" s="26"/>
      <c r="H41" s="26"/>
      <c r="I41" s="26"/>
    </row>
    <row r="42">
      <c r="A42" s="26"/>
      <c r="B42" s="26"/>
      <c r="C42" s="26"/>
      <c r="D42" s="26"/>
      <c r="E42" s="26"/>
      <c r="F42" s="26"/>
      <c r="G42" s="26"/>
      <c r="H42" s="26"/>
      <c r="I42" s="26"/>
    </row>
    <row r="43">
      <c r="A43" s="26"/>
      <c r="B43" s="26"/>
      <c r="C43" s="26"/>
      <c r="D43" s="26"/>
      <c r="E43" s="26"/>
      <c r="F43" s="26"/>
      <c r="G43" s="26"/>
      <c r="H43" s="26"/>
      <c r="I43" s="26"/>
    </row>
    <row r="44">
      <c r="A44" s="26"/>
      <c r="B44" s="26"/>
      <c r="C44" s="26"/>
      <c r="D44" s="26"/>
      <c r="E44" s="26"/>
      <c r="F44" s="26"/>
      <c r="G44" s="26"/>
      <c r="H44" s="26"/>
      <c r="I44" s="26"/>
    </row>
    <row r="45">
      <c r="A45" s="26"/>
      <c r="B45" s="26"/>
      <c r="C45" s="26"/>
      <c r="D45" s="26"/>
      <c r="E45" s="26"/>
      <c r="F45" s="26"/>
      <c r="G45" s="26"/>
      <c r="H45" s="26"/>
      <c r="I45" s="26"/>
    </row>
    <row r="46">
      <c r="A46" s="26"/>
      <c r="B46" s="26"/>
      <c r="C46" s="26"/>
      <c r="D46" s="26"/>
      <c r="E46" s="26"/>
      <c r="F46" s="26"/>
      <c r="G46" s="26"/>
      <c r="H46" s="26"/>
      <c r="I46" s="26"/>
    </row>
    <row r="47">
      <c r="A47" s="26"/>
      <c r="B47" s="26"/>
      <c r="C47" s="26"/>
      <c r="D47" s="26"/>
      <c r="E47" s="26"/>
      <c r="F47" s="26"/>
      <c r="G47" s="26"/>
      <c r="H47" s="26"/>
      <c r="I47" s="26"/>
    </row>
    <row r="48">
      <c r="A48" s="26"/>
      <c r="B48" s="26"/>
      <c r="C48" s="26"/>
      <c r="D48" s="26"/>
      <c r="E48" s="26"/>
      <c r="F48" s="26"/>
      <c r="G48" s="26"/>
      <c r="H48" s="26"/>
      <c r="I48" s="26"/>
    </row>
    <row r="49">
      <c r="A49" s="26"/>
      <c r="B49" s="26"/>
      <c r="C49" s="26"/>
      <c r="D49" s="26"/>
      <c r="E49" s="26"/>
      <c r="F49" s="26"/>
      <c r="G49" s="26"/>
      <c r="H49" s="26"/>
      <c r="I49" s="26"/>
    </row>
    <row r="50">
      <c r="A50" s="26"/>
      <c r="B50" s="26"/>
      <c r="C50" s="26"/>
      <c r="D50" s="26"/>
      <c r="E50" s="26"/>
      <c r="F50" s="26"/>
      <c r="G50" s="26"/>
      <c r="H50" s="26"/>
      <c r="I50" s="26"/>
    </row>
    <row r="51">
      <c r="A51" s="26"/>
      <c r="B51" s="26"/>
      <c r="C51" s="26"/>
      <c r="D51" s="26"/>
      <c r="E51" s="26"/>
      <c r="F51" s="26"/>
      <c r="G51" s="26"/>
      <c r="H51" s="26"/>
      <c r="I51" s="26"/>
    </row>
    <row r="52">
      <c r="A52" s="26"/>
      <c r="B52" s="26"/>
      <c r="C52" s="26"/>
      <c r="D52" s="26"/>
      <c r="E52" s="26"/>
      <c r="F52" s="26"/>
      <c r="G52" s="26"/>
      <c r="H52" s="26"/>
      <c r="I52" s="26"/>
    </row>
    <row r="53">
      <c r="A53" s="26"/>
      <c r="B53" s="26"/>
      <c r="C53" s="26"/>
      <c r="D53" s="26"/>
      <c r="E53" s="26"/>
      <c r="F53" s="26"/>
      <c r="G53" s="26"/>
      <c r="H53" s="26"/>
      <c r="I53" s="26"/>
    </row>
    <row r="54">
      <c r="A54" s="26"/>
      <c r="B54" s="26"/>
      <c r="C54" s="26"/>
      <c r="D54" s="26"/>
      <c r="E54" s="26"/>
      <c r="F54" s="26"/>
      <c r="G54" s="26"/>
      <c r="H54" s="26"/>
      <c r="I54" s="26"/>
    </row>
    <row r="55">
      <c r="A55" s="26"/>
      <c r="B55" s="26"/>
      <c r="C55" s="26"/>
      <c r="D55" s="26"/>
      <c r="E55" s="26"/>
      <c r="F55" s="26"/>
      <c r="G55" s="26"/>
      <c r="H55" s="26"/>
      <c r="I55" s="26"/>
    </row>
    <row r="56">
      <c r="A56" s="26"/>
      <c r="B56" s="26"/>
      <c r="C56" s="26"/>
      <c r="D56" s="26"/>
      <c r="E56" s="26"/>
      <c r="F56" s="26"/>
      <c r="G56" s="26"/>
      <c r="H56" s="26"/>
      <c r="I56" s="26"/>
    </row>
    <row r="57">
      <c r="A57" s="26"/>
      <c r="B57" s="26"/>
      <c r="C57" s="26"/>
      <c r="D57" s="26"/>
      <c r="E57" s="26"/>
      <c r="F57" s="26"/>
      <c r="G57" s="26"/>
      <c r="H57" s="26"/>
      <c r="I57" s="26"/>
    </row>
    <row r="58">
      <c r="A58" s="26"/>
      <c r="B58" s="26"/>
      <c r="C58" s="26"/>
      <c r="D58" s="26"/>
      <c r="E58" s="26"/>
      <c r="F58" s="26"/>
      <c r="G58" s="26"/>
      <c r="H58" s="26"/>
      <c r="I58" s="26"/>
    </row>
    <row r="59">
      <c r="A59" s="26"/>
      <c r="B59" s="26"/>
      <c r="C59" s="26"/>
      <c r="D59" s="26"/>
      <c r="E59" s="26"/>
      <c r="F59" s="26"/>
      <c r="G59" s="26"/>
      <c r="H59" s="26"/>
      <c r="I59" s="26"/>
    </row>
    <row r="60">
      <c r="A60" s="26"/>
      <c r="B60" s="26"/>
      <c r="C60" s="26"/>
      <c r="D60" s="26"/>
      <c r="E60" s="26"/>
      <c r="F60" s="26"/>
      <c r="G60" s="26"/>
      <c r="H60" s="26"/>
      <c r="I60" s="26"/>
    </row>
    <row r="61">
      <c r="A61" s="26"/>
      <c r="B61" s="26"/>
      <c r="C61" s="26"/>
      <c r="D61" s="26"/>
      <c r="E61" s="26"/>
      <c r="F61" s="26"/>
      <c r="G61" s="26"/>
      <c r="H61" s="26"/>
      <c r="I61" s="26"/>
    </row>
    <row r="62">
      <c r="A62" s="26"/>
      <c r="B62" s="26"/>
      <c r="C62" s="26"/>
      <c r="D62" s="26"/>
      <c r="E62" s="26"/>
      <c r="F62" s="26"/>
      <c r="G62" s="26"/>
      <c r="H62" s="26"/>
      <c r="I62" s="26"/>
    </row>
    <row r="63">
      <c r="A63" s="26"/>
      <c r="B63" s="26"/>
      <c r="C63" s="26"/>
      <c r="D63" s="26"/>
      <c r="E63" s="26"/>
      <c r="F63" s="26"/>
      <c r="G63" s="26"/>
      <c r="H63" s="26"/>
      <c r="I63" s="26"/>
    </row>
    <row r="64">
      <c r="A64" s="26"/>
      <c r="B64" s="26"/>
      <c r="C64" s="26"/>
      <c r="D64" s="26"/>
      <c r="E64" s="26"/>
      <c r="F64" s="26"/>
      <c r="G64" s="26"/>
      <c r="H64" s="26"/>
      <c r="I64" s="26"/>
    </row>
    <row r="65">
      <c r="A65" s="26"/>
      <c r="B65" s="26"/>
      <c r="C65" s="26"/>
      <c r="D65" s="26"/>
      <c r="E65" s="26"/>
      <c r="F65" s="26"/>
      <c r="G65" s="26"/>
      <c r="H65" s="26"/>
      <c r="I65" s="26"/>
    </row>
    <row r="66">
      <c r="A66" s="26"/>
      <c r="B66" s="26"/>
      <c r="C66" s="26"/>
      <c r="D66" s="26"/>
      <c r="E66" s="26"/>
      <c r="F66" s="26"/>
      <c r="G66" s="26"/>
      <c r="H66" s="26"/>
      <c r="I66" s="26"/>
    </row>
    <row r="67">
      <c r="A67" s="26"/>
      <c r="B67" s="26"/>
      <c r="C67" s="26"/>
      <c r="D67" s="26"/>
      <c r="E67" s="26"/>
      <c r="F67" s="26"/>
      <c r="G67" s="26"/>
      <c r="H67" s="26"/>
      <c r="I67" s="26"/>
    </row>
    <row r="68">
      <c r="A68" s="26"/>
      <c r="B68" s="26"/>
      <c r="C68" s="26"/>
      <c r="D68" s="26"/>
      <c r="E68" s="26"/>
      <c r="F68" s="26"/>
      <c r="G68" s="26"/>
      <c r="H68" s="26"/>
      <c r="I68" s="26"/>
    </row>
    <row r="69">
      <c r="A69" s="26"/>
      <c r="B69" s="26"/>
      <c r="C69" s="26"/>
      <c r="D69" s="26"/>
      <c r="E69" s="26"/>
      <c r="F69" s="26"/>
      <c r="G69" s="26"/>
      <c r="H69" s="26"/>
      <c r="I69" s="26"/>
    </row>
    <row r="70">
      <c r="A70" s="26"/>
      <c r="B70" s="26"/>
      <c r="C70" s="26"/>
      <c r="D70" s="26"/>
      <c r="E70" s="26"/>
      <c r="F70" s="26"/>
      <c r="G70" s="26"/>
      <c r="H70" s="26"/>
      <c r="I70" s="26"/>
    </row>
    <row r="71">
      <c r="A71" s="26"/>
      <c r="B71" s="26"/>
      <c r="C71" s="26"/>
      <c r="D71" s="26"/>
      <c r="E71" s="26"/>
      <c r="F71" s="26"/>
      <c r="G71" s="26"/>
      <c r="H71" s="26"/>
      <c r="I71" s="26"/>
    </row>
    <row r="72">
      <c r="A72" s="26"/>
      <c r="B72" s="26"/>
      <c r="C72" s="26"/>
      <c r="D72" s="26"/>
      <c r="E72" s="26"/>
      <c r="F72" s="26"/>
      <c r="G72" s="26"/>
      <c r="H72" s="26"/>
      <c r="I72" s="26"/>
    </row>
    <row r="73">
      <c r="A73" s="26"/>
      <c r="B73" s="26"/>
      <c r="C73" s="26"/>
      <c r="D73" s="26"/>
      <c r="E73" s="26"/>
      <c r="F73" s="26"/>
      <c r="G73" s="26"/>
      <c r="H73" s="26"/>
      <c r="I73" s="26"/>
    </row>
    <row r="74">
      <c r="A74" s="26"/>
      <c r="B74" s="26"/>
      <c r="C74" s="26"/>
      <c r="D74" s="26"/>
      <c r="E74" s="26"/>
      <c r="F74" s="26"/>
      <c r="G74" s="26"/>
      <c r="H74" s="26"/>
      <c r="I74" s="26"/>
    </row>
    <row r="75">
      <c r="A75" s="26"/>
      <c r="B75" s="26"/>
      <c r="C75" s="26"/>
      <c r="D75" s="26"/>
      <c r="E75" s="26"/>
      <c r="F75" s="26"/>
      <c r="G75" s="26"/>
      <c r="H75" s="26"/>
      <c r="I75" s="26"/>
    </row>
    <row r="76">
      <c r="A76" s="26"/>
      <c r="B76" s="26"/>
      <c r="C76" s="26"/>
      <c r="D76" s="26"/>
      <c r="E76" s="26"/>
      <c r="F76" s="26"/>
      <c r="G76" s="26"/>
      <c r="H76" s="26"/>
      <c r="I76" s="26"/>
    </row>
    <row r="77">
      <c r="A77" s="26"/>
      <c r="B77" s="26"/>
      <c r="C77" s="26"/>
      <c r="D77" s="26"/>
      <c r="E77" s="26"/>
      <c r="F77" s="26"/>
      <c r="G77" s="26"/>
      <c r="H77" s="26"/>
      <c r="I77" s="26"/>
    </row>
    <row r="78">
      <c r="A78" s="26"/>
      <c r="B78" s="26"/>
      <c r="C78" s="26"/>
      <c r="D78" s="26"/>
      <c r="E78" s="26"/>
      <c r="F78" s="26"/>
      <c r="G78" s="26"/>
      <c r="H78" s="26"/>
      <c r="I78" s="26"/>
    </row>
    <row r="79">
      <c r="A79" s="26"/>
      <c r="B79" s="26"/>
      <c r="C79" s="26"/>
      <c r="D79" s="26"/>
      <c r="E79" s="26"/>
      <c r="F79" s="26"/>
      <c r="G79" s="26"/>
      <c r="H79" s="26"/>
      <c r="I79" s="26"/>
    </row>
    <row r="80">
      <c r="A80" s="26"/>
      <c r="B80" s="26"/>
      <c r="C80" s="26"/>
      <c r="D80" s="26"/>
      <c r="E80" s="26"/>
      <c r="F80" s="26"/>
      <c r="G80" s="26"/>
      <c r="H80" s="26"/>
      <c r="I80" s="26"/>
    </row>
    <row r="81">
      <c r="A81" s="26"/>
      <c r="B81" s="26"/>
      <c r="C81" s="26"/>
      <c r="D81" s="26"/>
      <c r="E81" s="26"/>
      <c r="F81" s="26"/>
      <c r="G81" s="26"/>
      <c r="H81" s="26"/>
      <c r="I81" s="26"/>
    </row>
    <row r="82">
      <c r="A82" s="26"/>
      <c r="B82" s="26"/>
      <c r="C82" s="26"/>
      <c r="D82" s="26"/>
      <c r="E82" s="26"/>
      <c r="F82" s="26"/>
      <c r="G82" s="26"/>
      <c r="H82" s="26"/>
      <c r="I82" s="26"/>
    </row>
    <row r="83">
      <c r="A83" s="26"/>
      <c r="B83" s="26"/>
      <c r="C83" s="26"/>
      <c r="D83" s="26"/>
      <c r="E83" s="26"/>
      <c r="F83" s="26"/>
      <c r="G83" s="26"/>
      <c r="H83" s="26"/>
      <c r="I83" s="26"/>
    </row>
    <row r="84">
      <c r="A84" s="26"/>
      <c r="B84" s="26"/>
      <c r="C84" s="26"/>
      <c r="D84" s="26"/>
      <c r="E84" s="26"/>
      <c r="F84" s="26"/>
      <c r="G84" s="26"/>
      <c r="H84" s="26"/>
      <c r="I84" s="26"/>
    </row>
    <row r="85">
      <c r="A85" s="26"/>
      <c r="B85" s="26"/>
      <c r="C85" s="26"/>
      <c r="D85" s="26"/>
      <c r="E85" s="26"/>
      <c r="F85" s="26"/>
      <c r="G85" s="26"/>
      <c r="H85" s="26"/>
      <c r="I85" s="26"/>
    </row>
    <row r="86">
      <c r="A86" s="26"/>
      <c r="B86" s="26"/>
      <c r="C86" s="26"/>
      <c r="D86" s="26"/>
      <c r="E86" s="26"/>
      <c r="F86" s="26"/>
      <c r="G86" s="26"/>
      <c r="H86" s="26"/>
      <c r="I86" s="26"/>
    </row>
    <row r="87">
      <c r="A87" s="26"/>
      <c r="B87" s="26"/>
      <c r="C87" s="26"/>
      <c r="D87" s="26"/>
      <c r="E87" s="26"/>
      <c r="F87" s="26"/>
      <c r="G87" s="26"/>
      <c r="H87" s="26"/>
      <c r="I87" s="26"/>
    </row>
    <row r="88">
      <c r="A88" s="26"/>
      <c r="B88" s="26"/>
      <c r="C88" s="26"/>
      <c r="D88" s="26"/>
      <c r="E88" s="26"/>
      <c r="F88" s="26"/>
      <c r="G88" s="26"/>
      <c r="H88" s="26"/>
      <c r="I88" s="26"/>
    </row>
    <row r="89">
      <c r="A89" s="26"/>
      <c r="B89" s="26"/>
      <c r="C89" s="26"/>
      <c r="D89" s="26"/>
      <c r="E89" s="26"/>
      <c r="F89" s="26"/>
      <c r="G89" s="26"/>
      <c r="H89" s="26"/>
      <c r="I89" s="26"/>
    </row>
    <row r="90">
      <c r="A90" s="26"/>
      <c r="B90" s="26"/>
      <c r="C90" s="26"/>
      <c r="D90" s="26"/>
      <c r="E90" s="26"/>
      <c r="F90" s="26"/>
      <c r="G90" s="26"/>
      <c r="H90" s="26"/>
      <c r="I90" s="26"/>
    </row>
    <row r="91">
      <c r="A91" s="26"/>
      <c r="B91" s="26"/>
      <c r="C91" s="26"/>
      <c r="D91" s="26"/>
      <c r="E91" s="26"/>
      <c r="F91" s="26"/>
      <c r="G91" s="26"/>
      <c r="H91" s="26"/>
      <c r="I91" s="26"/>
    </row>
    <row r="92">
      <c r="A92" s="26"/>
      <c r="B92" s="26"/>
      <c r="C92" s="26"/>
      <c r="D92" s="26"/>
      <c r="E92" s="26"/>
      <c r="F92" s="26"/>
      <c r="G92" s="26"/>
      <c r="H92" s="26"/>
      <c r="I92" s="26"/>
    </row>
    <row r="93">
      <c r="A93" s="26"/>
      <c r="B93" s="26"/>
      <c r="C93" s="26"/>
      <c r="D93" s="26"/>
      <c r="E93" s="26"/>
      <c r="F93" s="26"/>
      <c r="G93" s="26"/>
      <c r="H93" s="26"/>
      <c r="I93" s="26"/>
    </row>
    <row r="94">
      <c r="A94" s="26"/>
      <c r="B94" s="26"/>
      <c r="C94" s="26"/>
      <c r="D94" s="26"/>
      <c r="E94" s="26"/>
      <c r="F94" s="26"/>
      <c r="G94" s="26"/>
      <c r="H94" s="26"/>
      <c r="I94" s="26"/>
    </row>
    <row r="95">
      <c r="A95" s="26"/>
      <c r="B95" s="26"/>
      <c r="C95" s="26"/>
      <c r="D95" s="26"/>
      <c r="E95" s="26"/>
      <c r="F95" s="26"/>
      <c r="G95" s="26"/>
      <c r="H95" s="26"/>
      <c r="I95" s="26"/>
    </row>
    <row r="96">
      <c r="A96" s="26"/>
      <c r="B96" s="26"/>
      <c r="C96" s="26"/>
      <c r="D96" s="26"/>
      <c r="E96" s="26"/>
      <c r="F96" s="26"/>
      <c r="G96" s="26"/>
      <c r="H96" s="26"/>
      <c r="I96" s="26"/>
    </row>
    <row r="97">
      <c r="A97" s="26"/>
      <c r="B97" s="26"/>
      <c r="C97" s="26"/>
      <c r="D97" s="26"/>
      <c r="E97" s="26"/>
      <c r="F97" s="26"/>
      <c r="G97" s="26"/>
      <c r="H97" s="26"/>
      <c r="I97" s="26"/>
    </row>
    <row r="98">
      <c r="A98" s="26"/>
      <c r="B98" s="26"/>
      <c r="C98" s="26"/>
      <c r="D98" s="26"/>
      <c r="E98" s="26"/>
      <c r="F98" s="26"/>
      <c r="G98" s="26"/>
      <c r="H98" s="26"/>
      <c r="I98" s="26"/>
    </row>
    <row r="99">
      <c r="A99" s="26"/>
      <c r="B99" s="26"/>
      <c r="C99" s="26"/>
      <c r="D99" s="26"/>
      <c r="E99" s="26"/>
      <c r="F99" s="26"/>
      <c r="G99" s="26"/>
      <c r="H99" s="26"/>
      <c r="I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</row>
  </sheetData>
  <mergeCells count="13">
    <mergeCell ref="G3:H3"/>
    <mergeCell ref="B1:I1"/>
    <mergeCell ref="C15:D15"/>
    <mergeCell ref="E15:F15"/>
    <mergeCell ref="A21:B21"/>
    <mergeCell ref="A22:B24"/>
    <mergeCell ref="A3:B3"/>
    <mergeCell ref="C3:D3"/>
    <mergeCell ref="E3:F3"/>
    <mergeCell ref="A9:B9"/>
    <mergeCell ref="A10:B12"/>
    <mergeCell ref="G15:H15"/>
    <mergeCell ref="A15:B15"/>
  </mergeCells>
  <conditionalFormatting sqref="I5 I17">
    <cfRule type="cellIs" dxfId="4" priority="1" operator="equal">
      <formula>100</formula>
    </cfRule>
  </conditionalFormatting>
  <conditionalFormatting sqref="I5 I17">
    <cfRule type="cellIs" dxfId="6" priority="2" operator="notEqual">
      <formula>100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0"/>
    <col customWidth="1" min="2" max="2" width="27.43"/>
    <col customWidth="1" min="3" max="3" width="10.29"/>
    <col customWidth="1" min="4" max="4" width="18.29"/>
    <col customWidth="1" min="5" max="6" width="29.71"/>
    <col customWidth="1" min="7" max="7" width="36.86"/>
    <col customWidth="1" min="8" max="8" width="65.14"/>
  </cols>
  <sheetData>
    <row r="1">
      <c r="A1" s="6" t="s">
        <v>117</v>
      </c>
      <c r="B1" s="6" t="s">
        <v>118</v>
      </c>
      <c r="C1" s="6" t="s">
        <v>119</v>
      </c>
      <c r="D1" s="6" t="s">
        <v>120</v>
      </c>
      <c r="E1" s="6" t="s">
        <v>121</v>
      </c>
      <c r="F1" s="6" t="s">
        <v>122</v>
      </c>
      <c r="G1" s="6" t="s">
        <v>123</v>
      </c>
      <c r="H1" s="6" t="s">
        <v>124</v>
      </c>
    </row>
    <row r="2" ht="42.0" customHeight="1">
      <c r="A2" s="10" t="str">
        <f>config!B2</f>
        <v>Presidente 1</v>
      </c>
      <c r="B2" s="10"/>
      <c r="C2" s="10"/>
      <c r="D2" s="10"/>
      <c r="E2" s="6"/>
      <c r="F2" s="9"/>
      <c r="G2" s="9"/>
      <c r="H2" s="9"/>
    </row>
    <row r="3" ht="42.0" customHeight="1">
      <c r="A3" s="10" t="str">
        <f>config!B3</f>
        <v>Presidente 2</v>
      </c>
      <c r="B3" s="10"/>
      <c r="C3" s="10"/>
      <c r="D3" s="10"/>
      <c r="E3" s="10"/>
      <c r="F3" s="9"/>
      <c r="G3" s="9"/>
      <c r="H3" s="9"/>
    </row>
    <row r="4" ht="42.0" customHeight="1">
      <c r="A4" s="10" t="str">
        <f>config!B4</f>
        <v>Presidente 3</v>
      </c>
      <c r="B4" s="10"/>
      <c r="C4" s="10"/>
      <c r="D4" s="10"/>
      <c r="E4" s="10"/>
      <c r="F4" s="9"/>
      <c r="G4" s="9"/>
      <c r="H4" s="9"/>
    </row>
    <row r="5" ht="42.0" customHeight="1">
      <c r="A5" s="10" t="str">
        <f>config!B5</f>
        <v>Presidente 4</v>
      </c>
      <c r="B5" s="10"/>
      <c r="C5" s="10"/>
      <c r="D5" s="10"/>
      <c r="E5" s="10"/>
      <c r="F5" s="9"/>
      <c r="G5" s="9"/>
      <c r="H5" s="9"/>
    </row>
    <row r="6" ht="42.0" customHeight="1">
      <c r="A6" s="10" t="str">
        <f>config!B6</f>
        <v>Presidente 5</v>
      </c>
      <c r="B6" s="10"/>
      <c r="C6" s="10"/>
      <c r="D6" s="10"/>
      <c r="E6" s="10"/>
      <c r="F6" s="9"/>
      <c r="G6" s="9"/>
      <c r="H6" s="9"/>
    </row>
    <row r="7" ht="42.0" customHeight="1">
      <c r="A7" s="10" t="str">
        <f>config!B7</f>
        <v>Presidente 6</v>
      </c>
      <c r="B7" s="10"/>
      <c r="C7" s="10"/>
      <c r="D7" s="10"/>
      <c r="E7" s="10"/>
      <c r="F7" s="9"/>
      <c r="G7" s="9"/>
      <c r="H7" s="9"/>
    </row>
    <row r="8" ht="42.0" customHeight="1">
      <c r="A8" s="10" t="str">
        <f>config!B8</f>
        <v>Presidente 7</v>
      </c>
      <c r="B8" s="10"/>
      <c r="C8" s="10"/>
      <c r="D8" s="10"/>
      <c r="E8" s="10"/>
      <c r="F8" s="9"/>
      <c r="G8" s="9"/>
      <c r="H8" s="9"/>
    </row>
    <row r="9" ht="42.0" customHeight="1">
      <c r="A9" s="10" t="str">
        <f>config!B9</f>
        <v>Presidente 8</v>
      </c>
      <c r="B9" s="10"/>
      <c r="C9" s="10"/>
      <c r="D9" s="10"/>
      <c r="E9" s="10"/>
      <c r="F9" s="9"/>
      <c r="G9" s="9"/>
      <c r="H9" s="9"/>
    </row>
    <row r="10" ht="42.0" customHeight="1">
      <c r="A10" s="10" t="str">
        <f>config!B10</f>
        <v>Presidente 9</v>
      </c>
      <c r="B10" s="10"/>
      <c r="C10" s="10"/>
      <c r="D10" s="10"/>
      <c r="E10" s="10"/>
      <c r="F10" s="9"/>
      <c r="G10" s="9"/>
      <c r="H10" s="9"/>
    </row>
    <row r="11" ht="42.0" customHeight="1">
      <c r="A11" s="10" t="str">
        <f>config!B11</f>
        <v>Presidente 10</v>
      </c>
      <c r="B11" s="10"/>
      <c r="C11" s="10"/>
      <c r="D11" s="10"/>
      <c r="E11" s="10"/>
      <c r="F11" s="9"/>
      <c r="G11" s="9"/>
      <c r="H11" s="9"/>
    </row>
  </sheetData>
  <conditionalFormatting sqref="B2:D11">
    <cfRule type="containsText" dxfId="4" priority="1" operator="containsText" text="NO">
      <formula>NOT(ISERROR(SEARCH(("NO"),(B2))))</formula>
    </cfRule>
  </conditionalFormatting>
  <conditionalFormatting sqref="B2:D11">
    <cfRule type="containsText" dxfId="6" priority="2" operator="containsText" text="SI">
      <formula>NOT(ISERROR(SEARCH(("SI"),(B2))))</formula>
    </cfRule>
  </conditionalFormatting>
  <dataValidations>
    <dataValidation type="list" allowBlank="1" showErrorMessage="1" sqref="B2:D11">
      <formula1>"SI,NO"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8.14"/>
    <col customWidth="1" min="2" max="2" width="19.0"/>
    <col customWidth="1" min="3" max="3" width="5.0"/>
    <col customWidth="1" min="4" max="4" width="19.0"/>
    <col customWidth="1" min="5" max="5" width="5.0"/>
    <col customWidth="1" min="6" max="6" width="19.0"/>
    <col customWidth="1" min="7" max="7" width="5.0"/>
    <col customWidth="1" min="8" max="8" width="19.0"/>
    <col customWidth="1" min="9" max="9" width="5.0"/>
    <col customWidth="1" min="10" max="10" width="19.0"/>
    <col customWidth="1" min="11" max="11" width="5.0"/>
    <col customWidth="1" min="12" max="12" width="19.0"/>
    <col customWidth="1" min="13" max="13" width="5.0"/>
    <col customWidth="1" min="14" max="14" width="19.0"/>
    <col customWidth="1" min="15" max="15" width="5.0"/>
    <col customWidth="1" min="16" max="16" width="19.0"/>
    <col customWidth="1" min="17" max="17" width="5.0"/>
    <col customWidth="1" min="18" max="18" width="19.0"/>
    <col customWidth="1" min="19" max="19" width="5.0"/>
    <col customWidth="1" min="20" max="20" width="19.0"/>
    <col customWidth="1" min="21" max="21" width="5.0"/>
  </cols>
  <sheetData>
    <row r="1">
      <c r="A1" s="22">
        <v>250.0</v>
      </c>
      <c r="B1" s="22" t="s">
        <v>125</v>
      </c>
      <c r="C1" s="22" t="s">
        <v>126</v>
      </c>
    </row>
    <row r="2">
      <c r="A2" s="8" t="s">
        <v>2</v>
      </c>
      <c r="B2" s="8" t="str">
        <f>config!$C2</f>
        <v>TEAM 1</v>
      </c>
      <c r="C2" s="58"/>
      <c r="D2" s="8" t="str">
        <f>config!$C3</f>
        <v>TEAM 2</v>
      </c>
      <c r="E2" s="58"/>
      <c r="F2" s="8" t="str">
        <f>config!$C4</f>
        <v>TEAM 3</v>
      </c>
      <c r="G2" s="58"/>
      <c r="H2" s="8" t="str">
        <f>config!$C5</f>
        <v>TEAM 4</v>
      </c>
      <c r="I2" s="58"/>
      <c r="J2" s="8" t="str">
        <f>config!$C6</f>
        <v>TEAM 5</v>
      </c>
      <c r="K2" s="58"/>
      <c r="L2" s="8" t="str">
        <f>config!$C7</f>
        <v>TEAM 6</v>
      </c>
      <c r="M2" s="58"/>
      <c r="N2" s="8" t="str">
        <f>config!$C8</f>
        <v>TEAM 7</v>
      </c>
      <c r="O2" s="58"/>
      <c r="P2" s="8" t="str">
        <f>config!$C9</f>
        <v>TEAM 8</v>
      </c>
      <c r="Q2" s="58"/>
      <c r="R2" s="8" t="str">
        <f>config!$C10</f>
        <v>TEAM 9</v>
      </c>
      <c r="S2" s="58"/>
      <c r="T2" s="8" t="str">
        <f>config!$C11</f>
        <v>TEAM 10</v>
      </c>
      <c r="U2" s="58"/>
    </row>
    <row r="3">
      <c r="A3" s="59" t="s">
        <v>127</v>
      </c>
      <c r="B3" s="60">
        <f>sum(C9:C11)</f>
        <v>0</v>
      </c>
      <c r="C3" s="61">
        <f>C8</f>
        <v>3</v>
      </c>
      <c r="D3" s="60">
        <f>sum(E9:E11)</f>
        <v>0</v>
      </c>
      <c r="E3" s="61">
        <f>E8</f>
        <v>3</v>
      </c>
      <c r="F3" s="60">
        <f>sum(G9:G11)</f>
        <v>0</v>
      </c>
      <c r="G3" s="61">
        <f>G8</f>
        <v>3</v>
      </c>
      <c r="H3" s="60">
        <f>sum(I9:I11)</f>
        <v>0</v>
      </c>
      <c r="I3" s="61">
        <f>I8</f>
        <v>3</v>
      </c>
      <c r="J3" s="60">
        <f>sum(K9:K11)</f>
        <v>0</v>
      </c>
      <c r="K3" s="61">
        <f>K8</f>
        <v>3</v>
      </c>
      <c r="L3" s="60">
        <f>sum(M9:M11)</f>
        <v>0</v>
      </c>
      <c r="M3" s="61">
        <f>M8</f>
        <v>3</v>
      </c>
      <c r="N3" s="60">
        <f>sum(O9:O11)</f>
        <v>0</v>
      </c>
      <c r="O3" s="61">
        <f>O8</f>
        <v>3</v>
      </c>
      <c r="P3" s="60">
        <f>sum(Q9:Q11)</f>
        <v>0</v>
      </c>
      <c r="Q3" s="61">
        <f>Q8</f>
        <v>3</v>
      </c>
      <c r="R3" s="60">
        <f>sum(S9:S11)</f>
        <v>0</v>
      </c>
      <c r="S3" s="61">
        <f>S8</f>
        <v>3</v>
      </c>
      <c r="T3" s="60">
        <f>sum(U9:U11)</f>
        <v>0</v>
      </c>
      <c r="U3" s="61">
        <f>U8</f>
        <v>3</v>
      </c>
    </row>
    <row r="4">
      <c r="A4" s="62" t="s">
        <v>128</v>
      </c>
      <c r="B4" s="63">
        <f>sum(C13:C20)</f>
        <v>0</v>
      </c>
      <c r="C4" s="64">
        <f>C12</f>
        <v>8</v>
      </c>
      <c r="D4" s="63">
        <f>sum(E13:E20)</f>
        <v>0</v>
      </c>
      <c r="E4" s="64">
        <f>E12</f>
        <v>8</v>
      </c>
      <c r="F4" s="63">
        <f>sum(G13:G20)</f>
        <v>0</v>
      </c>
      <c r="G4" s="64">
        <f>G12</f>
        <v>8</v>
      </c>
      <c r="H4" s="63">
        <f>sum(I13:I20)</f>
        <v>0</v>
      </c>
      <c r="I4" s="64">
        <f>I12</f>
        <v>8</v>
      </c>
      <c r="J4" s="63">
        <f>sum(K13:K20)</f>
        <v>0</v>
      </c>
      <c r="K4" s="64">
        <f>K12</f>
        <v>8</v>
      </c>
      <c r="L4" s="63">
        <f>sum(M13:M20)</f>
        <v>0</v>
      </c>
      <c r="M4" s="64">
        <f>M12</f>
        <v>8</v>
      </c>
      <c r="N4" s="63">
        <f>sum(O13:O20)</f>
        <v>0</v>
      </c>
      <c r="O4" s="64">
        <f>O12</f>
        <v>8</v>
      </c>
      <c r="P4" s="63">
        <f>sum(Q13:Q20)</f>
        <v>0</v>
      </c>
      <c r="Q4" s="64">
        <f>Q12</f>
        <v>8</v>
      </c>
      <c r="R4" s="63">
        <f>sum(S13:S20)</f>
        <v>0</v>
      </c>
      <c r="S4" s="64">
        <f>S12</f>
        <v>8</v>
      </c>
      <c r="T4" s="63">
        <f>sum(U13:U20)</f>
        <v>0</v>
      </c>
      <c r="U4" s="64">
        <f>U12</f>
        <v>8</v>
      </c>
    </row>
    <row r="5">
      <c r="A5" s="59" t="s">
        <v>129</v>
      </c>
      <c r="B5" s="60">
        <f>sum(C22:C29)</f>
        <v>0</v>
      </c>
      <c r="C5" s="61">
        <f>C21</f>
        <v>8</v>
      </c>
      <c r="D5" s="60">
        <f>sum(E22:E29)</f>
        <v>0</v>
      </c>
      <c r="E5" s="61">
        <f>E21</f>
        <v>8</v>
      </c>
      <c r="F5" s="60">
        <f>sum(G22:G29)</f>
        <v>0</v>
      </c>
      <c r="G5" s="61">
        <f>G21</f>
        <v>8</v>
      </c>
      <c r="H5" s="60">
        <f>sum(I22:I29)</f>
        <v>0</v>
      </c>
      <c r="I5" s="61">
        <f>I21</f>
        <v>8</v>
      </c>
      <c r="J5" s="60">
        <f>sum(K22:K29)</f>
        <v>0</v>
      </c>
      <c r="K5" s="61">
        <f>K21</f>
        <v>8</v>
      </c>
      <c r="L5" s="60">
        <f>sum(M22:M29)</f>
        <v>0</v>
      </c>
      <c r="M5" s="61">
        <f>M21</f>
        <v>8</v>
      </c>
      <c r="N5" s="60">
        <f>sum(O22:O29)</f>
        <v>0</v>
      </c>
      <c r="O5" s="61">
        <f>O21</f>
        <v>8</v>
      </c>
      <c r="P5" s="60">
        <f>sum(Q22:Q29)</f>
        <v>0</v>
      </c>
      <c r="Q5" s="61">
        <f>Q21</f>
        <v>8</v>
      </c>
      <c r="R5" s="60">
        <f>sum(S22:S29)</f>
        <v>0</v>
      </c>
      <c r="S5" s="61">
        <f>S21</f>
        <v>8</v>
      </c>
      <c r="T5" s="60">
        <f>sum(U22:U29)</f>
        <v>0</v>
      </c>
      <c r="U5" s="61">
        <f>U21</f>
        <v>8</v>
      </c>
    </row>
    <row r="6">
      <c r="A6" s="62" t="s">
        <v>130</v>
      </c>
      <c r="B6" s="63">
        <f>Sum(C31:C36)</f>
        <v>0</v>
      </c>
      <c r="C6" s="64">
        <f>C30</f>
        <v>6</v>
      </c>
      <c r="D6" s="63">
        <f>Sum(E31:E36)</f>
        <v>0</v>
      </c>
      <c r="E6" s="64">
        <f>E30</f>
        <v>6</v>
      </c>
      <c r="F6" s="63">
        <f>Sum(G31:G36)</f>
        <v>0</v>
      </c>
      <c r="G6" s="64">
        <f>G30</f>
        <v>6</v>
      </c>
      <c r="H6" s="63">
        <f>Sum(I31:I36)</f>
        <v>0</v>
      </c>
      <c r="I6" s="64">
        <f>I30</f>
        <v>6</v>
      </c>
      <c r="J6" s="63">
        <f>Sum(K31:K36)</f>
        <v>0</v>
      </c>
      <c r="K6" s="64">
        <f>K30</f>
        <v>6</v>
      </c>
      <c r="L6" s="63">
        <f>Sum(M31:M36)</f>
        <v>0</v>
      </c>
      <c r="M6" s="64">
        <f>M30</f>
        <v>6</v>
      </c>
      <c r="N6" s="63">
        <f>Sum(O31:O36)</f>
        <v>0</v>
      </c>
      <c r="O6" s="64">
        <f>O30</f>
        <v>6</v>
      </c>
      <c r="P6" s="63">
        <f>Sum(Q31:Q36)</f>
        <v>0</v>
      </c>
      <c r="Q6" s="64">
        <f>Q30</f>
        <v>6</v>
      </c>
      <c r="R6" s="63">
        <f>Sum(S31:S36)</f>
        <v>0</v>
      </c>
      <c r="S6" s="64">
        <f>S30</f>
        <v>6</v>
      </c>
      <c r="T6" s="63">
        <f>Sum(U31:U36)</f>
        <v>0</v>
      </c>
      <c r="U6" s="64">
        <f>U30</f>
        <v>6</v>
      </c>
    </row>
    <row r="7">
      <c r="A7" s="65" t="s">
        <v>131</v>
      </c>
      <c r="B7" s="66">
        <f>$A$1-(B3+B4+B5+B6)</f>
        <v>250</v>
      </c>
      <c r="C7" s="67">
        <f>sum(C3:C6)</f>
        <v>25</v>
      </c>
      <c r="D7" s="66">
        <f>$A$1-(D3+D4+D5+D6)</f>
        <v>250</v>
      </c>
      <c r="E7" s="67">
        <f>sum(E3:E6)</f>
        <v>25</v>
      </c>
      <c r="F7" s="66">
        <f>$A$1-(F3+F4+F5+F6)</f>
        <v>250</v>
      </c>
      <c r="G7" s="67">
        <f>sum(G3:G6)</f>
        <v>25</v>
      </c>
      <c r="H7" s="66">
        <f>$A$1-(H3+H4+H5+H6)</f>
        <v>250</v>
      </c>
      <c r="I7" s="67">
        <f>sum(I3:I6)</f>
        <v>25</v>
      </c>
      <c r="J7" s="66">
        <f>$A$1-(J3+J4+J5+J6)</f>
        <v>250</v>
      </c>
      <c r="K7" s="67">
        <f>sum(K3:K6)</f>
        <v>25</v>
      </c>
      <c r="L7" s="66">
        <f>$A$1-(L3+L4+L5+L6)</f>
        <v>250</v>
      </c>
      <c r="M7" s="67">
        <f>sum(M3:M6)</f>
        <v>25</v>
      </c>
      <c r="N7" s="66">
        <f>$A$1-(N3+N4+N5+N6)</f>
        <v>250</v>
      </c>
      <c r="O7" s="67">
        <f>sum(O3:O6)</f>
        <v>25</v>
      </c>
      <c r="P7" s="66">
        <f>$A$1-(P3+P4+P5+P6)</f>
        <v>250</v>
      </c>
      <c r="Q7" s="67">
        <f>sum(Q3:Q6)</f>
        <v>25</v>
      </c>
      <c r="R7" s="66">
        <f>$A$1-(R3+R4+R5+R6)</f>
        <v>250</v>
      </c>
      <c r="S7" s="67">
        <f>sum(S3:S6)</f>
        <v>25</v>
      </c>
      <c r="T7" s="66">
        <f>$A$1-(T3+T4+T5+T6)</f>
        <v>250</v>
      </c>
      <c r="U7" s="67">
        <f>sum(U3:U6)</f>
        <v>25</v>
      </c>
    </row>
    <row r="8">
      <c r="A8" s="22" t="s">
        <v>132</v>
      </c>
      <c r="B8" s="68" t="s">
        <v>87</v>
      </c>
      <c r="C8" s="69">
        <f>3-(COUNT(C9:C11))</f>
        <v>3</v>
      </c>
      <c r="D8" s="68" t="s">
        <v>87</v>
      </c>
      <c r="E8" s="69">
        <f>3-(COUNT(E9:E11))</f>
        <v>3</v>
      </c>
      <c r="F8" s="68" t="s">
        <v>87</v>
      </c>
      <c r="G8" s="69">
        <f>3-(COUNT(G9:G11))</f>
        <v>3</v>
      </c>
      <c r="H8" s="68" t="s">
        <v>87</v>
      </c>
      <c r="I8" s="69">
        <f>3-(COUNT(I9:I11))</f>
        <v>3</v>
      </c>
      <c r="J8" s="68" t="s">
        <v>87</v>
      </c>
      <c r="K8" s="69">
        <f>3-(COUNT(K9:K11))</f>
        <v>3</v>
      </c>
      <c r="L8" s="68" t="s">
        <v>87</v>
      </c>
      <c r="M8" s="69">
        <f>3-(COUNT(M9:M11))</f>
        <v>3</v>
      </c>
      <c r="N8" s="68" t="s">
        <v>87</v>
      </c>
      <c r="O8" s="69">
        <f>3-(COUNT(O9:O11))</f>
        <v>3</v>
      </c>
      <c r="P8" s="68" t="s">
        <v>87</v>
      </c>
      <c r="Q8" s="69">
        <f>3-(COUNT(Q9:Q11))</f>
        <v>3</v>
      </c>
      <c r="R8" s="68" t="s">
        <v>87</v>
      </c>
      <c r="S8" s="69">
        <f>3-(COUNT(S9:S11))</f>
        <v>3</v>
      </c>
      <c r="T8" s="68" t="s">
        <v>87</v>
      </c>
      <c r="U8" s="69">
        <f>3-(COUNT(U9:U11))</f>
        <v>3</v>
      </c>
    </row>
    <row r="9">
      <c r="A9" s="22">
        <v>1.0</v>
      </c>
      <c r="B9" s="70"/>
      <c r="C9" s="71"/>
      <c r="D9" s="70"/>
      <c r="E9" s="71"/>
      <c r="F9" s="70"/>
      <c r="G9" s="71"/>
      <c r="H9" s="70"/>
      <c r="I9" s="71"/>
      <c r="J9" s="70"/>
      <c r="K9" s="71"/>
      <c r="L9" s="70"/>
      <c r="M9" s="71"/>
      <c r="N9" s="70"/>
      <c r="O9" s="71"/>
      <c r="P9" s="70"/>
      <c r="Q9" s="71"/>
      <c r="R9" s="70"/>
      <c r="S9" s="71"/>
      <c r="T9" s="70"/>
      <c r="U9" s="71"/>
    </row>
    <row r="10">
      <c r="A10" s="22">
        <v>2.0</v>
      </c>
      <c r="B10" s="70"/>
      <c r="C10" s="69"/>
      <c r="D10" s="70"/>
      <c r="E10" s="69"/>
      <c r="F10" s="70"/>
      <c r="G10" s="69"/>
      <c r="H10" s="70"/>
      <c r="I10" s="69"/>
      <c r="J10" s="70"/>
      <c r="K10" s="69"/>
      <c r="L10" s="70"/>
      <c r="M10" s="69"/>
      <c r="N10" s="70"/>
      <c r="O10" s="69"/>
      <c r="P10" s="70"/>
      <c r="Q10" s="69"/>
      <c r="R10" s="70"/>
      <c r="S10" s="69"/>
      <c r="T10" s="70"/>
      <c r="U10" s="69"/>
    </row>
    <row r="11">
      <c r="A11" s="22">
        <v>3.0</v>
      </c>
      <c r="B11" s="70"/>
      <c r="C11" s="71"/>
      <c r="D11" s="70"/>
      <c r="E11" s="71"/>
      <c r="F11" s="70"/>
      <c r="G11" s="71"/>
      <c r="H11" s="70"/>
      <c r="I11" s="71"/>
      <c r="J11" s="70"/>
      <c r="K11" s="71"/>
      <c r="L11" s="70"/>
      <c r="M11" s="71"/>
      <c r="N11" s="70"/>
      <c r="O11" s="71"/>
      <c r="P11" s="70"/>
      <c r="Q11" s="71"/>
      <c r="R11" s="70"/>
      <c r="S11" s="71"/>
      <c r="T11" s="70"/>
      <c r="U11" s="71"/>
    </row>
    <row r="12">
      <c r="A12" s="22" t="s">
        <v>132</v>
      </c>
      <c r="B12" s="68" t="s">
        <v>88</v>
      </c>
      <c r="C12" s="69">
        <f>8-(COUNT(C13:C20))</f>
        <v>8</v>
      </c>
      <c r="D12" s="68" t="s">
        <v>88</v>
      </c>
      <c r="E12" s="69">
        <f>8-(COUNT(E13:E20))</f>
        <v>8</v>
      </c>
      <c r="F12" s="68" t="s">
        <v>88</v>
      </c>
      <c r="G12" s="69">
        <f>8-(COUNT(G13:G20))</f>
        <v>8</v>
      </c>
      <c r="H12" s="68" t="s">
        <v>88</v>
      </c>
      <c r="I12" s="69">
        <f>8-(COUNT(I13:I20))</f>
        <v>8</v>
      </c>
      <c r="J12" s="68" t="s">
        <v>88</v>
      </c>
      <c r="K12" s="69">
        <f>8-(COUNT(K13:K20))</f>
        <v>8</v>
      </c>
      <c r="L12" s="68" t="s">
        <v>88</v>
      </c>
      <c r="M12" s="69">
        <f>8-(COUNT(M13:M20))</f>
        <v>8</v>
      </c>
      <c r="N12" s="68" t="s">
        <v>88</v>
      </c>
      <c r="O12" s="69">
        <f>8-(COUNT(O13:O20))</f>
        <v>8</v>
      </c>
      <c r="P12" s="68" t="s">
        <v>88</v>
      </c>
      <c r="Q12" s="69">
        <f>8-(COUNT(Q13:Q20))</f>
        <v>8</v>
      </c>
      <c r="R12" s="68" t="s">
        <v>88</v>
      </c>
      <c r="S12" s="69">
        <f>8-(COUNT(S13:S20))</f>
        <v>8</v>
      </c>
      <c r="T12" s="68" t="s">
        <v>88</v>
      </c>
      <c r="U12" s="69">
        <f>8-(COUNT(U13:U20))</f>
        <v>8</v>
      </c>
    </row>
    <row r="13">
      <c r="A13" s="22">
        <v>1.0</v>
      </c>
      <c r="B13" s="68"/>
      <c r="C13" s="71"/>
      <c r="D13" s="68"/>
      <c r="E13" s="71"/>
      <c r="F13" s="68"/>
      <c r="G13" s="71"/>
      <c r="H13" s="68"/>
      <c r="I13" s="71"/>
      <c r="J13" s="68"/>
      <c r="K13" s="71"/>
      <c r="L13" s="68"/>
      <c r="M13" s="71"/>
      <c r="N13" s="68"/>
      <c r="O13" s="71"/>
      <c r="P13" s="68"/>
      <c r="Q13" s="71"/>
      <c r="R13" s="68"/>
      <c r="S13" s="71"/>
      <c r="T13" s="68"/>
      <c r="U13" s="71"/>
    </row>
    <row r="14">
      <c r="A14" s="22">
        <v>2.0</v>
      </c>
      <c r="B14" s="68"/>
      <c r="C14" s="71"/>
      <c r="D14" s="68"/>
      <c r="E14" s="71"/>
      <c r="F14" s="68"/>
      <c r="G14" s="71"/>
      <c r="H14" s="68"/>
      <c r="I14" s="71"/>
      <c r="J14" s="68"/>
      <c r="K14" s="71"/>
      <c r="L14" s="68"/>
      <c r="M14" s="71"/>
      <c r="N14" s="68"/>
      <c r="O14" s="71"/>
      <c r="P14" s="68"/>
      <c r="Q14" s="71"/>
      <c r="R14" s="68"/>
      <c r="S14" s="71"/>
      <c r="T14" s="68"/>
      <c r="U14" s="71"/>
    </row>
    <row r="15">
      <c r="A15" s="22">
        <v>3.0</v>
      </c>
      <c r="B15" s="68"/>
      <c r="C15" s="71"/>
      <c r="D15" s="68"/>
      <c r="E15" s="71"/>
      <c r="F15" s="68"/>
      <c r="G15" s="71"/>
      <c r="H15" s="68"/>
      <c r="I15" s="71"/>
      <c r="J15" s="68"/>
      <c r="K15" s="71"/>
      <c r="L15" s="68"/>
      <c r="M15" s="71"/>
      <c r="N15" s="68"/>
      <c r="O15" s="71"/>
      <c r="P15" s="68"/>
      <c r="Q15" s="71"/>
      <c r="R15" s="68"/>
      <c r="S15" s="71"/>
      <c r="T15" s="68"/>
      <c r="U15" s="71"/>
    </row>
    <row r="16">
      <c r="A16" s="22">
        <v>4.0</v>
      </c>
      <c r="B16" s="68"/>
      <c r="C16" s="71"/>
      <c r="D16" s="68"/>
      <c r="E16" s="71"/>
      <c r="F16" s="68"/>
      <c r="G16" s="71"/>
      <c r="H16" s="68"/>
      <c r="I16" s="71"/>
      <c r="J16" s="68"/>
      <c r="K16" s="71"/>
      <c r="L16" s="68"/>
      <c r="M16" s="71"/>
      <c r="N16" s="68"/>
      <c r="O16" s="71"/>
      <c r="P16" s="68"/>
      <c r="Q16" s="71"/>
      <c r="R16" s="68"/>
      <c r="S16" s="71"/>
      <c r="T16" s="68"/>
      <c r="U16" s="71"/>
    </row>
    <row r="17">
      <c r="A17" s="22">
        <v>5.0</v>
      </c>
      <c r="B17" s="68"/>
      <c r="C17" s="71"/>
      <c r="D17" s="68"/>
      <c r="E17" s="71"/>
      <c r="F17" s="68"/>
      <c r="G17" s="71"/>
      <c r="H17" s="68"/>
      <c r="I17" s="71"/>
      <c r="J17" s="68"/>
      <c r="K17" s="71"/>
      <c r="L17" s="68"/>
      <c r="M17" s="71"/>
      <c r="N17" s="68"/>
      <c r="O17" s="71"/>
      <c r="P17" s="68"/>
      <c r="Q17" s="71"/>
      <c r="R17" s="68"/>
      <c r="S17" s="71"/>
      <c r="T17" s="68"/>
      <c r="U17" s="71"/>
    </row>
    <row r="18">
      <c r="A18" s="22">
        <v>6.0</v>
      </c>
      <c r="B18" s="68"/>
      <c r="C18" s="71"/>
      <c r="D18" s="68"/>
      <c r="E18" s="71"/>
      <c r="F18" s="68"/>
      <c r="G18" s="71"/>
      <c r="H18" s="68"/>
      <c r="I18" s="71"/>
      <c r="J18" s="68"/>
      <c r="K18" s="71"/>
      <c r="L18" s="68"/>
      <c r="M18" s="71"/>
      <c r="N18" s="68"/>
      <c r="O18" s="71"/>
      <c r="P18" s="68"/>
      <c r="Q18" s="71"/>
      <c r="R18" s="68"/>
      <c r="S18" s="71"/>
      <c r="T18" s="68"/>
      <c r="U18" s="71"/>
    </row>
    <row r="19">
      <c r="A19" s="22">
        <v>7.0</v>
      </c>
      <c r="B19" s="68"/>
      <c r="C19" s="71"/>
      <c r="D19" s="68"/>
      <c r="E19" s="71"/>
      <c r="F19" s="68"/>
      <c r="G19" s="71"/>
      <c r="H19" s="68"/>
      <c r="I19" s="71"/>
      <c r="J19" s="68"/>
      <c r="K19" s="71"/>
      <c r="L19" s="68"/>
      <c r="M19" s="71"/>
      <c r="N19" s="68"/>
      <c r="O19" s="71"/>
      <c r="P19" s="68"/>
      <c r="Q19" s="71"/>
      <c r="R19" s="68"/>
      <c r="S19" s="71"/>
      <c r="T19" s="68"/>
      <c r="U19" s="71"/>
    </row>
    <row r="20">
      <c r="A20" s="22">
        <v>8.0</v>
      </c>
      <c r="B20" s="68"/>
      <c r="C20" s="71"/>
      <c r="D20" s="68"/>
      <c r="E20" s="71"/>
      <c r="F20" s="68"/>
      <c r="G20" s="71"/>
      <c r="H20" s="68"/>
      <c r="I20" s="71"/>
      <c r="J20" s="68"/>
      <c r="K20" s="71"/>
      <c r="L20" s="68"/>
      <c r="M20" s="71"/>
      <c r="N20" s="68"/>
      <c r="O20" s="71"/>
      <c r="P20" s="68"/>
      <c r="Q20" s="71"/>
      <c r="R20" s="68"/>
      <c r="S20" s="71"/>
      <c r="T20" s="68"/>
      <c r="U20" s="71"/>
    </row>
    <row r="21">
      <c r="A21" s="22" t="s">
        <v>132</v>
      </c>
      <c r="B21" s="68" t="s">
        <v>89</v>
      </c>
      <c r="C21" s="69">
        <f>8-(COUNT(C22:C29))</f>
        <v>8</v>
      </c>
      <c r="D21" s="68" t="s">
        <v>89</v>
      </c>
      <c r="E21" s="69">
        <f>8-(COUNT(E22:E29))</f>
        <v>8</v>
      </c>
      <c r="F21" s="68" t="s">
        <v>89</v>
      </c>
      <c r="G21" s="69">
        <f>8-(COUNT(G22:G29))</f>
        <v>8</v>
      </c>
      <c r="H21" s="68" t="s">
        <v>89</v>
      </c>
      <c r="I21" s="69">
        <f>8-(COUNT(I22:I29))</f>
        <v>8</v>
      </c>
      <c r="J21" s="68" t="s">
        <v>89</v>
      </c>
      <c r="K21" s="69">
        <f>8-(COUNT(K22:K29))</f>
        <v>8</v>
      </c>
      <c r="L21" s="68" t="s">
        <v>89</v>
      </c>
      <c r="M21" s="69">
        <f>8-(COUNT(M22:M29))</f>
        <v>8</v>
      </c>
      <c r="N21" s="68" t="s">
        <v>89</v>
      </c>
      <c r="O21" s="69">
        <f>8-(COUNT(O22:O29))</f>
        <v>8</v>
      </c>
      <c r="P21" s="68" t="s">
        <v>89</v>
      </c>
      <c r="Q21" s="69">
        <f>8-(COUNT(Q22:Q29))</f>
        <v>8</v>
      </c>
      <c r="R21" s="68" t="s">
        <v>89</v>
      </c>
      <c r="S21" s="69">
        <f>8-(COUNT(S22:S29))</f>
        <v>8</v>
      </c>
      <c r="T21" s="68" t="s">
        <v>89</v>
      </c>
      <c r="U21" s="69">
        <f>8-(COUNT(U22:U29))</f>
        <v>8</v>
      </c>
    </row>
    <row r="22">
      <c r="A22" s="22">
        <v>1.0</v>
      </c>
      <c r="B22" s="68"/>
      <c r="C22" s="71"/>
      <c r="D22" s="68"/>
      <c r="E22" s="71"/>
      <c r="F22" s="68"/>
      <c r="G22" s="71"/>
      <c r="H22" s="68"/>
      <c r="I22" s="71"/>
      <c r="J22" s="68"/>
      <c r="K22" s="71"/>
      <c r="L22" s="68"/>
      <c r="M22" s="71"/>
      <c r="N22" s="68"/>
      <c r="O22" s="71"/>
      <c r="P22" s="68"/>
      <c r="Q22" s="71"/>
      <c r="R22" s="68"/>
      <c r="S22" s="71"/>
      <c r="T22" s="68"/>
      <c r="U22" s="71"/>
    </row>
    <row r="23">
      <c r="A23" s="22">
        <v>2.0</v>
      </c>
      <c r="B23" s="68"/>
      <c r="C23" s="71"/>
      <c r="D23" s="68"/>
      <c r="E23" s="71"/>
      <c r="F23" s="68"/>
      <c r="G23" s="71"/>
      <c r="H23" s="68"/>
      <c r="I23" s="71"/>
      <c r="J23" s="68"/>
      <c r="K23" s="71"/>
      <c r="L23" s="68"/>
      <c r="M23" s="71"/>
      <c r="N23" s="68"/>
      <c r="O23" s="71"/>
      <c r="P23" s="68"/>
      <c r="Q23" s="71"/>
      <c r="R23" s="68"/>
      <c r="S23" s="71"/>
      <c r="T23" s="68"/>
      <c r="U23" s="71"/>
    </row>
    <row r="24">
      <c r="A24" s="22">
        <v>3.0</v>
      </c>
      <c r="B24" s="68"/>
      <c r="C24" s="71"/>
      <c r="D24" s="68"/>
      <c r="E24" s="71"/>
      <c r="F24" s="68"/>
      <c r="G24" s="71"/>
      <c r="H24" s="68"/>
      <c r="I24" s="71"/>
      <c r="J24" s="68"/>
      <c r="K24" s="71"/>
      <c r="L24" s="68"/>
      <c r="M24" s="71"/>
      <c r="N24" s="68"/>
      <c r="O24" s="71"/>
      <c r="P24" s="68"/>
      <c r="Q24" s="71"/>
      <c r="R24" s="68"/>
      <c r="S24" s="71"/>
      <c r="T24" s="68"/>
      <c r="U24" s="71"/>
    </row>
    <row r="25">
      <c r="A25" s="22">
        <v>4.0</v>
      </c>
      <c r="B25" s="68"/>
      <c r="C25" s="71"/>
      <c r="D25" s="68"/>
      <c r="E25" s="71"/>
      <c r="F25" s="68"/>
      <c r="G25" s="71"/>
      <c r="H25" s="68"/>
      <c r="I25" s="71"/>
      <c r="J25" s="68"/>
      <c r="K25" s="71"/>
      <c r="L25" s="68"/>
      <c r="M25" s="71"/>
      <c r="N25" s="68"/>
      <c r="O25" s="71"/>
      <c r="P25" s="68"/>
      <c r="Q25" s="71"/>
      <c r="R25" s="68"/>
      <c r="S25" s="71"/>
      <c r="T25" s="68"/>
      <c r="U25" s="71"/>
    </row>
    <row r="26">
      <c r="A26" s="22">
        <v>5.0</v>
      </c>
      <c r="B26" s="68"/>
      <c r="C26" s="71"/>
      <c r="D26" s="68"/>
      <c r="E26" s="71"/>
      <c r="F26" s="68"/>
      <c r="G26" s="71"/>
      <c r="H26" s="68"/>
      <c r="I26" s="71"/>
      <c r="J26" s="68"/>
      <c r="K26" s="71"/>
      <c r="L26" s="68"/>
      <c r="M26" s="71"/>
      <c r="N26" s="68"/>
      <c r="O26" s="71"/>
      <c r="P26" s="68"/>
      <c r="Q26" s="71"/>
      <c r="R26" s="68"/>
      <c r="S26" s="71"/>
      <c r="T26" s="68"/>
      <c r="U26" s="71"/>
    </row>
    <row r="27">
      <c r="A27" s="22">
        <v>6.0</v>
      </c>
      <c r="B27" s="68"/>
      <c r="C27" s="71"/>
      <c r="D27" s="68"/>
      <c r="E27" s="71"/>
      <c r="F27" s="68"/>
      <c r="G27" s="71"/>
      <c r="H27" s="68"/>
      <c r="I27" s="71"/>
      <c r="J27" s="68"/>
      <c r="K27" s="71"/>
      <c r="L27" s="68"/>
      <c r="M27" s="71"/>
      <c r="N27" s="68"/>
      <c r="O27" s="71"/>
      <c r="P27" s="68"/>
      <c r="Q27" s="71"/>
      <c r="R27" s="68"/>
      <c r="S27" s="71"/>
      <c r="T27" s="68"/>
      <c r="U27" s="71"/>
    </row>
    <row r="28">
      <c r="A28" s="22">
        <v>7.0</v>
      </c>
      <c r="B28" s="68"/>
      <c r="C28" s="71"/>
      <c r="D28" s="68"/>
      <c r="E28" s="71"/>
      <c r="F28" s="68"/>
      <c r="G28" s="71"/>
      <c r="H28" s="68"/>
      <c r="I28" s="71"/>
      <c r="J28" s="68"/>
      <c r="K28" s="71"/>
      <c r="L28" s="68"/>
      <c r="M28" s="71"/>
      <c r="N28" s="68"/>
      <c r="O28" s="71"/>
      <c r="P28" s="68"/>
      <c r="Q28" s="71"/>
      <c r="R28" s="68"/>
      <c r="S28" s="71"/>
      <c r="T28" s="68"/>
      <c r="U28" s="71"/>
    </row>
    <row r="29">
      <c r="A29" s="22">
        <v>8.0</v>
      </c>
      <c r="B29" s="68"/>
      <c r="C29" s="71"/>
      <c r="D29" s="68"/>
      <c r="E29" s="71"/>
      <c r="F29" s="68"/>
      <c r="G29" s="71"/>
      <c r="H29" s="68"/>
      <c r="I29" s="71"/>
      <c r="J29" s="68"/>
      <c r="K29" s="71"/>
      <c r="L29" s="68"/>
      <c r="M29" s="71"/>
      <c r="N29" s="68"/>
      <c r="O29" s="71"/>
      <c r="P29" s="68"/>
      <c r="Q29" s="71"/>
      <c r="R29" s="68"/>
      <c r="S29" s="71"/>
      <c r="T29" s="68"/>
      <c r="U29" s="71"/>
    </row>
    <row r="30">
      <c r="A30" s="22" t="s">
        <v>132</v>
      </c>
      <c r="B30" s="68" t="s">
        <v>90</v>
      </c>
      <c r="C30" s="69">
        <f>6-(COUNT(C31:C36))</f>
        <v>6</v>
      </c>
      <c r="D30" s="68" t="s">
        <v>90</v>
      </c>
      <c r="E30" s="69">
        <f>6-(COUNT(E31:E36))</f>
        <v>6</v>
      </c>
      <c r="F30" s="68" t="s">
        <v>90</v>
      </c>
      <c r="G30" s="69">
        <f>6-(COUNT(G31:G36))</f>
        <v>6</v>
      </c>
      <c r="H30" s="68" t="s">
        <v>90</v>
      </c>
      <c r="I30" s="69">
        <f>6-(COUNT(I31:I36))</f>
        <v>6</v>
      </c>
      <c r="J30" s="68" t="s">
        <v>90</v>
      </c>
      <c r="K30" s="69">
        <f>6-(COUNT(K31:K36))</f>
        <v>6</v>
      </c>
      <c r="L30" s="68" t="s">
        <v>90</v>
      </c>
      <c r="M30" s="69">
        <f>6-(COUNT(M31:M36))</f>
        <v>6</v>
      </c>
      <c r="N30" s="68" t="s">
        <v>90</v>
      </c>
      <c r="O30" s="69">
        <f>6-(COUNT(O31:O36))</f>
        <v>6</v>
      </c>
      <c r="P30" s="68" t="s">
        <v>90</v>
      </c>
      <c r="Q30" s="69">
        <f>6-(COUNT(Q31:Q36))</f>
        <v>6</v>
      </c>
      <c r="R30" s="68" t="s">
        <v>90</v>
      </c>
      <c r="S30" s="69">
        <f>6-(COUNT(S31:S36))</f>
        <v>6</v>
      </c>
      <c r="T30" s="68" t="s">
        <v>90</v>
      </c>
      <c r="U30" s="69">
        <f>6-(COUNT(U31:U36))</f>
        <v>6</v>
      </c>
    </row>
    <row r="31">
      <c r="A31" s="22">
        <v>1.0</v>
      </c>
      <c r="B31" s="68"/>
      <c r="C31" s="71"/>
      <c r="D31" s="68"/>
      <c r="E31" s="71"/>
      <c r="F31" s="68"/>
      <c r="G31" s="71"/>
      <c r="H31" s="68"/>
      <c r="I31" s="71"/>
      <c r="J31" s="68"/>
      <c r="K31" s="71"/>
      <c r="L31" s="68"/>
      <c r="M31" s="71"/>
      <c r="N31" s="68"/>
      <c r="O31" s="71"/>
      <c r="P31" s="68"/>
      <c r="Q31" s="71"/>
      <c r="R31" s="68"/>
      <c r="S31" s="71"/>
      <c r="T31" s="68"/>
      <c r="U31" s="71"/>
    </row>
    <row r="32">
      <c r="A32" s="22">
        <v>2.0</v>
      </c>
      <c r="B32" s="68"/>
      <c r="C32" s="71"/>
      <c r="D32" s="68"/>
      <c r="E32" s="71"/>
      <c r="F32" s="68"/>
      <c r="G32" s="71"/>
      <c r="H32" s="68"/>
      <c r="I32" s="71"/>
      <c r="J32" s="68"/>
      <c r="K32" s="71"/>
      <c r="L32" s="68"/>
      <c r="M32" s="71"/>
      <c r="N32" s="68"/>
      <c r="O32" s="71"/>
      <c r="P32" s="68"/>
      <c r="Q32" s="71"/>
      <c r="R32" s="68"/>
      <c r="S32" s="71"/>
      <c r="T32" s="68"/>
      <c r="U32" s="71"/>
    </row>
    <row r="33">
      <c r="A33" s="22">
        <v>3.0</v>
      </c>
      <c r="B33" s="68"/>
      <c r="C33" s="71"/>
      <c r="D33" s="68"/>
      <c r="E33" s="71"/>
      <c r="F33" s="68"/>
      <c r="G33" s="71"/>
      <c r="H33" s="68"/>
      <c r="I33" s="71"/>
      <c r="J33" s="68"/>
      <c r="K33" s="71"/>
      <c r="L33" s="68"/>
      <c r="M33" s="71"/>
      <c r="N33" s="68"/>
      <c r="O33" s="71"/>
      <c r="P33" s="68"/>
      <c r="Q33" s="71"/>
      <c r="R33" s="68"/>
      <c r="S33" s="71"/>
      <c r="T33" s="68"/>
      <c r="U33" s="71"/>
    </row>
    <row r="34">
      <c r="A34" s="22">
        <v>4.0</v>
      </c>
      <c r="B34" s="68"/>
      <c r="C34" s="71"/>
      <c r="D34" s="68"/>
      <c r="E34" s="71"/>
      <c r="F34" s="68"/>
      <c r="G34" s="71"/>
      <c r="H34" s="68"/>
      <c r="I34" s="71"/>
      <c r="J34" s="68"/>
      <c r="K34" s="71"/>
      <c r="L34" s="68"/>
      <c r="M34" s="71"/>
      <c r="N34" s="68"/>
      <c r="O34" s="71"/>
      <c r="P34" s="68"/>
      <c r="Q34" s="71"/>
      <c r="R34" s="68"/>
      <c r="S34" s="71"/>
      <c r="T34" s="68"/>
      <c r="U34" s="71"/>
    </row>
    <row r="35">
      <c r="A35" s="22">
        <v>5.0</v>
      </c>
      <c r="B35" s="68"/>
      <c r="C35" s="71"/>
      <c r="D35" s="68"/>
      <c r="E35" s="71"/>
      <c r="F35" s="68"/>
      <c r="G35" s="71"/>
      <c r="H35" s="68"/>
      <c r="I35" s="71"/>
      <c r="J35" s="68"/>
      <c r="K35" s="71"/>
      <c r="L35" s="68"/>
      <c r="M35" s="71"/>
      <c r="N35" s="68"/>
      <c r="O35" s="71"/>
      <c r="P35" s="68"/>
      <c r="Q35" s="71"/>
      <c r="R35" s="68"/>
      <c r="S35" s="71"/>
      <c r="T35" s="68"/>
      <c r="U35" s="71"/>
    </row>
    <row r="36">
      <c r="A36" s="22">
        <v>6.0</v>
      </c>
      <c r="B36" s="68"/>
      <c r="C36" s="71"/>
      <c r="D36" s="68"/>
      <c r="E36" s="71"/>
      <c r="F36" s="68"/>
      <c r="G36" s="71"/>
      <c r="H36" s="68"/>
      <c r="I36" s="71"/>
      <c r="J36" s="68"/>
      <c r="K36" s="71"/>
      <c r="L36" s="68"/>
      <c r="M36" s="71"/>
      <c r="N36" s="68"/>
      <c r="O36" s="71"/>
      <c r="P36" s="68"/>
      <c r="Q36" s="71"/>
      <c r="R36" s="68"/>
      <c r="S36" s="71"/>
      <c r="T36" s="68"/>
      <c r="U36" s="71"/>
    </row>
  </sheetData>
  <mergeCells count="11">
    <mergeCell ref="N2:O2"/>
    <mergeCell ref="P2:Q2"/>
    <mergeCell ref="R2:S2"/>
    <mergeCell ref="T2:U2"/>
    <mergeCell ref="C1:U1"/>
    <mergeCell ref="B2:C2"/>
    <mergeCell ref="D2:E2"/>
    <mergeCell ref="F2:G2"/>
    <mergeCell ref="H2:I2"/>
    <mergeCell ref="J2:K2"/>
    <mergeCell ref="L2:M2"/>
  </mergeCells>
  <drawing r:id="rId1"/>
  <tableParts count="4">
    <tablePart r:id="rId6"/>
    <tablePart r:id="rId7"/>
    <tablePart r:id="rId8"/>
    <tablePart r:id="rId9"/>
  </tableParts>
</worksheet>
</file>