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3DB7AD15-19D7-4030-8BDC-69CDADADA99C}" xr6:coauthVersionLast="46" xr6:coauthVersionMax="46" xr10:uidLastSave="{00000000-0000-0000-0000-000000000000}"/>
  <bookViews>
    <workbookView xWindow="6348" yWindow="2340" windowWidth="16692" windowHeight="8964" xr2:uid="{00000000-000D-0000-FFFF-FFFF00000000}"/>
  </bookViews>
  <sheets>
    <sheet name="Project Timeline" sheetId="1" r:id="rId1"/>
  </sheets>
  <definedNames>
    <definedName name="_xlnm.Print_Area" localSheetId="0">'Project Timeline'!$A$1:$L$14</definedName>
    <definedName name="ProjectEnd">INDEX(ProjectDetails[],MIN(ROW(data))+ROWS(data)-1,1)</definedName>
    <definedName name="ProjectStart">ProjectDetails[]('Project Timeline'!$B$17)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1" l="1"/>
  <c r="B28" i="1"/>
  <c r="B27" i="1"/>
  <c r="B26" i="1"/>
  <c r="B25" i="1"/>
  <c r="B24" i="1"/>
  <c r="B23" i="1"/>
  <c r="B22" i="1"/>
  <c r="B21" i="1"/>
  <c r="B17" i="1"/>
  <c r="B18" i="1"/>
  <c r="B19" i="1"/>
  <c r="B2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</calcChain>
</file>

<file path=xl/sharedStrings.xml><?xml version="1.0" encoding="utf-8"?>
<sst xmlns="http://schemas.openxmlformats.org/spreadsheetml/2006/main" count="33" uniqueCount="25">
  <si>
    <t>Project Timeline</t>
  </si>
  <si>
    <t>Project Milestones</t>
  </si>
  <si>
    <t>Date</t>
  </si>
  <si>
    <t>Milestone</t>
  </si>
  <si>
    <t>Assigned To</t>
  </si>
  <si>
    <t>Position</t>
  </si>
  <si>
    <t>Baseline</t>
  </si>
  <si>
    <t>Planning</t>
  </si>
  <si>
    <t>Searching for datasets</t>
  </si>
  <si>
    <t>Experiments settings</t>
  </si>
  <si>
    <t>Required python APIs</t>
  </si>
  <si>
    <t>Reading the dataset</t>
  </si>
  <si>
    <t>Preprocessing</t>
  </si>
  <si>
    <t>Cleaning the dataset</t>
  </si>
  <si>
    <t>Text conversion to numbers</t>
  </si>
  <si>
    <t>Excuting &amp; testing</t>
  </si>
  <si>
    <t>Machine learning algorithms</t>
  </si>
  <si>
    <t>Building the models</t>
  </si>
  <si>
    <t>Evaluation metrics</t>
  </si>
  <si>
    <t>Testing the models</t>
  </si>
  <si>
    <t>GUI designing</t>
  </si>
  <si>
    <t>Design GUI</t>
  </si>
  <si>
    <t>Write final report</t>
  </si>
  <si>
    <t>Closing</t>
  </si>
  <si>
    <t>Submission deliverable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</si>
</sst>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</numFmts>
  <fonts count="15" x14ac:knownFonts="1"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6" tint="-0.24994659260841701"/>
      <name val="Calibri"/>
      <family val="1"/>
      <scheme val="minor"/>
    </font>
    <font>
      <sz val="11"/>
      <color theme="6" tint="-0.24994659260841701"/>
      <name val="Calibri"/>
      <family val="2"/>
      <scheme val="minor"/>
    </font>
    <font>
      <b/>
      <sz val="12"/>
      <color rgb="FF595959"/>
      <name val="Franklin Gothic Medium"/>
      <family val="2"/>
    </font>
    <font>
      <sz val="10"/>
      <color rgb="FF7F7F7F"/>
      <name val="Calibri"/>
      <family val="1"/>
      <scheme val="minor"/>
    </font>
    <font>
      <b/>
      <sz val="28"/>
      <color theme="0"/>
      <name val="Calibri"/>
      <family val="2"/>
      <scheme val="major"/>
    </font>
    <font>
      <sz val="10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ajor"/>
    </font>
    <font>
      <sz val="14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inor"/>
    </font>
    <font>
      <b/>
      <sz val="20"/>
      <color theme="3" tint="0.39994506668294322"/>
      <name val="Calibri"/>
      <family val="1"/>
      <scheme val="maj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0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  <fill>
      <patternFill patternType="solid">
        <fgColor rgb="FF343D5E"/>
        <bgColor indexed="64"/>
      </patternFill>
    </fill>
    <fill>
      <patternFill patternType="solid">
        <fgColor rgb="FF222B3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>
      <alignment vertical="center" wrapText="1"/>
    </xf>
    <xf numFmtId="0" fontId="6" fillId="3" borderId="0" applyNumberFormat="0" applyBorder="0" applyAlignment="0" applyProtection="0"/>
    <xf numFmtId="0" fontId="1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7" fontId="10" fillId="0" borderId="0" applyFill="0" applyBorder="0" applyAlignment="0" applyProtection="0"/>
    <xf numFmtId="165" fontId="10" fillId="0" borderId="0" applyFill="0" applyBorder="0" applyAlignment="0" applyProtection="0"/>
    <xf numFmtId="166" fontId="10" fillId="0" borderId="0" applyFill="0" applyBorder="0" applyAlignment="0" applyProtection="0"/>
    <xf numFmtId="164" fontId="10" fillId="0" borderId="0" applyFill="0" applyBorder="0" applyAlignment="0" applyProtection="0"/>
    <xf numFmtId="9" fontId="10" fillId="0" borderId="0" applyFill="0" applyBorder="0" applyAlignment="0" applyProtection="0"/>
    <xf numFmtId="0" fontId="10" fillId="4" borderId="1" applyNumberFormat="0" applyAlignment="0" applyProtection="0"/>
  </cellStyleXfs>
  <cellXfs count="41">
    <xf numFmtId="0" fontId="0" fillId="0" borderId="0" xfId="0">
      <alignment vertical="center" wrapText="1"/>
    </xf>
    <xf numFmtId="0" fontId="0" fillId="2" borderId="0" xfId="0" applyFill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indent="1"/>
    </xf>
    <xf numFmtId="14" fontId="0" fillId="2" borderId="0" xfId="0" applyNumberFormat="1" applyFill="1" applyAlignment="1">
      <alignment horizontal="right" vertical="center" indent="1"/>
    </xf>
    <xf numFmtId="0" fontId="0" fillId="2" borderId="0" xfId="0" applyFont="1" applyFill="1" applyBorder="1">
      <alignment vertical="center" wrapText="1"/>
    </xf>
    <xf numFmtId="0" fontId="0" fillId="2" borderId="0" xfId="0" applyFont="1" applyFill="1">
      <alignment vertical="center" wrapText="1"/>
    </xf>
    <xf numFmtId="0" fontId="0" fillId="2" borderId="0" xfId="0" applyFont="1" applyFill="1" applyAlignment="1">
      <alignment vertical="center"/>
    </xf>
    <xf numFmtId="0" fontId="0" fillId="5" borderId="0" xfId="0" applyFont="1" applyFill="1" applyBorder="1">
      <alignment vertical="center" wrapText="1"/>
    </xf>
    <xf numFmtId="0" fontId="0" fillId="5" borderId="0" xfId="0" applyFont="1" applyFill="1">
      <alignment vertical="center" wrapText="1"/>
    </xf>
    <xf numFmtId="0" fontId="0" fillId="5" borderId="0" xfId="0" applyFont="1" applyFill="1" applyAlignment="1">
      <alignment vertical="center"/>
    </xf>
    <xf numFmtId="0" fontId="6" fillId="6" borderId="0" xfId="1" applyFill="1" applyBorder="1" applyAlignment="1">
      <alignment vertical="center"/>
    </xf>
    <xf numFmtId="0" fontId="0" fillId="7" borderId="0" xfId="0" applyFill="1" applyBorder="1">
      <alignment vertical="center" wrapText="1"/>
    </xf>
    <xf numFmtId="0" fontId="0" fillId="7" borderId="0" xfId="0" applyFont="1" applyFill="1" applyBorder="1">
      <alignment vertical="center" wrapText="1"/>
    </xf>
    <xf numFmtId="0" fontId="0" fillId="7" borderId="0" xfId="0" applyFont="1" applyFill="1">
      <alignment vertical="center" wrapText="1"/>
    </xf>
    <xf numFmtId="0" fontId="11" fillId="7" borderId="0" xfId="2" applyNumberForma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0" xfId="0" applyFont="1" applyFill="1" applyAlignment="1">
      <alignment vertical="center"/>
    </xf>
    <xf numFmtId="0" fontId="9" fillId="7" borderId="0" xfId="0" applyNumberFormat="1" applyFont="1" applyFill="1" applyBorder="1" applyAlignment="1">
      <alignment horizontal="left" vertical="center" indent="2"/>
    </xf>
    <xf numFmtId="0" fontId="9" fillId="7" borderId="0" xfId="0" applyFont="1" applyFill="1" applyBorder="1" applyAlignment="1">
      <alignment horizontal="left" vertical="center" indent="1"/>
    </xf>
    <xf numFmtId="0" fontId="9" fillId="7" borderId="0" xfId="0" applyFont="1" applyFill="1" applyBorder="1" applyAlignment="1">
      <alignment vertical="center"/>
    </xf>
    <xf numFmtId="0" fontId="9" fillId="7" borderId="0" xfId="0" applyFont="1" applyFill="1" applyBorder="1" applyAlignment="1">
      <alignment horizontal="center" vertical="center"/>
    </xf>
    <xf numFmtId="0" fontId="9" fillId="7" borderId="0" xfId="0" applyFont="1" applyFill="1" applyBorder="1">
      <alignment vertical="center" wrapText="1"/>
    </xf>
    <xf numFmtId="0" fontId="0" fillId="7" borderId="0" xfId="0" applyFill="1">
      <alignment vertical="center" wrapText="1"/>
    </xf>
    <xf numFmtId="0" fontId="0" fillId="7" borderId="0" xfId="0" applyFill="1" applyAlignment="1">
      <alignment horizontal="center"/>
    </xf>
    <xf numFmtId="14" fontId="0" fillId="7" borderId="0" xfId="0" applyNumberFormat="1" applyFont="1" applyFill="1" applyBorder="1" applyAlignment="1">
      <alignment horizontal="right" vertical="center" indent="1"/>
    </xf>
    <xf numFmtId="0" fontId="0" fillId="7" borderId="0" xfId="0" applyFill="1" applyAlignment="1">
      <alignment horizontal="left" vertical="center" wrapText="1" indent="1"/>
    </xf>
    <xf numFmtId="0" fontId="0" fillId="7" borderId="0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top" wrapText="1"/>
    </xf>
    <xf numFmtId="0" fontId="0" fillId="7" borderId="0" xfId="0" applyNumberFormat="1" applyFont="1" applyFill="1" applyBorder="1">
      <alignment vertical="center" wrapText="1"/>
    </xf>
    <xf numFmtId="0" fontId="1" fillId="7" borderId="0" xfId="0" applyFont="1" applyFill="1">
      <alignment vertical="center" wrapText="1"/>
    </xf>
    <xf numFmtId="0" fontId="0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>
      <alignment vertical="center" wrapText="1"/>
    </xf>
    <xf numFmtId="0" fontId="5" fillId="7" borderId="0" xfId="0" applyFont="1" applyFill="1">
      <alignment vertical="center" wrapText="1"/>
    </xf>
    <xf numFmtId="0" fontId="14" fillId="7" borderId="0" xfId="0" applyFont="1" applyFill="1" applyAlignment="1">
      <alignment horizontal="left" vertical="center" wrapText="1" indent="1"/>
    </xf>
    <xf numFmtId="0" fontId="12" fillId="7" borderId="0" xfId="0" applyFont="1" applyFill="1" applyAlignment="1">
      <alignment vertical="top" wrapText="1"/>
    </xf>
    <xf numFmtId="0" fontId="6" fillId="6" borderId="0" xfId="1" applyNumberFormat="1" applyFill="1" applyBorder="1" applyAlignment="1">
      <alignment horizontal="left" vertical="center"/>
    </xf>
    <xf numFmtId="0" fontId="8" fillId="7" borderId="0" xfId="0" applyFont="1" applyFill="1" applyBorder="1" applyAlignment="1">
      <alignment horizontal="left" vertical="center"/>
    </xf>
    <xf numFmtId="0" fontId="13" fillId="7" borderId="0" xfId="0" applyNumberFormat="1" applyFont="1" applyFill="1" applyAlignment="1">
      <alignment horizontal="center" vertical="center"/>
    </xf>
  </cellXfs>
  <cellStyles count="12"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Note" xfId="11" builtinId="10" customBuiltin="1"/>
    <cellStyle name="Percent" xfId="10" builtinId="5" customBuiltin="1"/>
    <cellStyle name="Title" xfId="1" builtinId="15" customBuiltin="1"/>
  </cellStyles>
  <dxfs count="9">
    <dxf>
      <fill>
        <patternFill patternType="solid">
          <fgColor indexed="64"/>
          <bgColor rgb="FF222B35"/>
        </patternFill>
      </fill>
    </dxf>
    <dxf>
      <fill>
        <patternFill patternType="solid">
          <fgColor indexed="64"/>
          <bgColor rgb="FF222B3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222B35"/>
        </patternFill>
      </fill>
    </dxf>
    <dxf>
      <fill>
        <patternFill patternType="solid">
          <fgColor indexed="64"/>
          <bgColor rgb="FF222B35"/>
        </patternFill>
      </fill>
      <alignment horizontal="left" vertical="center" textRotation="0" wrapText="1" relativeIndent="1" justifyLastLine="0" shrinkToFit="0" readingOrder="0"/>
    </dxf>
    <dxf>
      <numFmt numFmtId="19" formatCode="m/d/yyyy"/>
      <fill>
        <patternFill patternType="solid">
          <fgColor indexed="64"/>
          <bgColor rgb="FF222B35"/>
        </patternFill>
      </fill>
      <alignment horizontal="right" textRotation="0" wrapText="0" indent="1" justifyLastLine="0" shrinkToFit="0" readingOrder="0"/>
    </dxf>
    <dxf>
      <fill>
        <patternFill patternType="solid">
          <fgColor indexed="64"/>
          <bgColor rgb="FF222B35"/>
        </patternFill>
      </fill>
    </dxf>
    <dxf>
      <font>
        <strike val="0"/>
        <outline val="0"/>
        <shadow val="0"/>
        <u val="none"/>
        <vertAlign val="baseline"/>
        <sz val="14"/>
        <color theme="1" tint="0.499984740745262"/>
        <name val="Calibri"/>
        <scheme val="major"/>
      </font>
      <fill>
        <patternFill patternType="solid">
          <fgColor indexed="64"/>
          <bgColor rgb="FF222B35"/>
        </patternFill>
      </fill>
    </dxf>
    <dxf>
      <font>
        <b val="0"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2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 style="thin">
          <color theme="0" tint="-0.499984740745262"/>
        </horizontal>
      </border>
    </dxf>
  </dxfs>
  <tableStyles count="1" defaultTableStyle="Project Timeline" defaultPivotStyle="PivotStyleLight16">
    <tableStyle name="Project Timeline" pivot="0" count="2" xr9:uid="{00000000-0011-0000-FFFF-FFFF00000000}">
      <tableStyleElement type="wholeTable" dxfId="8"/>
      <tableStyleElement type="headerRow" dxfId="7"/>
    </tableStyle>
  </tableStyles>
  <colors>
    <mruColors>
      <color rgb="FF222B35"/>
      <color rgb="FF343D5E"/>
      <color rgb="FF1B2031"/>
      <color rgb="FF282F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0857699391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'Project Timeline'!$E$16</c:f>
              <c:strCache>
                <c:ptCount val="1"/>
                <c:pt idx="0">
                  <c:v>Position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163915818921949E-8"/>
                  <c:y val="-8.2121881209074843E-18"/>
                </c:manualLayout>
              </c:layout>
              <c:tx>
                <c:rich>
                  <a:bodyPr/>
                  <a:lstStyle/>
                  <a:p>
                    <a:fld id="{38BBA013-30A3-4E6C-A1D3-5EF6D1513EB1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695A9D1D-15EE-425F-A650-75662AB74DA2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7D0-4032-AD18-593E91345D5E}"/>
                </c:ext>
              </c:extLst>
            </c:dLbl>
            <c:dLbl>
              <c:idx val="1"/>
              <c:layout>
                <c:manualLayout>
                  <c:x val="2.7050984406577069E-3"/>
                  <c:y val="2.3411529521521854E-2"/>
                </c:manualLayout>
              </c:layout>
              <c:tx>
                <c:rich>
                  <a:bodyPr/>
                  <a:lstStyle/>
                  <a:p>
                    <a:fld id="{3AEDABC0-ED0B-4B29-B966-F0824DBF65DE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8ADBBBA2-1DBF-4F21-A72E-E068DE7E37C1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9.1128076789348145E-2"/>
                      <c:h val="0.1702100465731048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7D0-4032-AD18-593E91345D5E}"/>
                </c:ext>
              </c:extLst>
            </c:dLbl>
            <c:dLbl>
              <c:idx val="2"/>
              <c:layout>
                <c:manualLayout>
                  <c:x val="-5.9504914178653123E-3"/>
                  <c:y val="2.8475214888209155E-7"/>
                </c:manualLayout>
              </c:layout>
              <c:tx>
                <c:rich>
                  <a:bodyPr/>
                  <a:lstStyle/>
                  <a:p>
                    <a:fld id="{89C66AAD-5390-4101-A161-865A928CC1AE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EFC92BFA-4E62-46E3-9E76-D1EBE8419B53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7D0-4032-AD18-593E91345D5E}"/>
                </c:ext>
              </c:extLst>
            </c:dLbl>
            <c:dLbl>
              <c:idx val="3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EF4A7E30-7AF8-4233-B90F-4C5786D1B879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BA519C51-CDAD-4385-B9A0-6D3A04256C2F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B7D0-4032-AD18-593E91345D5E}"/>
                </c:ext>
              </c:extLst>
            </c:dLbl>
            <c:dLbl>
              <c:idx val="4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41AC6839-2D7B-4CE5-BC64-BDE049CAC51D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37131ACD-84F4-42EB-814F-3CBCFA9F05AF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B7D0-4032-AD18-593E91345D5E}"/>
                </c:ext>
              </c:extLst>
            </c:dLbl>
            <c:dLbl>
              <c:idx val="5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CE72315B-35BD-4F85-A731-B5509EE2FDF0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A55CB0EC-89B2-467B-85A1-0549DB7653E7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B7D0-4032-AD18-593E91345D5E}"/>
                </c:ext>
              </c:extLst>
            </c:dLbl>
            <c:dLbl>
              <c:idx val="6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F1682120-E413-489F-BBFC-DA651141CB86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DF5C3B40-E92F-4EB1-808D-51167C502D28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B7D0-4032-AD18-593E91345D5E}"/>
                </c:ext>
              </c:extLst>
            </c:dLbl>
            <c:dLbl>
              <c:idx val="7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9100B6D6-BCD7-4526-B0FA-27C34E1F9D33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63F6FEE7-E7B9-47A4-AD99-F858ED888535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B7D0-4032-AD18-593E91345D5E}"/>
                </c:ext>
              </c:extLst>
            </c:dLbl>
            <c:dLbl>
              <c:idx val="8"/>
              <c:layout>
                <c:manualLayout>
                  <c:x val="4.7163915820294599E-8"/>
                  <c:y val="0"/>
                </c:manualLayout>
              </c:layout>
              <c:tx>
                <c:rich>
                  <a:bodyPr/>
                  <a:lstStyle/>
                  <a:p>
                    <a:fld id="{3385B721-571E-4BBB-A385-E771BDC53DC7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266135CB-479F-4905-A553-8B3EA861FA68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B7D0-4032-AD18-593E91345D5E}"/>
                </c:ext>
              </c:extLst>
            </c:dLbl>
            <c:dLbl>
              <c:idx val="9"/>
              <c:layout>
                <c:manualLayout>
                  <c:x val="4.7163915820294599E-8"/>
                  <c:y val="-1.6424376241814969E-17"/>
                </c:manualLayout>
              </c:layout>
              <c:tx>
                <c:rich>
                  <a:bodyPr/>
                  <a:lstStyle/>
                  <a:p>
                    <a:fld id="{70EBAD28-6B3E-4AD0-BE0D-03059317BF5A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E2100826-A16D-4679-AF10-D241A3D148C0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B7D0-4032-AD18-593E91345D5E}"/>
                </c:ext>
              </c:extLst>
            </c:dLbl>
            <c:dLbl>
              <c:idx val="10"/>
              <c:layout>
                <c:manualLayout>
                  <c:x val="4.7163915908144244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AE0859E4-BF7E-44F5-AA70-6251FE00BDB3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0617D681-6427-422C-86DC-EE73622515E9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4497592413597393"/>
                      <c:h val="0.10902491040178754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B7D0-4032-AD18-593E91345D5E}"/>
                </c:ext>
              </c:extLst>
            </c:dLbl>
            <c:dLbl>
              <c:idx val="11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85C1A84E-729C-4046-8960-A8CB5BD2C35F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0D95E02C-930F-4864-9E58-3980F3EDDDF4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 xmlns:c15="http://schemas.microsoft.com/office/drawing/2012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E19-4F57-8B4A-40E45B8C369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765A073-0BC3-43F1-944D-00DF9C4FC898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4DCF4CA1-F86D-4829-92FB-8AD8358ACA12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 xmlns:c15="http://schemas.microsoft.com/office/drawing/2012/chart"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2E19-4F57-8B4A-40E45B8C36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solidFill>
                <a:schemeClr val="tx1"/>
              </a:solidFill>
              <a:ln w="15875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'Project Timeline'!$C$17:$C$29</c:f>
              <c:strCache>
                <c:ptCount val="13"/>
                <c:pt idx="0">
                  <c:v>Searching for datasets</c:v>
                </c:pt>
                <c:pt idx="1">
                  <c:v>Experiments settings</c:v>
                </c:pt>
                <c:pt idx="2">
                  <c:v>Required python APIs</c:v>
                </c:pt>
                <c:pt idx="3">
                  <c:v>Reading the dataset</c:v>
                </c:pt>
                <c:pt idx="4">
                  <c:v>Cleaning the dataset</c:v>
                </c:pt>
                <c:pt idx="5">
                  <c:v>Text conversion to numbers</c:v>
                </c:pt>
                <c:pt idx="6">
                  <c:v>Machine learning algorithms</c:v>
                </c:pt>
                <c:pt idx="7">
                  <c:v>Building the models</c:v>
                </c:pt>
                <c:pt idx="8">
                  <c:v>Evaluation metrics</c:v>
                </c:pt>
                <c:pt idx="9">
                  <c:v>Testing the models</c:v>
                </c:pt>
                <c:pt idx="10">
                  <c:v>Design GUI</c:v>
                </c:pt>
                <c:pt idx="11">
                  <c:v>Write final report</c:v>
                </c:pt>
                <c:pt idx="12">
                  <c:v>Submission deliverable</c:v>
                </c:pt>
              </c:strCache>
            </c:strRef>
          </c:cat>
          <c:val>
            <c:numRef>
              <c:f>'Project Timeline'!$E$17:$E$29</c:f>
              <c:numCache>
                <c:formatCode>General</c:formatCode>
                <c:ptCount val="13"/>
                <c:pt idx="0">
                  <c:v>25</c:v>
                </c:pt>
                <c:pt idx="1">
                  <c:v>10</c:v>
                </c:pt>
                <c:pt idx="2">
                  <c:v>-10</c:v>
                </c:pt>
                <c:pt idx="3">
                  <c:v>30</c:v>
                </c:pt>
                <c:pt idx="4">
                  <c:v>-20</c:v>
                </c:pt>
                <c:pt idx="5">
                  <c:v>15</c:v>
                </c:pt>
                <c:pt idx="6">
                  <c:v>-15</c:v>
                </c:pt>
                <c:pt idx="7">
                  <c:v>15</c:v>
                </c:pt>
                <c:pt idx="8">
                  <c:v>-30</c:v>
                </c:pt>
                <c:pt idx="9">
                  <c:v>30</c:v>
                </c:pt>
                <c:pt idx="10">
                  <c:v>-15</c:v>
                </c:pt>
                <c:pt idx="11">
                  <c:v>15</c:v>
                </c:pt>
                <c:pt idx="12">
                  <c:v>-24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'Project Timeline'!$D$17:$D$29</c15:f>
                <c15:dlblRangeCache>
                  <c:ptCount val="13"/>
                  <c:pt idx="0">
                    <c:v>Planning</c:v>
                  </c:pt>
                  <c:pt idx="1">
                    <c:v>Planning</c:v>
                  </c:pt>
                  <c:pt idx="2">
                    <c:v>Planning</c:v>
                  </c:pt>
                  <c:pt idx="3">
                    <c:v>Preprocessing</c:v>
                  </c:pt>
                  <c:pt idx="4">
                    <c:v>Preprocessing</c:v>
                  </c:pt>
                  <c:pt idx="5">
                    <c:v>Preprocessing</c:v>
                  </c:pt>
                  <c:pt idx="6">
                    <c:v>Excuting &amp; testing</c:v>
                  </c:pt>
                  <c:pt idx="7">
                    <c:v>Excuting &amp; testing</c:v>
                  </c:pt>
                  <c:pt idx="8">
                    <c:v>Excuting &amp; testing</c:v>
                  </c:pt>
                  <c:pt idx="9">
                    <c:v>Excuting &amp; testing</c:v>
                  </c:pt>
                  <c:pt idx="10">
                    <c:v>GUI designing</c:v>
                  </c:pt>
                  <c:pt idx="11">
                    <c:v>Closing</c:v>
                  </c:pt>
                  <c:pt idx="12">
                    <c:v>Closing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B7D0-4032-AD18-593E91345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7045280"/>
        <c:axId val="717044888"/>
      </c:barChart>
      <c:lineChart>
        <c:grouping val="standard"/>
        <c:varyColors val="0"/>
        <c:ser>
          <c:idx val="0"/>
          <c:order val="0"/>
          <c:tx>
            <c:strRef>
              <c:f>'Project Timeline'!$B$17:$B$29</c:f>
              <c:strCache>
                <c:ptCount val="13"/>
                <c:pt idx="0">
                  <c:v>1/1/2021</c:v>
                </c:pt>
                <c:pt idx="1">
                  <c:v>1/12/2021</c:v>
                </c:pt>
                <c:pt idx="2">
                  <c:v>2/1/2021</c:v>
                </c:pt>
                <c:pt idx="3">
                  <c:v>2/10/2021</c:v>
                </c:pt>
                <c:pt idx="4">
                  <c:v>2/19/2021</c:v>
                </c:pt>
                <c:pt idx="5">
                  <c:v>4/2/2021</c:v>
                </c:pt>
                <c:pt idx="6">
                  <c:v>8/10/2021</c:v>
                </c:pt>
                <c:pt idx="7">
                  <c:v>8/31/2021</c:v>
                </c:pt>
                <c:pt idx="8">
                  <c:v>10/12/2021</c:v>
                </c:pt>
                <c:pt idx="9">
                  <c:v>11/2/2021</c:v>
                </c:pt>
                <c:pt idx="10">
                  <c:v>11/23/2021</c:v>
                </c:pt>
                <c:pt idx="11">
                  <c:v>12/14/2021</c:v>
                </c:pt>
                <c:pt idx="12">
                  <c:v>12/22/2021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1-2E19-4F57-8B4A-40E45B8C3696}"/>
              </c:ext>
            </c:extLst>
          </c:dPt>
          <c:errBars>
            <c:errDir val="y"/>
            <c:errBarType val="both"/>
            <c:errValType val="percentage"/>
            <c:noEndCap val="0"/>
            <c:val val="5"/>
            <c:spPr>
              <a:solidFill>
                <a:schemeClr val="tx1"/>
              </a:solidFill>
              <a:ln w="12700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numRef>
              <c:f>'Project Timeline'!$B$17:$B$29</c:f>
              <c:numCache>
                <c:formatCode>m/d/yyyy</c:formatCode>
                <c:ptCount val="13"/>
                <c:pt idx="0">
                  <c:v>44197</c:v>
                </c:pt>
                <c:pt idx="1">
                  <c:v>44208</c:v>
                </c:pt>
                <c:pt idx="2">
                  <c:v>44228</c:v>
                </c:pt>
                <c:pt idx="3">
                  <c:v>44237</c:v>
                </c:pt>
                <c:pt idx="4">
                  <c:v>44246</c:v>
                </c:pt>
                <c:pt idx="5">
                  <c:v>44288</c:v>
                </c:pt>
                <c:pt idx="6">
                  <c:v>44418</c:v>
                </c:pt>
                <c:pt idx="7">
                  <c:v>44439</c:v>
                </c:pt>
                <c:pt idx="8">
                  <c:v>44481</c:v>
                </c:pt>
                <c:pt idx="9">
                  <c:v>44502</c:v>
                </c:pt>
                <c:pt idx="10">
                  <c:v>44523</c:v>
                </c:pt>
                <c:pt idx="11">
                  <c:v>44544</c:v>
                </c:pt>
                <c:pt idx="12">
                  <c:v>44552</c:v>
                </c:pt>
              </c:numCache>
            </c:numRef>
          </c:cat>
          <c:val>
            <c:numRef>
              <c:f>'Project Timeline'!$F$17:$F$29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F-B7D0-4032-AD18-593E91345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7044104"/>
        <c:axId val="717044496"/>
      </c:lineChart>
      <c:dateAx>
        <c:axId val="717044104"/>
        <c:scaling>
          <c:orientation val="minMax"/>
          <c:min val="44197"/>
        </c:scaling>
        <c:delete val="0"/>
        <c:axPos val="b"/>
        <c:numFmt formatCode="[$-409]d\ mmm;@" sourceLinked="0"/>
        <c:majorTickMark val="cross"/>
        <c:minorTickMark val="in"/>
        <c:tickLblPos val="nextTo"/>
        <c:spPr>
          <a:noFill/>
          <a:ln w="6350" cap="flat" cmpd="sng" algn="ctr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prstDash val="solid"/>
            <a:round/>
          </a:ln>
          <a:effectLst>
            <a:softEdge rad="0"/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044496"/>
        <c:crosses val="autoZero"/>
        <c:auto val="1"/>
        <c:lblOffset val="100"/>
        <c:baseTimeUnit val="days"/>
        <c:majorUnit val="20"/>
        <c:majorTimeUnit val="days"/>
        <c:minorUnit val="1"/>
        <c:minorTimeUnit val="days"/>
      </c:dateAx>
      <c:valAx>
        <c:axId val="7170444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17044104"/>
        <c:crosses val="autoZero"/>
        <c:crossBetween val="midCat"/>
      </c:valAx>
      <c:valAx>
        <c:axId val="71704488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17045280"/>
        <c:crosses val="max"/>
        <c:crossBetween val="between"/>
      </c:valAx>
      <c:catAx>
        <c:axId val="717045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70448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showDLblsOverMax val="0"/>
  </c:chart>
  <c:spPr>
    <a:noFill/>
    <a:ln w="6350" cap="flat" cmpd="sng" algn="ctr">
      <a:noFill/>
      <a:prstDash val="solid"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16</xdr:col>
      <xdr:colOff>573740</xdr:colOff>
      <xdr:row>14</xdr:row>
      <xdr:rowOff>114300</xdr:rowOff>
    </xdr:to>
    <xdr:graphicFrame macro="">
      <xdr:nvGraphicFramePr>
        <xdr:cNvPr id="11" name="Project Timeline" descr="Line chart that plots each milestone on the corresponding timefram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521634</xdr:colOff>
      <xdr:row>7</xdr:row>
      <xdr:rowOff>121584</xdr:rowOff>
    </xdr:from>
    <xdr:to>
      <xdr:col>16</xdr:col>
      <xdr:colOff>75640</xdr:colOff>
      <xdr:row>8</xdr:row>
      <xdr:rowOff>140634</xdr:rowOff>
    </xdr:to>
    <xdr:pic>
      <xdr:nvPicPr>
        <xdr:cNvPr id="3" name="Finish Flag" descr="Finish fla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5752" y="2264149"/>
          <a:ext cx="190500" cy="26109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Details" displayName="ProjectDetails" ref="B16:F29" totalsRowShown="0" headerRowDxfId="6" dataDxfId="5">
  <sortState xmlns:xlrd2="http://schemas.microsoft.com/office/spreadsheetml/2017/richdata2" ref="B17:F30">
    <sortCondition ref="B21"/>
  </sortState>
  <tableColumns count="5">
    <tableColumn id="1" xr3:uid="{00000000-0010-0000-0000-000001000000}" name="Date" dataDxfId="4"/>
    <tableColumn id="2" xr3:uid="{00000000-0010-0000-0000-000002000000}" name="Milestone" dataDxfId="3" dataCellStyle="Normal"/>
    <tableColumn id="6" xr3:uid="{00000000-0010-0000-0000-000006000000}" name="Assigned To" dataDxfId="2" dataCellStyle="Normal"/>
    <tableColumn id="4" xr3:uid="{00000000-0010-0000-0000-000004000000}" name="Position" dataDxfId="1"/>
    <tableColumn id="5" xr3:uid="{00000000-0010-0000-0000-000005000000}" name="Baseline" dataDxfId="0">
      <calculatedColumnFormula>0</calculatedColumnFormula>
    </tableColumn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Date, Milestone, Assigned to names, and Chart Position for project in this table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464646"/>
      </a:dk2>
      <a:lt2>
        <a:srgbClr val="F0F0F0"/>
      </a:lt2>
      <a:accent1>
        <a:srgbClr val="1ECBCE"/>
      </a:accent1>
      <a:accent2>
        <a:srgbClr val="8A479B"/>
      </a:accent2>
      <a:accent3>
        <a:srgbClr val="7FAC39"/>
      </a:accent3>
      <a:accent4>
        <a:srgbClr val="BF1A8D"/>
      </a:accent4>
      <a:accent5>
        <a:srgbClr val="F01414"/>
      </a:accent5>
      <a:accent6>
        <a:srgbClr val="5B7799"/>
      </a:accent6>
      <a:hlink>
        <a:srgbClr val="1ECBCE"/>
      </a:hlink>
      <a:folHlink>
        <a:srgbClr val="5B7799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R31"/>
  <sheetViews>
    <sheetView showGridLines="0" tabSelected="1" topLeftCell="A2" zoomScale="85" zoomScaleNormal="85" workbookViewId="0">
      <selection activeCell="B2" sqref="B2:L14"/>
    </sheetView>
  </sheetViews>
  <sheetFormatPr defaultColWidth="9.21875" defaultRowHeight="30" customHeight="1" x14ac:dyDescent="0.3"/>
  <cols>
    <col min="1" max="1" width="6.77734375" style="1" customWidth="1"/>
    <col min="2" max="2" width="15.5546875" style="4" customWidth="1"/>
    <col min="3" max="3" width="30.5546875" style="3" customWidth="1"/>
    <col min="4" max="4" width="16.77734375" style="1" customWidth="1"/>
    <col min="5" max="5" width="12.21875" style="2" customWidth="1"/>
    <col min="6" max="6" width="12.5546875" style="1" hidden="1" customWidth="1"/>
    <col min="7" max="7" width="11.21875" style="1" customWidth="1"/>
    <col min="8" max="11" width="9.21875" style="1"/>
    <col min="12" max="12" width="11.77734375" style="1" customWidth="1"/>
    <col min="13" max="16384" width="9.21875" style="6"/>
  </cols>
  <sheetData>
    <row r="1" spans="1:18" s="5" customFormat="1" ht="54" customHeight="1" x14ac:dyDescent="0.3">
      <c r="A1" s="11"/>
      <c r="B1" s="38" t="s">
        <v>0</v>
      </c>
      <c r="C1" s="38"/>
      <c r="D1" s="12"/>
      <c r="E1" s="12"/>
      <c r="F1" s="12"/>
      <c r="G1" s="12"/>
      <c r="H1" s="12"/>
      <c r="I1" s="12"/>
      <c r="J1" s="12"/>
      <c r="K1" s="12"/>
      <c r="L1" s="12"/>
      <c r="M1" s="13"/>
      <c r="N1" s="13"/>
      <c r="O1" s="13"/>
      <c r="P1" s="13"/>
      <c r="Q1" s="13"/>
      <c r="R1" s="8"/>
    </row>
    <row r="2" spans="1:18" ht="19.5" customHeight="1" x14ac:dyDescent="0.3">
      <c r="A2" s="25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14"/>
      <c r="N2" s="14"/>
      <c r="O2" s="14"/>
      <c r="P2" s="14"/>
      <c r="Q2" s="14"/>
      <c r="R2" s="9"/>
    </row>
    <row r="3" spans="1:18" ht="19.5" customHeight="1" x14ac:dyDescent="0.3">
      <c r="A3" s="25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14"/>
      <c r="N3" s="14"/>
      <c r="O3" s="14"/>
      <c r="P3" s="14"/>
      <c r="Q3" s="14"/>
      <c r="R3" s="9"/>
    </row>
    <row r="4" spans="1:18" ht="19.5" customHeight="1" x14ac:dyDescent="0.3">
      <c r="A4" s="25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14"/>
      <c r="N4" s="14"/>
      <c r="O4" s="14"/>
      <c r="P4" s="14"/>
      <c r="Q4" s="14"/>
      <c r="R4" s="9"/>
    </row>
    <row r="5" spans="1:18" ht="19.5" customHeight="1" x14ac:dyDescent="0.3">
      <c r="A5" s="25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14"/>
      <c r="N5" s="14"/>
      <c r="O5" s="14"/>
      <c r="P5" s="14"/>
      <c r="Q5" s="14"/>
      <c r="R5" s="9"/>
    </row>
    <row r="6" spans="1:18" ht="19.5" customHeight="1" x14ac:dyDescent="0.3">
      <c r="A6" s="25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14"/>
      <c r="N6" s="14"/>
      <c r="O6" s="14"/>
      <c r="P6" s="14"/>
      <c r="Q6" s="14"/>
      <c r="R6" s="9"/>
    </row>
    <row r="7" spans="1:18" ht="19.5" customHeight="1" x14ac:dyDescent="0.3">
      <c r="A7" s="25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14"/>
      <c r="N7" s="14"/>
      <c r="O7" s="14"/>
      <c r="P7" s="14"/>
      <c r="Q7" s="14"/>
      <c r="R7" s="9"/>
    </row>
    <row r="8" spans="1:18" ht="19.5" customHeight="1" x14ac:dyDescent="0.3">
      <c r="A8" s="25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14"/>
      <c r="N8" s="14"/>
      <c r="O8" s="14"/>
      <c r="P8" s="14"/>
      <c r="Q8" s="14"/>
      <c r="R8" s="9"/>
    </row>
    <row r="9" spans="1:18" ht="19.5" customHeight="1" x14ac:dyDescent="0.3">
      <c r="A9" s="25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14"/>
      <c r="N9" s="14"/>
      <c r="O9" s="14"/>
      <c r="P9" s="14"/>
      <c r="Q9" s="14"/>
      <c r="R9" s="9"/>
    </row>
    <row r="10" spans="1:18" ht="19.5" customHeight="1" x14ac:dyDescent="0.3">
      <c r="A10" s="25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14"/>
      <c r="N10" s="14"/>
      <c r="O10" s="14"/>
      <c r="P10" s="14"/>
      <c r="Q10" s="14"/>
      <c r="R10" s="9"/>
    </row>
    <row r="11" spans="1:18" ht="19.5" customHeight="1" x14ac:dyDescent="0.3">
      <c r="A11" s="25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14"/>
      <c r="N11" s="14"/>
      <c r="O11" s="14"/>
      <c r="P11" s="14"/>
      <c r="Q11" s="14"/>
      <c r="R11" s="9"/>
    </row>
    <row r="12" spans="1:18" ht="19.5" customHeight="1" x14ac:dyDescent="0.3">
      <c r="A12" s="25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14"/>
      <c r="N12" s="14"/>
      <c r="O12" s="14"/>
      <c r="P12" s="14"/>
      <c r="Q12" s="14"/>
      <c r="R12" s="9"/>
    </row>
    <row r="13" spans="1:18" ht="19.5" customHeight="1" x14ac:dyDescent="0.3">
      <c r="A13" s="25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14"/>
      <c r="N13" s="14"/>
      <c r="O13" s="14"/>
      <c r="P13" s="14"/>
      <c r="Q13" s="14"/>
      <c r="R13" s="9"/>
    </row>
    <row r="14" spans="1:18" ht="45" customHeight="1" x14ac:dyDescent="0.3">
      <c r="A14" s="25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14"/>
      <c r="N14" s="14"/>
      <c r="O14" s="14"/>
      <c r="P14" s="14"/>
      <c r="Q14" s="14"/>
      <c r="R14" s="9"/>
    </row>
    <row r="15" spans="1:18" s="7" customFormat="1" ht="42.75" customHeight="1" x14ac:dyDescent="0.3">
      <c r="A15" s="18"/>
      <c r="B15" s="15" t="s">
        <v>1</v>
      </c>
      <c r="C15" s="15"/>
      <c r="D15" s="16"/>
      <c r="E15" s="17"/>
      <c r="F15" s="18"/>
      <c r="G15" s="18"/>
      <c r="H15" s="18"/>
      <c r="I15" s="17"/>
      <c r="J15" s="18"/>
      <c r="K15" s="17"/>
      <c r="L15" s="18"/>
      <c r="M15" s="19"/>
      <c r="N15" s="19"/>
      <c r="O15" s="19"/>
      <c r="P15" s="19"/>
      <c r="Q15" s="19"/>
      <c r="R15" s="10"/>
    </row>
    <row r="16" spans="1:18" ht="30" customHeight="1" x14ac:dyDescent="0.3">
      <c r="A16" s="25"/>
      <c r="B16" s="20" t="s">
        <v>2</v>
      </c>
      <c r="C16" s="21" t="s">
        <v>3</v>
      </c>
      <c r="D16" s="22" t="s">
        <v>4</v>
      </c>
      <c r="E16" s="23" t="s">
        <v>5</v>
      </c>
      <c r="F16" s="24" t="s">
        <v>6</v>
      </c>
      <c r="G16" s="25"/>
      <c r="H16" s="39"/>
      <c r="I16" s="39"/>
      <c r="J16" s="26"/>
      <c r="K16" s="25"/>
      <c r="L16" s="26"/>
      <c r="M16" s="14"/>
      <c r="N16" s="14"/>
      <c r="O16" s="14"/>
      <c r="P16" s="14"/>
      <c r="Q16" s="14"/>
      <c r="R16" s="9"/>
    </row>
    <row r="17" spans="1:18" ht="30" customHeight="1" x14ac:dyDescent="0.3">
      <c r="A17" s="25"/>
      <c r="B17" s="27">
        <f>DATE(2021,1,1)</f>
        <v>44197</v>
      </c>
      <c r="C17" s="28" t="s">
        <v>8</v>
      </c>
      <c r="D17" s="25" t="s">
        <v>7</v>
      </c>
      <c r="E17" s="29">
        <v>25</v>
      </c>
      <c r="F17" s="13">
        <f>0</f>
        <v>0</v>
      </c>
      <c r="G17" s="25"/>
      <c r="H17" s="37"/>
      <c r="I17" s="37"/>
      <c r="J17" s="37"/>
      <c r="K17" s="37"/>
      <c r="L17" s="37"/>
      <c r="M17" s="14"/>
      <c r="N17" s="14"/>
      <c r="O17" s="14"/>
      <c r="P17" s="14"/>
      <c r="Q17" s="14"/>
      <c r="R17" s="9"/>
    </row>
    <row r="18" spans="1:18" ht="30" customHeight="1" x14ac:dyDescent="0.3">
      <c r="A18" s="25"/>
      <c r="B18" s="27">
        <f>DATE(2021,1,12)</f>
        <v>44208</v>
      </c>
      <c r="C18" s="36" t="s">
        <v>9</v>
      </c>
      <c r="D18" s="25" t="s">
        <v>7</v>
      </c>
      <c r="E18" s="29">
        <v>10</v>
      </c>
      <c r="F18" s="13">
        <f>0</f>
        <v>0</v>
      </c>
      <c r="G18" s="25"/>
      <c r="H18" s="37"/>
      <c r="I18" s="37"/>
      <c r="J18" s="37"/>
      <c r="K18" s="37"/>
      <c r="L18" s="37"/>
      <c r="M18" s="14"/>
      <c r="N18" s="14"/>
      <c r="O18" s="14"/>
      <c r="P18" s="14"/>
      <c r="Q18" s="14"/>
      <c r="R18" s="9"/>
    </row>
    <row r="19" spans="1:18" ht="30" customHeight="1" x14ac:dyDescent="0.3">
      <c r="A19" s="25"/>
      <c r="B19" s="27">
        <f>DATE(2021,2,1)</f>
        <v>44228</v>
      </c>
      <c r="C19" s="36" t="s">
        <v>10</v>
      </c>
      <c r="D19" s="25" t="s">
        <v>7</v>
      </c>
      <c r="E19" s="29">
        <v>-10</v>
      </c>
      <c r="F19" s="13">
        <f>0</f>
        <v>0</v>
      </c>
      <c r="G19" s="25"/>
      <c r="H19" s="37"/>
      <c r="I19" s="37"/>
      <c r="J19" s="37"/>
      <c r="K19" s="37"/>
      <c r="L19" s="37"/>
      <c r="M19" s="14"/>
      <c r="N19" s="14"/>
      <c r="O19" s="14"/>
      <c r="P19" s="14"/>
      <c r="Q19" s="14"/>
      <c r="R19" s="9"/>
    </row>
    <row r="20" spans="1:18" ht="30" customHeight="1" x14ac:dyDescent="0.3">
      <c r="A20" s="25"/>
      <c r="B20" s="27">
        <f>DATE(2021,2,10)</f>
        <v>44237</v>
      </c>
      <c r="C20" s="36" t="s">
        <v>11</v>
      </c>
      <c r="D20" s="25" t="s">
        <v>12</v>
      </c>
      <c r="E20" s="29">
        <v>30</v>
      </c>
      <c r="F20" s="13">
        <f>0</f>
        <v>0</v>
      </c>
      <c r="G20" s="25"/>
      <c r="H20" s="37"/>
      <c r="I20" s="37"/>
      <c r="J20" s="37"/>
      <c r="K20" s="37"/>
      <c r="L20" s="37"/>
      <c r="M20" s="14"/>
      <c r="N20" s="14"/>
      <c r="O20" s="14"/>
      <c r="P20" s="14"/>
      <c r="Q20" s="14"/>
      <c r="R20" s="9"/>
    </row>
    <row r="21" spans="1:18" ht="30" customHeight="1" x14ac:dyDescent="0.3">
      <c r="A21" s="25"/>
      <c r="B21" s="27">
        <f>DATE(2021,2,19)</f>
        <v>44246</v>
      </c>
      <c r="C21" s="28" t="s">
        <v>13</v>
      </c>
      <c r="D21" s="25" t="s">
        <v>12</v>
      </c>
      <c r="E21" s="29">
        <v>-20</v>
      </c>
      <c r="F21" s="13">
        <f>0</f>
        <v>0</v>
      </c>
      <c r="G21" s="25"/>
      <c r="H21" s="30"/>
      <c r="I21" s="30"/>
      <c r="J21" s="30"/>
      <c r="K21" s="30"/>
      <c r="L21" s="30"/>
      <c r="M21" s="14"/>
      <c r="N21" s="14"/>
      <c r="O21" s="14"/>
      <c r="P21" s="14"/>
      <c r="Q21" s="14"/>
      <c r="R21" s="9"/>
    </row>
    <row r="22" spans="1:18" ht="30" customHeight="1" x14ac:dyDescent="0.3">
      <c r="A22" s="25"/>
      <c r="B22" s="27">
        <f>DATE(2021,4,2)</f>
        <v>44288</v>
      </c>
      <c r="C22" s="28" t="s">
        <v>14</v>
      </c>
      <c r="D22" s="25" t="s">
        <v>12</v>
      </c>
      <c r="E22" s="29">
        <v>15</v>
      </c>
      <c r="F22" s="13">
        <f>0</f>
        <v>0</v>
      </c>
      <c r="G22" s="25"/>
      <c r="H22" s="30"/>
      <c r="I22" s="30"/>
      <c r="J22" s="30"/>
      <c r="K22" s="30"/>
      <c r="L22" s="30"/>
      <c r="M22" s="14"/>
      <c r="N22" s="14"/>
      <c r="O22" s="14"/>
      <c r="P22" s="14"/>
      <c r="Q22" s="14"/>
      <c r="R22" s="9"/>
    </row>
    <row r="23" spans="1:18" ht="30" customHeight="1" x14ac:dyDescent="0.3">
      <c r="A23" s="25"/>
      <c r="B23" s="27">
        <f>DATE(2021,8,10)</f>
        <v>44418</v>
      </c>
      <c r="C23" s="28" t="s">
        <v>16</v>
      </c>
      <c r="D23" s="25" t="s">
        <v>15</v>
      </c>
      <c r="E23" s="29">
        <v>-15</v>
      </c>
      <c r="F23" s="13">
        <f>0</f>
        <v>0</v>
      </c>
      <c r="G23" s="25"/>
      <c r="H23" s="30"/>
      <c r="I23" s="30"/>
      <c r="J23" s="30"/>
      <c r="K23" s="30"/>
      <c r="L23" s="30"/>
      <c r="M23" s="14"/>
      <c r="N23" s="14"/>
      <c r="O23" s="14"/>
      <c r="P23" s="14"/>
      <c r="Q23" s="14"/>
      <c r="R23" s="9"/>
    </row>
    <row r="24" spans="1:18" ht="30" customHeight="1" x14ac:dyDescent="0.3">
      <c r="A24" s="25"/>
      <c r="B24" s="27">
        <f>DATE(2021,8,31)</f>
        <v>44439</v>
      </c>
      <c r="C24" s="28" t="s">
        <v>17</v>
      </c>
      <c r="D24" s="25" t="s">
        <v>15</v>
      </c>
      <c r="E24" s="29">
        <v>15</v>
      </c>
      <c r="F24" s="31">
        <f>0</f>
        <v>0</v>
      </c>
      <c r="G24" s="25"/>
      <c r="H24" s="30"/>
      <c r="I24" s="30"/>
      <c r="J24" s="30"/>
      <c r="K24" s="30"/>
      <c r="L24" s="30"/>
      <c r="M24" s="14"/>
      <c r="N24" s="14"/>
      <c r="O24" s="14"/>
      <c r="P24" s="14"/>
      <c r="Q24" s="14"/>
      <c r="R24" s="9"/>
    </row>
    <row r="25" spans="1:18" ht="30" customHeight="1" x14ac:dyDescent="0.3">
      <c r="A25" s="25"/>
      <c r="B25" s="27">
        <f>DATE(2021,10,12)</f>
        <v>44481</v>
      </c>
      <c r="C25" s="28" t="s">
        <v>18</v>
      </c>
      <c r="D25" s="25" t="s">
        <v>15</v>
      </c>
      <c r="E25" s="29">
        <v>-30</v>
      </c>
      <c r="F25" s="31">
        <f>0</f>
        <v>0</v>
      </c>
      <c r="G25" s="25"/>
      <c r="H25" s="25"/>
      <c r="I25" s="25"/>
      <c r="J25" s="25"/>
      <c r="K25" s="25"/>
      <c r="L25" s="25"/>
      <c r="M25" s="14"/>
      <c r="N25" s="14"/>
      <c r="O25" s="14"/>
      <c r="P25" s="14"/>
      <c r="Q25" s="14"/>
      <c r="R25" s="9"/>
    </row>
    <row r="26" spans="1:18" ht="30" customHeight="1" x14ac:dyDescent="0.3">
      <c r="A26" s="25"/>
      <c r="B26" s="27">
        <f>DATE(2021,11,2)</f>
        <v>44502</v>
      </c>
      <c r="C26" s="28" t="s">
        <v>19</v>
      </c>
      <c r="D26" s="25" t="s">
        <v>15</v>
      </c>
      <c r="E26" s="29">
        <v>30</v>
      </c>
      <c r="F26" s="31">
        <f>0</f>
        <v>0</v>
      </c>
      <c r="G26" s="25"/>
      <c r="H26" s="25"/>
      <c r="I26" s="32"/>
      <c r="J26" s="25"/>
      <c r="K26" s="25"/>
      <c r="L26" s="25"/>
      <c r="M26" s="14"/>
      <c r="N26" s="14"/>
      <c r="O26" s="14"/>
      <c r="P26" s="14"/>
      <c r="Q26" s="14"/>
      <c r="R26" s="9"/>
    </row>
    <row r="27" spans="1:18" ht="30" customHeight="1" x14ac:dyDescent="0.3">
      <c r="A27" s="25"/>
      <c r="B27" s="27">
        <f>DATE(2021,11,23)</f>
        <v>44523</v>
      </c>
      <c r="C27" s="28" t="s">
        <v>21</v>
      </c>
      <c r="D27" s="25" t="s">
        <v>20</v>
      </c>
      <c r="E27" s="33">
        <v>-15</v>
      </c>
      <c r="F27" s="31">
        <f>0</f>
        <v>0</v>
      </c>
      <c r="G27" s="25"/>
      <c r="H27" s="34"/>
      <c r="I27" s="25"/>
      <c r="J27" s="25"/>
      <c r="K27" s="25"/>
      <c r="L27" s="25"/>
      <c r="M27" s="14"/>
      <c r="N27" s="14"/>
      <c r="O27" s="14"/>
      <c r="P27" s="14"/>
      <c r="Q27" s="14"/>
      <c r="R27" s="9"/>
    </row>
    <row r="28" spans="1:18" ht="30" customHeight="1" x14ac:dyDescent="0.3">
      <c r="A28" s="25"/>
      <c r="B28" s="27">
        <f>DATE(2021,12,14)</f>
        <v>44544</v>
      </c>
      <c r="C28" s="28" t="s">
        <v>22</v>
      </c>
      <c r="D28" s="25" t="s">
        <v>23</v>
      </c>
      <c r="E28" s="33">
        <v>15</v>
      </c>
      <c r="F28" s="31">
        <f>0</f>
        <v>0</v>
      </c>
      <c r="G28" s="25"/>
      <c r="H28" s="35"/>
      <c r="I28" s="25"/>
      <c r="J28" s="25"/>
      <c r="K28" s="25"/>
      <c r="L28" s="25"/>
      <c r="M28" s="14"/>
      <c r="N28" s="14"/>
      <c r="O28" s="14"/>
      <c r="P28" s="14"/>
      <c r="Q28" s="14"/>
      <c r="R28" s="9"/>
    </row>
    <row r="29" spans="1:18" ht="30" customHeight="1" x14ac:dyDescent="0.3">
      <c r="A29" s="25"/>
      <c r="B29" s="27">
        <f>DATE(2021,12,22)</f>
        <v>44552</v>
      </c>
      <c r="C29" s="28" t="s">
        <v>24</v>
      </c>
      <c r="D29" s="25" t="s">
        <v>23</v>
      </c>
      <c r="E29" s="33">
        <v>-24</v>
      </c>
      <c r="F29" s="31">
        <f>0</f>
        <v>0</v>
      </c>
      <c r="G29" s="35"/>
      <c r="H29" s="25"/>
      <c r="I29" s="25"/>
      <c r="J29" s="25"/>
      <c r="K29" s="25"/>
      <c r="L29" s="25"/>
      <c r="M29" s="14"/>
      <c r="N29" s="14"/>
      <c r="O29" s="14"/>
      <c r="P29" s="14"/>
      <c r="Q29" s="14"/>
      <c r="R29" s="9"/>
    </row>
    <row r="30" spans="1:18" ht="30" customHeight="1" x14ac:dyDescent="0.3">
      <c r="B30" s="1"/>
      <c r="C30" s="1"/>
      <c r="E30" s="1"/>
    </row>
    <row r="31" spans="1:18" ht="30" customHeight="1" x14ac:dyDescent="0.3">
      <c r="B31" s="1"/>
      <c r="C31" s="1"/>
      <c r="E31" s="1"/>
    </row>
  </sheetData>
  <mergeCells count="4">
    <mergeCell ref="H17:L20"/>
    <mergeCell ref="B1:C1"/>
    <mergeCell ref="H16:I16"/>
    <mergeCell ref="B2:L14"/>
  </mergeCells>
  <dataValidations count="8">
    <dataValidation allowBlank="1" showInputMessage="1" showErrorMessage="1" prompt="Create a Project Timeline with Milestones in this worksheet. Enter details in Project Details table. Chart is in cell B2 and Tip is in cell H17" sqref="A1" xr:uid="{00000000-0002-0000-0000-000000000000}"/>
    <dataValidation allowBlank="1" showInputMessage="1" showErrorMessage="1" prompt="Title of this worksheet is in this cell. Line chart showing each milestone on the corresponding timeframe is in cell below" sqref="B1:C1" xr:uid="{00000000-0002-0000-0000-000001000000}"/>
    <dataValidation allowBlank="1" showInputMessage="1" showErrorMessage="1" prompt="Enter project details in table below" sqref="B15" xr:uid="{00000000-0002-0000-0000-000002000000}"/>
    <dataValidation allowBlank="1" showInputMessage="1" showErrorMessage="1" prompt="Enter Date in this column under this heading" sqref="B16" xr:uid="{00000000-0002-0000-0000-000003000000}"/>
    <dataValidation allowBlank="1" showInputMessage="1" showErrorMessage="1" prompt="Enter Milestone in this column under this heading" sqref="C16" xr:uid="{00000000-0002-0000-0000-000004000000}"/>
    <dataValidation allowBlank="1" showInputMessage="1" showErrorMessage="1" prompt="Enter Assigned To name in this column under this heading" sqref="D16" xr:uid="{00000000-0002-0000-0000-000005000000}"/>
    <dataValidation allowBlank="1" showInputMessage="1" showErrorMessage="1" prompt="Enter chart Position in this column under this heading. Project Timeline Tip is in cell at right" sqref="E16" xr:uid="{00000000-0002-0000-0000-000006000000}"/>
    <dataValidation allowBlank="1" showInputMessage="1" showErrorMessage="1" prompt="Project Timeline Tip is in cell below" sqref="H16:I16" xr:uid="{00000000-0002-0000-0000-000007000000}"/>
  </dataValidations>
  <printOptions horizontalCentered="1"/>
  <pageMargins left="0.7" right="0.7" top="0.75" bottom="0.75" header="0.3" footer="0.3"/>
  <pageSetup scale="86" orientation="landscape" r:id="rId1"/>
  <headerFooter differentFirst="1">
    <oddFooter>Page 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6DC957-990F-47B2-AF0D-7029CF1F60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1E3CE6-3BAB-4EFC-B954-0CB76BF2E2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FD9EFE20-B0BF-4817-AA37-C0305E1210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Timeline</vt:lpstr>
      <vt:lpstr>'Project Timeline'!Print_Area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2019-05-28T21:37:26Z</dcterms:created>
  <dcterms:modified xsi:type="dcterms:W3CDTF">2021-03-02T16:46:34Z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