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RPS\Downloads\MEMOIRE MASTER 2023\Mémoire C &amp; F\"/>
    </mc:Choice>
  </mc:AlternateContent>
  <xr:revisionPtr revIDLastSave="0" documentId="13_ncr:1_{5FA28122-F8B8-41E7-BC7A-85786C089B8E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Exportations produits et dérivé" sheetId="7" r:id="rId1"/>
    <sheet name="Exportation produits agricoles" sheetId="5" r:id="rId2"/>
    <sheet name="Fréq Expor prod agricole" sheetId="9" r:id="rId3"/>
    <sheet name="Indice de diversification" sheetId="4" r:id="rId4"/>
    <sheet name="Modèle 1 (Valeur Manquante)" sheetId="1" r:id="rId5"/>
    <sheet name="Modèle1 Final" sheetId="2" r:id="rId6"/>
    <sheet name="Modèle 2 (Valeur Manquante)" sheetId="3" r:id="rId7"/>
    <sheet name="Modèle 2 Final" sheetId="6" r:id="rId8"/>
    <sheet name="Estimation Berthélem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2" i="5"/>
</calcChain>
</file>

<file path=xl/sharedStrings.xml><?xml version="1.0" encoding="utf-8"?>
<sst xmlns="http://schemas.openxmlformats.org/spreadsheetml/2006/main" count="79" uniqueCount="45">
  <si>
    <t>SPE</t>
  </si>
  <si>
    <t>Inva.....</t>
  </si>
  <si>
    <t>Taux.d.ouverture</t>
  </si>
  <si>
    <t>inflation..déflacteur.du.PIB....annuel.</t>
  </si>
  <si>
    <t>Tchan</t>
  </si>
  <si>
    <t>Spo</t>
  </si>
  <si>
    <t>Sbugt.....</t>
  </si>
  <si>
    <t>Année</t>
  </si>
  <si>
    <t>Human( %)</t>
  </si>
  <si>
    <t>PIBa.....</t>
  </si>
  <si>
    <t>Pop( 15 à 64 ans)</t>
  </si>
  <si>
    <t>Indice d'Entropie</t>
  </si>
  <si>
    <t xml:space="preserve">Indice de Hirschman Normalisé </t>
  </si>
  <si>
    <t xml:space="preserve">Indice de Hirschman </t>
  </si>
  <si>
    <t>Indice de diversification</t>
  </si>
  <si>
    <t>Ananas et dérivés (en 1000 US$)</t>
  </si>
  <si>
    <t>Coton et dérivés  (en 1000 US$)</t>
  </si>
  <si>
    <t>Maïs et dérivés  (en 1000 US$)</t>
  </si>
  <si>
    <t>Palmiers à huile et dérivés  (en 1000 US$)</t>
  </si>
  <si>
    <t>Manioc  (en 1000 US$)</t>
  </si>
  <si>
    <t>Anarcarde et dérivés  (en 1000 US$)</t>
  </si>
  <si>
    <t>Total exportation</t>
  </si>
  <si>
    <t>Riz  (en 1000 US$)</t>
  </si>
  <si>
    <t xml:space="preserve">Indice Agrégatif de Spécialisation (SPE) </t>
  </si>
  <si>
    <t>Coton bourre</t>
  </si>
  <si>
    <t>Coton déchets</t>
  </si>
  <si>
    <t>Coton fibre</t>
  </si>
  <si>
    <t>Graines, Coton</t>
  </si>
  <si>
    <t>Huile Coton</t>
  </si>
  <si>
    <t>Ananas</t>
  </si>
  <si>
    <t>Ananas en boÃ®te</t>
  </si>
  <si>
    <t>Jus d'ananas</t>
  </si>
  <si>
    <t>Jus d'ananas concentrÃ©</t>
  </si>
  <si>
    <t>MaÃ¯s</t>
  </si>
  <si>
    <t xml:space="preserve">RiZ </t>
  </si>
  <si>
    <t>Huile de Palme</t>
  </si>
  <si>
    <t>Huile de Palmiste</t>
  </si>
  <si>
    <t>Noix d'acajou non dÃ©cortiquÃ©es</t>
  </si>
  <si>
    <t>Noix d'acajou, Ã©calÃ©es</t>
  </si>
  <si>
    <t xml:space="preserve">Manioc </t>
  </si>
  <si>
    <t>Pop total</t>
  </si>
  <si>
    <t>SPEcarré</t>
  </si>
  <si>
    <t>ln(PIB)</t>
  </si>
  <si>
    <t xml:space="preserve">ln(FBCF) </t>
  </si>
  <si>
    <t xml:space="preserve">ln(PIB)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</si>
</sst>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'Exportation produits agricoles'!$B$1</c:f>
              <c:strCache>
                <c:ptCount val="1"/>
                <c:pt idx="0">
                  <c:v>Ananas et dérivés (en 1000 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</c:v>
                </c:pt>
                <c:pt idx="5">
                  <c:v>6000</c:v>
                </c:pt>
                <c:pt idx="6">
                  <c:v>3000</c:v>
                </c:pt>
                <c:pt idx="7">
                  <c:v>4000</c:v>
                </c:pt>
                <c:pt idx="8">
                  <c:v>1000</c:v>
                </c:pt>
                <c:pt idx="9">
                  <c:v>17000</c:v>
                </c:pt>
                <c:pt idx="10">
                  <c:v>0</c:v>
                </c:pt>
                <c:pt idx="11">
                  <c:v>30000</c:v>
                </c:pt>
                <c:pt idx="12">
                  <c:v>100000</c:v>
                </c:pt>
                <c:pt idx="13">
                  <c:v>240000</c:v>
                </c:pt>
                <c:pt idx="14">
                  <c:v>640000</c:v>
                </c:pt>
                <c:pt idx="15">
                  <c:v>810000</c:v>
                </c:pt>
                <c:pt idx="16">
                  <c:v>550000</c:v>
                </c:pt>
                <c:pt idx="17">
                  <c:v>200000</c:v>
                </c:pt>
                <c:pt idx="18">
                  <c:v>210000</c:v>
                </c:pt>
                <c:pt idx="19">
                  <c:v>45000</c:v>
                </c:pt>
                <c:pt idx="20">
                  <c:v>57000</c:v>
                </c:pt>
                <c:pt idx="21">
                  <c:v>76000</c:v>
                </c:pt>
                <c:pt idx="22">
                  <c:v>124000</c:v>
                </c:pt>
                <c:pt idx="23">
                  <c:v>133000</c:v>
                </c:pt>
                <c:pt idx="24">
                  <c:v>173000</c:v>
                </c:pt>
                <c:pt idx="25">
                  <c:v>180000</c:v>
                </c:pt>
                <c:pt idx="26">
                  <c:v>2258000</c:v>
                </c:pt>
                <c:pt idx="27">
                  <c:v>190000</c:v>
                </c:pt>
                <c:pt idx="28">
                  <c:v>335000</c:v>
                </c:pt>
                <c:pt idx="29">
                  <c:v>79000</c:v>
                </c:pt>
                <c:pt idx="30">
                  <c:v>72000</c:v>
                </c:pt>
                <c:pt idx="31">
                  <c:v>2228000</c:v>
                </c:pt>
                <c:pt idx="32">
                  <c:v>174000</c:v>
                </c:pt>
                <c:pt idx="33">
                  <c:v>622000</c:v>
                </c:pt>
                <c:pt idx="34">
                  <c:v>689000</c:v>
                </c:pt>
                <c:pt idx="35">
                  <c:v>553000</c:v>
                </c:pt>
                <c:pt idx="36">
                  <c:v>1129000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32A-91DE-26FFFECAAEA0}"/>
            </c:ext>
          </c:extLst>
        </c:ser>
        <c:ser>
          <c:idx val="1"/>
          <c:order val="1"/>
          <c:tx>
            <c:strRef>
              <c:f>'Exportation produits agricoles'!$C$1</c:f>
              <c:strCache>
                <c:ptCount val="1"/>
                <c:pt idx="0">
                  <c:v>Coton et dérivés  (en 1000 US$)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agricoles'!$C$2:$C$38</c:f>
              <c:numCache>
                <c:formatCode>General</c:formatCode>
                <c:ptCount val="37"/>
                <c:pt idx="0">
                  <c:v>11903000</c:v>
                </c:pt>
                <c:pt idx="1">
                  <c:v>9885000</c:v>
                </c:pt>
                <c:pt idx="2">
                  <c:v>4633000</c:v>
                </c:pt>
                <c:pt idx="3">
                  <c:v>13486000</c:v>
                </c:pt>
                <c:pt idx="4">
                  <c:v>34842000</c:v>
                </c:pt>
                <c:pt idx="5">
                  <c:v>31519000</c:v>
                </c:pt>
                <c:pt idx="6">
                  <c:v>30102000</c:v>
                </c:pt>
                <c:pt idx="7">
                  <c:v>52614000</c:v>
                </c:pt>
                <c:pt idx="8">
                  <c:v>34200000</c:v>
                </c:pt>
                <c:pt idx="9">
                  <c:v>74700000</c:v>
                </c:pt>
                <c:pt idx="10">
                  <c:v>78000000</c:v>
                </c:pt>
                <c:pt idx="11">
                  <c:v>80828000</c:v>
                </c:pt>
                <c:pt idx="12">
                  <c:v>88701000</c:v>
                </c:pt>
                <c:pt idx="13">
                  <c:v>79060000</c:v>
                </c:pt>
                <c:pt idx="14">
                  <c:v>105282000</c:v>
                </c:pt>
                <c:pt idx="15">
                  <c:v>181637000</c:v>
                </c:pt>
                <c:pt idx="16">
                  <c:v>169311000</c:v>
                </c:pt>
                <c:pt idx="17">
                  <c:v>192216000</c:v>
                </c:pt>
                <c:pt idx="18">
                  <c:v>198126000</c:v>
                </c:pt>
                <c:pt idx="19">
                  <c:v>181172000</c:v>
                </c:pt>
                <c:pt idx="20">
                  <c:v>139883000</c:v>
                </c:pt>
                <c:pt idx="21">
                  <c:v>124670000</c:v>
                </c:pt>
                <c:pt idx="22">
                  <c:v>132449000</c:v>
                </c:pt>
                <c:pt idx="23">
                  <c:v>190514000</c:v>
                </c:pt>
                <c:pt idx="24">
                  <c:v>208128000</c:v>
                </c:pt>
                <c:pt idx="25">
                  <c:v>181448000</c:v>
                </c:pt>
                <c:pt idx="26">
                  <c:v>105603000</c:v>
                </c:pt>
                <c:pt idx="27">
                  <c:v>194909000</c:v>
                </c:pt>
                <c:pt idx="28">
                  <c:v>159097000</c:v>
                </c:pt>
                <c:pt idx="29">
                  <c:v>128031000</c:v>
                </c:pt>
                <c:pt idx="30">
                  <c:v>110306000</c:v>
                </c:pt>
                <c:pt idx="31">
                  <c:v>151157000</c:v>
                </c:pt>
                <c:pt idx="32">
                  <c:v>159292000</c:v>
                </c:pt>
                <c:pt idx="33">
                  <c:v>243779000</c:v>
                </c:pt>
                <c:pt idx="34">
                  <c:v>300239000</c:v>
                </c:pt>
                <c:pt idx="35">
                  <c:v>268114000</c:v>
                </c:pt>
                <c:pt idx="36">
                  <c:v>184560000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C-432A-91DE-26FFFECAAEA0}"/>
            </c:ext>
          </c:extLst>
        </c:ser>
        <c:ser>
          <c:idx val="2"/>
          <c:order val="2"/>
          <c:tx>
            <c:strRef>
              <c:f>'Exportation produits agricoles'!$D$1</c:f>
              <c:strCache>
                <c:ptCount val="1"/>
                <c:pt idx="0">
                  <c:v>Maïs et dérivés  (en 1000 US$)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agricoles'!$D$2:$D$38</c:f>
              <c:numCache>
                <c:formatCode>General</c:formatCode>
                <c:ptCount val="37"/>
                <c:pt idx="0">
                  <c:v>38000</c:v>
                </c:pt>
                <c:pt idx="1">
                  <c:v>0</c:v>
                </c:pt>
                <c:pt idx="2">
                  <c:v>0</c:v>
                </c:pt>
                <c:pt idx="3">
                  <c:v>71000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1000</c:v>
                </c:pt>
                <c:pt idx="12">
                  <c:v>7000</c:v>
                </c:pt>
                <c:pt idx="13">
                  <c:v>11000</c:v>
                </c:pt>
                <c:pt idx="14">
                  <c:v>48000</c:v>
                </c:pt>
                <c:pt idx="15">
                  <c:v>1525000</c:v>
                </c:pt>
                <c:pt idx="16">
                  <c:v>2000</c:v>
                </c:pt>
                <c:pt idx="17">
                  <c:v>0</c:v>
                </c:pt>
                <c:pt idx="18">
                  <c:v>0</c:v>
                </c:pt>
                <c:pt idx="19">
                  <c:v>26000</c:v>
                </c:pt>
                <c:pt idx="20">
                  <c:v>8000</c:v>
                </c:pt>
                <c:pt idx="21">
                  <c:v>5000</c:v>
                </c:pt>
                <c:pt idx="22">
                  <c:v>2000</c:v>
                </c:pt>
                <c:pt idx="23">
                  <c:v>10000</c:v>
                </c:pt>
                <c:pt idx="24">
                  <c:v>16000</c:v>
                </c:pt>
                <c:pt idx="25">
                  <c:v>0</c:v>
                </c:pt>
                <c:pt idx="26">
                  <c:v>736000</c:v>
                </c:pt>
                <c:pt idx="27">
                  <c:v>684000</c:v>
                </c:pt>
                <c:pt idx="28">
                  <c:v>12000</c:v>
                </c:pt>
                <c:pt idx="29">
                  <c:v>6000</c:v>
                </c:pt>
                <c:pt idx="30">
                  <c:v>9781000</c:v>
                </c:pt>
                <c:pt idx="31">
                  <c:v>1377000</c:v>
                </c:pt>
                <c:pt idx="32">
                  <c:v>7727000</c:v>
                </c:pt>
                <c:pt idx="33">
                  <c:v>2476000</c:v>
                </c:pt>
                <c:pt idx="34">
                  <c:v>2000</c:v>
                </c:pt>
                <c:pt idx="35">
                  <c:v>4000</c:v>
                </c:pt>
                <c:pt idx="36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C-432A-91DE-26FFFECAAEA0}"/>
            </c:ext>
          </c:extLst>
        </c:ser>
        <c:ser>
          <c:idx val="3"/>
          <c:order val="3"/>
          <c:tx>
            <c:strRef>
              <c:f>'Exportation produits agricoles'!$E$1</c:f>
              <c:strCache>
                <c:ptCount val="1"/>
                <c:pt idx="0">
                  <c:v>Riz  (en 1000 US$)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agricoles'!$E$2:$E$38</c:f>
              <c:numCache>
                <c:formatCode>General</c:formatCode>
                <c:ptCount val="37"/>
                <c:pt idx="0">
                  <c:v>78000</c:v>
                </c:pt>
                <c:pt idx="1">
                  <c:v>0</c:v>
                </c:pt>
                <c:pt idx="2">
                  <c:v>41000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163000</c:v>
                </c:pt>
                <c:pt idx="14">
                  <c:v>0</c:v>
                </c:pt>
                <c:pt idx="15">
                  <c:v>0</c:v>
                </c:pt>
                <c:pt idx="16">
                  <c:v>4285000</c:v>
                </c:pt>
                <c:pt idx="17">
                  <c:v>227000</c:v>
                </c:pt>
                <c:pt idx="18">
                  <c:v>0</c:v>
                </c:pt>
                <c:pt idx="19">
                  <c:v>0</c:v>
                </c:pt>
                <c:pt idx="20">
                  <c:v>307000</c:v>
                </c:pt>
                <c:pt idx="21">
                  <c:v>14000</c:v>
                </c:pt>
                <c:pt idx="22">
                  <c:v>0</c:v>
                </c:pt>
                <c:pt idx="23">
                  <c:v>0</c:v>
                </c:pt>
                <c:pt idx="24">
                  <c:v>429000</c:v>
                </c:pt>
                <c:pt idx="25">
                  <c:v>1595000</c:v>
                </c:pt>
                <c:pt idx="26">
                  <c:v>1975000</c:v>
                </c:pt>
                <c:pt idx="27">
                  <c:v>3637000</c:v>
                </c:pt>
                <c:pt idx="28">
                  <c:v>11272000</c:v>
                </c:pt>
                <c:pt idx="29">
                  <c:v>37986000</c:v>
                </c:pt>
                <c:pt idx="30">
                  <c:v>91344000</c:v>
                </c:pt>
                <c:pt idx="31">
                  <c:v>259000</c:v>
                </c:pt>
                <c:pt idx="32">
                  <c:v>4812000</c:v>
                </c:pt>
                <c:pt idx="33">
                  <c:v>9951000</c:v>
                </c:pt>
                <c:pt idx="34">
                  <c:v>7302000</c:v>
                </c:pt>
                <c:pt idx="35">
                  <c:v>178000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C-432A-91DE-26FFFECAAEA0}"/>
            </c:ext>
          </c:extLst>
        </c:ser>
        <c:ser>
          <c:idx val="4"/>
          <c:order val="4"/>
          <c:tx>
            <c:strRef>
              <c:f>'Exportation produits agricoles'!$F$1</c:f>
              <c:strCache>
                <c:ptCount val="1"/>
                <c:pt idx="0">
                  <c:v>Palmiers à huile et dérivés  (en 1000 US$)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agricoles'!$F$2:$F$38</c:f>
              <c:numCache>
                <c:formatCode>General</c:formatCode>
                <c:ptCount val="37"/>
                <c:pt idx="0">
                  <c:v>15276000</c:v>
                </c:pt>
                <c:pt idx="1">
                  <c:v>6809000</c:v>
                </c:pt>
                <c:pt idx="2">
                  <c:v>3987000</c:v>
                </c:pt>
                <c:pt idx="3">
                  <c:v>5709000</c:v>
                </c:pt>
                <c:pt idx="4">
                  <c:v>11887000</c:v>
                </c:pt>
                <c:pt idx="5">
                  <c:v>4678000</c:v>
                </c:pt>
                <c:pt idx="6">
                  <c:v>2688000</c:v>
                </c:pt>
                <c:pt idx="7">
                  <c:v>4720000</c:v>
                </c:pt>
                <c:pt idx="8">
                  <c:v>4200000</c:v>
                </c:pt>
                <c:pt idx="9">
                  <c:v>2800000</c:v>
                </c:pt>
                <c:pt idx="10">
                  <c:v>1800000</c:v>
                </c:pt>
                <c:pt idx="11">
                  <c:v>1370000</c:v>
                </c:pt>
                <c:pt idx="12">
                  <c:v>1230000</c:v>
                </c:pt>
                <c:pt idx="13">
                  <c:v>1577000</c:v>
                </c:pt>
                <c:pt idx="14">
                  <c:v>5102000</c:v>
                </c:pt>
                <c:pt idx="15">
                  <c:v>6500000</c:v>
                </c:pt>
                <c:pt idx="16">
                  <c:v>5660000</c:v>
                </c:pt>
                <c:pt idx="17">
                  <c:v>8000000</c:v>
                </c:pt>
                <c:pt idx="18">
                  <c:v>9500000</c:v>
                </c:pt>
                <c:pt idx="19">
                  <c:v>10300000</c:v>
                </c:pt>
                <c:pt idx="20">
                  <c:v>8800000</c:v>
                </c:pt>
                <c:pt idx="21">
                  <c:v>10900000</c:v>
                </c:pt>
                <c:pt idx="22">
                  <c:v>11800000</c:v>
                </c:pt>
                <c:pt idx="23">
                  <c:v>17100000</c:v>
                </c:pt>
                <c:pt idx="24">
                  <c:v>18500000</c:v>
                </c:pt>
                <c:pt idx="25">
                  <c:v>22500000</c:v>
                </c:pt>
                <c:pt idx="26">
                  <c:v>140730000</c:v>
                </c:pt>
                <c:pt idx="27">
                  <c:v>177590000</c:v>
                </c:pt>
                <c:pt idx="28">
                  <c:v>210700000</c:v>
                </c:pt>
                <c:pt idx="29">
                  <c:v>222930000</c:v>
                </c:pt>
                <c:pt idx="30">
                  <c:v>237300000</c:v>
                </c:pt>
                <c:pt idx="31">
                  <c:v>161700000</c:v>
                </c:pt>
                <c:pt idx="32">
                  <c:v>7117000</c:v>
                </c:pt>
                <c:pt idx="33">
                  <c:v>7425000</c:v>
                </c:pt>
                <c:pt idx="34">
                  <c:v>163000</c:v>
                </c:pt>
                <c:pt idx="35">
                  <c:v>18154000</c:v>
                </c:pt>
                <c:pt idx="36">
                  <c:v>11818000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C-432A-91DE-26FFFECAAEA0}"/>
            </c:ext>
          </c:extLst>
        </c:ser>
        <c:ser>
          <c:idx val="5"/>
          <c:order val="5"/>
          <c:tx>
            <c:strRef>
              <c:f>'Exportation produits agricoles'!$G$1</c:f>
              <c:strCache>
                <c:ptCount val="1"/>
                <c:pt idx="0">
                  <c:v>Manioc  (en 1000 US$)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8000</c:v>
                </c:pt>
                <c:pt idx="12">
                  <c:v>5000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0</c:v>
                </c:pt>
                <c:pt idx="24">
                  <c:v>14000</c:v>
                </c:pt>
                <c:pt idx="25">
                  <c:v>0</c:v>
                </c:pt>
                <c:pt idx="26">
                  <c:v>17000</c:v>
                </c:pt>
                <c:pt idx="27">
                  <c:v>28000</c:v>
                </c:pt>
                <c:pt idx="28">
                  <c:v>2000</c:v>
                </c:pt>
                <c:pt idx="29">
                  <c:v>2000</c:v>
                </c:pt>
                <c:pt idx="30">
                  <c:v>0</c:v>
                </c:pt>
                <c:pt idx="31">
                  <c:v>0</c:v>
                </c:pt>
                <c:pt idx="32">
                  <c:v>9000</c:v>
                </c:pt>
                <c:pt idx="33">
                  <c:v>0</c:v>
                </c:pt>
                <c:pt idx="34">
                  <c:v>2000</c:v>
                </c:pt>
                <c:pt idx="35">
                  <c:v>2000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C-432A-91DE-26FFFECAAEA0}"/>
            </c:ext>
          </c:extLst>
        </c:ser>
        <c:ser>
          <c:idx val="6"/>
          <c:order val="6"/>
          <c:tx>
            <c:strRef>
              <c:f>'Exportation produits agricoles'!$H$1</c:f>
              <c:strCache>
                <c:ptCount val="1"/>
                <c:pt idx="0">
                  <c:v>Anarcarde et dérivés  (en 1000 US$)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'Exportation produits agricoles'!$A$2:$A$38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'Exportation produits agricoles'!$H$2:$H$38</c:f>
              <c:numCache>
                <c:formatCode>General</c:formatCode>
                <c:ptCount val="37"/>
                <c:pt idx="0">
                  <c:v>1082000</c:v>
                </c:pt>
                <c:pt idx="1">
                  <c:v>700000</c:v>
                </c:pt>
                <c:pt idx="2">
                  <c:v>2650000</c:v>
                </c:pt>
                <c:pt idx="3">
                  <c:v>148000</c:v>
                </c:pt>
                <c:pt idx="4">
                  <c:v>200000</c:v>
                </c:pt>
                <c:pt idx="5">
                  <c:v>300000</c:v>
                </c:pt>
                <c:pt idx="6">
                  <c:v>729000</c:v>
                </c:pt>
                <c:pt idx="7">
                  <c:v>170000</c:v>
                </c:pt>
                <c:pt idx="8">
                  <c:v>0</c:v>
                </c:pt>
                <c:pt idx="9">
                  <c:v>200000</c:v>
                </c:pt>
                <c:pt idx="10">
                  <c:v>900000</c:v>
                </c:pt>
                <c:pt idx="11">
                  <c:v>754000</c:v>
                </c:pt>
                <c:pt idx="12">
                  <c:v>1142000</c:v>
                </c:pt>
                <c:pt idx="13">
                  <c:v>7122000</c:v>
                </c:pt>
                <c:pt idx="14">
                  <c:v>4194000</c:v>
                </c:pt>
                <c:pt idx="15">
                  <c:v>5260000</c:v>
                </c:pt>
                <c:pt idx="16">
                  <c:v>5918000</c:v>
                </c:pt>
                <c:pt idx="17">
                  <c:v>6852000</c:v>
                </c:pt>
                <c:pt idx="18">
                  <c:v>4944000</c:v>
                </c:pt>
                <c:pt idx="19">
                  <c:v>15141000</c:v>
                </c:pt>
                <c:pt idx="20">
                  <c:v>17428000</c:v>
                </c:pt>
                <c:pt idx="21">
                  <c:v>11147000</c:v>
                </c:pt>
                <c:pt idx="22">
                  <c:v>17200000</c:v>
                </c:pt>
                <c:pt idx="23">
                  <c:v>15444000</c:v>
                </c:pt>
                <c:pt idx="24">
                  <c:v>16855000</c:v>
                </c:pt>
                <c:pt idx="25">
                  <c:v>19987000</c:v>
                </c:pt>
                <c:pt idx="26">
                  <c:v>18654000</c:v>
                </c:pt>
                <c:pt idx="27">
                  <c:v>17452000</c:v>
                </c:pt>
                <c:pt idx="28">
                  <c:v>27458000</c:v>
                </c:pt>
                <c:pt idx="29">
                  <c:v>28926000</c:v>
                </c:pt>
                <c:pt idx="30">
                  <c:v>23804000</c:v>
                </c:pt>
                <c:pt idx="31">
                  <c:v>26849000</c:v>
                </c:pt>
                <c:pt idx="32">
                  <c:v>50343000</c:v>
                </c:pt>
                <c:pt idx="33">
                  <c:v>62144000</c:v>
                </c:pt>
                <c:pt idx="34">
                  <c:v>66305000</c:v>
                </c:pt>
                <c:pt idx="35">
                  <c:v>69545000</c:v>
                </c:pt>
                <c:pt idx="36">
                  <c:v>38253000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EC-432A-91DE-26FFFECA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5258064"/>
        <c:axId val="505253144"/>
        <c:axId val="0"/>
      </c:bar3DChart>
      <c:catAx>
        <c:axId val="5052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53144"/>
        <c:crosses val="autoZero"/>
        <c:auto val="1"/>
        <c:lblAlgn val="ctr"/>
        <c:lblOffset val="100"/>
        <c:noMultiLvlLbl val="0"/>
      </c:catAx>
      <c:valAx>
        <c:axId val="5052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>
        <c:manualLayout>
          <c:layoutTarget val="inner"/>
          <c:xMode val="edge"/>
          <c:yMode val="edge"/>
          <c:x val="6.0733671212874693E-2"/>
          <c:y val="0.15572629097026522"/>
          <c:w val="0.90585204641386385"/>
          <c:h val="0.70626614608001193"/>
        </c:manualLayout>
      </c:layout>
      <c:lineChart>
        <c:grouping val="standard"/>
        <c:varyColors val="0"/>
        <c:ser>
          <c:idx val="0"/>
          <c:order val="0"/>
          <c:tx>
            <c:strRef>
              <c:f>'Indice de diversification'!$B$1</c:f>
              <c:strCache>
                <c:ptCount val="1"/>
                <c:pt idx="0">
                  <c:v>Indice Agrégatif de Spécialisation (SPE)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'Indice de diversification'!$A$2:$A$38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'Indice de diversification'!$B$2:$B$38</c:f>
              <c:numCache>
                <c:formatCode>General</c:formatCode>
                <c:ptCount val="37"/>
                <c:pt idx="0">
                  <c:v>0.46720137587770133</c:v>
                </c:pt>
                <c:pt idx="1">
                  <c:v>0.4778222290918025</c:v>
                </c:pt>
                <c:pt idx="2">
                  <c:v>0.3469242044400303</c:v>
                </c:pt>
                <c:pt idx="3">
                  <c:v>0.56908965076027074</c:v>
                </c:pt>
                <c:pt idx="4">
                  <c:v>0.61526490782898702</c:v>
                </c:pt>
                <c:pt idx="5">
                  <c:v>0.76205981087849828</c:v>
                </c:pt>
                <c:pt idx="6">
                  <c:v>0.81326625076899184</c:v>
                </c:pt>
                <c:pt idx="7">
                  <c:v>0.84378494543605664</c:v>
                </c:pt>
                <c:pt idx="8">
                  <c:v>0.80513384732760385</c:v>
                </c:pt>
                <c:pt idx="9">
                  <c:v>0.92517104607465395</c:v>
                </c:pt>
                <c:pt idx="10">
                  <c:v>0.93482677132709613</c:v>
                </c:pt>
                <c:pt idx="11">
                  <c:v>0.9489083404266252</c:v>
                </c:pt>
                <c:pt idx="12">
                  <c:v>0.94659946114920279</c:v>
                </c:pt>
                <c:pt idx="13">
                  <c:v>0.81082971237025936</c:v>
                </c:pt>
                <c:pt idx="14">
                  <c:v>0.83758252590366833</c:v>
                </c:pt>
                <c:pt idx="15">
                  <c:v>0.8630650579953153</c:v>
                </c:pt>
                <c:pt idx="16">
                  <c:v>0.83353088019981048</c:v>
                </c:pt>
                <c:pt idx="17">
                  <c:v>0.8607302791769148</c:v>
                </c:pt>
                <c:pt idx="18">
                  <c:v>0.86953867599113877</c:v>
                </c:pt>
                <c:pt idx="19">
                  <c:v>0.77620911990892194</c:v>
                </c:pt>
                <c:pt idx="20">
                  <c:v>0.71972372154998754</c:v>
                </c:pt>
                <c:pt idx="21">
                  <c:v>0.73237630065206127</c:v>
                </c:pt>
                <c:pt idx="22">
                  <c:v>0.68862634952376034</c:v>
                </c:pt>
                <c:pt idx="23">
                  <c:v>0.73921116314822755</c:v>
                </c:pt>
                <c:pt idx="24">
                  <c:v>0.73740974609992249</c:v>
                </c:pt>
                <c:pt idx="25">
                  <c:v>0.66408245314087633</c:v>
                </c:pt>
                <c:pt idx="26">
                  <c:v>0.42963927608282931</c:v>
                </c:pt>
                <c:pt idx="27">
                  <c:v>0.44881745238356663</c:v>
                </c:pt>
                <c:pt idx="28">
                  <c:v>0.42222534656784771</c:v>
                </c:pt>
                <c:pt idx="29">
                  <c:v>0.39137419439150745</c:v>
                </c:pt>
                <c:pt idx="30">
                  <c:v>0.34690922128865703</c:v>
                </c:pt>
                <c:pt idx="31">
                  <c:v>0.42123838833344512</c:v>
                </c:pt>
                <c:pt idx="32">
                  <c:v>0.53252562182225283</c:v>
                </c:pt>
                <c:pt idx="33">
                  <c:v>0.59558593048953157</c:v>
                </c:pt>
                <c:pt idx="34">
                  <c:v>0.6737361838551007</c:v>
                </c:pt>
                <c:pt idx="35">
                  <c:v>0.60609455308208204</c:v>
                </c:pt>
                <c:pt idx="36">
                  <c:v>0.6416467309955578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4-4A7A-808C-3BC174BF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53472"/>
        <c:axId val="505253800"/>
      </c:lineChart>
      <c:catAx>
        <c:axId val="5052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53800"/>
        <c:crosses val="autoZero"/>
        <c:auto val="1"/>
        <c:lblAlgn val="ctr"/>
        <c:lblOffset val="100"/>
        <c:noMultiLvlLbl val="0"/>
      </c:catAx>
      <c:valAx>
        <c:axId val="5052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'Modèle1 Final'!$B$1</c:f>
              <c:strCache>
                <c:ptCount val="1"/>
                <c:pt idx="0">
                  <c:v>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'Modèle1 Final'!$A$2:$A$39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'Modèle1 Final'!$B$2:$B$39</c:f>
              <c:numCache>
                <c:formatCode>General</c:formatCode>
                <c:ptCount val="38"/>
                <c:pt idx="0">
                  <c:v>0.46720139999999999</c:v>
                </c:pt>
                <c:pt idx="1">
                  <c:v>0.47782219999999997</c:v>
                </c:pt>
                <c:pt idx="2">
                  <c:v>0.34692420000000002</c:v>
                </c:pt>
                <c:pt idx="3">
                  <c:v>0.56908970000000003</c:v>
                </c:pt>
                <c:pt idx="4">
                  <c:v>0.6152649</c:v>
                </c:pt>
                <c:pt idx="5">
                  <c:v>0.76205979999999995</c:v>
                </c:pt>
                <c:pt idx="6">
                  <c:v>0.8132663</c:v>
                </c:pt>
                <c:pt idx="7">
                  <c:v>0.84378489999999995</c:v>
                </c:pt>
                <c:pt idx="8">
                  <c:v>0.80513380000000001</c:v>
                </c:pt>
                <c:pt idx="9">
                  <c:v>0.92517099999999997</c:v>
                </c:pt>
                <c:pt idx="10">
                  <c:v>0.93482679999999996</c:v>
                </c:pt>
                <c:pt idx="11">
                  <c:v>0.94890830000000004</c:v>
                </c:pt>
                <c:pt idx="12">
                  <c:v>0.94659950000000004</c:v>
                </c:pt>
                <c:pt idx="13">
                  <c:v>0.81082969999999999</c:v>
                </c:pt>
                <c:pt idx="14">
                  <c:v>0.83758250000000001</c:v>
                </c:pt>
                <c:pt idx="15">
                  <c:v>0.86306510000000003</c:v>
                </c:pt>
                <c:pt idx="16">
                  <c:v>0.83353089999999996</c:v>
                </c:pt>
                <c:pt idx="17">
                  <c:v>0.86073029999999995</c:v>
                </c:pt>
                <c:pt idx="18">
                  <c:v>0.8695387</c:v>
                </c:pt>
                <c:pt idx="19">
                  <c:v>0.77620909999999999</c:v>
                </c:pt>
                <c:pt idx="20">
                  <c:v>0.71972369999999997</c:v>
                </c:pt>
                <c:pt idx="21">
                  <c:v>0.73237629999999998</c:v>
                </c:pt>
                <c:pt idx="22">
                  <c:v>0.68862639999999997</c:v>
                </c:pt>
                <c:pt idx="23">
                  <c:v>0.73921119999999996</c:v>
                </c:pt>
                <c:pt idx="24">
                  <c:v>0.73740969999999995</c:v>
                </c:pt>
                <c:pt idx="25">
                  <c:v>0.66408250000000002</c:v>
                </c:pt>
                <c:pt idx="26">
                  <c:v>0.4296393</c:v>
                </c:pt>
                <c:pt idx="27">
                  <c:v>0.44881749999999998</c:v>
                </c:pt>
                <c:pt idx="28">
                  <c:v>0.42222530000000003</c:v>
                </c:pt>
                <c:pt idx="29">
                  <c:v>0.39137420000000001</c:v>
                </c:pt>
                <c:pt idx="30">
                  <c:v>0.34690919999999997</c:v>
                </c:pt>
                <c:pt idx="31">
                  <c:v>0.42123840000000001</c:v>
                </c:pt>
                <c:pt idx="32">
                  <c:v>0.53252560000000004</c:v>
                </c:pt>
                <c:pt idx="33">
                  <c:v>0.5955859</c:v>
                </c:pt>
                <c:pt idx="34">
                  <c:v>0.67373620000000001</c:v>
                </c:pt>
                <c:pt idx="35">
                  <c:v>0.60609460000000004</c:v>
                </c:pt>
                <c:pt idx="36">
                  <c:v>0.64164670000000001</c:v>
                </c:pt>
                <c:pt idx="37">
                  <c:v>0.65131689999999998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B-487D-B898-FE98984C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70528"/>
        <c:axId val="505263312"/>
      </c:lineChart>
      <c:catAx>
        <c:axId val="5052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63312"/>
        <c:crosses val="autoZero"/>
        <c:auto val="1"/>
        <c:lblAlgn val="ctr"/>
        <c:lblOffset val="100"/>
        <c:noMultiLvlLbl val="0"/>
      </c:catAx>
      <c:valAx>
        <c:axId val="5052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052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'Estimation Berthélemy'!$C$1</c:f>
              <c:strCache>
                <c:ptCount val="1"/>
                <c:pt idx="0">
                  <c:v>SPE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'Estimation Berthélemy'!$B$2:$B$39</c:f>
              <c:numCache>
                <c:formatCode>General</c:formatCode>
                <c:ptCount val="38"/>
                <c:pt idx="0">
                  <c:v>26.41666</c:v>
                </c:pt>
                <c:pt idx="1">
                  <c:v>26.583590000000001</c:v>
                </c:pt>
                <c:pt idx="2">
                  <c:v>26.755389999999998</c:v>
                </c:pt>
                <c:pt idx="3">
                  <c:v>26.75731</c:v>
                </c:pt>
                <c:pt idx="4">
                  <c:v>26.852969999999999</c:v>
                </c:pt>
                <c:pt idx="5">
                  <c:v>26.87557</c:v>
                </c:pt>
                <c:pt idx="6">
                  <c:v>26.860340000000001</c:v>
                </c:pt>
                <c:pt idx="7">
                  <c:v>26.875070000000001</c:v>
                </c:pt>
                <c:pt idx="8">
                  <c:v>26.902429999999999</c:v>
                </c:pt>
                <c:pt idx="9">
                  <c:v>26.895479999999999</c:v>
                </c:pt>
                <c:pt idx="10">
                  <c:v>27.002970000000001</c:v>
                </c:pt>
                <c:pt idx="11">
                  <c:v>27.05189</c:v>
                </c:pt>
                <c:pt idx="12">
                  <c:v>27.110849999999999</c:v>
                </c:pt>
                <c:pt idx="13">
                  <c:v>27.19107</c:v>
                </c:pt>
                <c:pt idx="14">
                  <c:v>27.511399999999998</c:v>
                </c:pt>
                <c:pt idx="15">
                  <c:v>27.710719999999998</c:v>
                </c:pt>
                <c:pt idx="16">
                  <c:v>27.819849999999999</c:v>
                </c:pt>
                <c:pt idx="17">
                  <c:v>27.911629999999999</c:v>
                </c:pt>
                <c:pt idx="18">
                  <c:v>28.001470000000001</c:v>
                </c:pt>
                <c:pt idx="19">
                  <c:v>28.135490000000001</c:v>
                </c:pt>
                <c:pt idx="20">
                  <c:v>28.2349</c:v>
                </c:pt>
                <c:pt idx="21">
                  <c:v>28.306360000000002</c:v>
                </c:pt>
                <c:pt idx="22">
                  <c:v>28.386669999999999</c:v>
                </c:pt>
                <c:pt idx="23">
                  <c:v>28.450710000000001</c:v>
                </c:pt>
                <c:pt idx="24">
                  <c:v>28.501729999999998</c:v>
                </c:pt>
                <c:pt idx="25">
                  <c:v>28.560739999999999</c:v>
                </c:pt>
                <c:pt idx="26">
                  <c:v>28.620149999999999</c:v>
                </c:pt>
                <c:pt idx="27">
                  <c:v>28.682189999999999</c:v>
                </c:pt>
                <c:pt idx="28">
                  <c:v>28.79233</c:v>
                </c:pt>
                <c:pt idx="29">
                  <c:v>28.840340000000001</c:v>
                </c:pt>
                <c:pt idx="30">
                  <c:v>28.87003</c:v>
                </c:pt>
                <c:pt idx="31">
                  <c:v>28.935890000000001</c:v>
                </c:pt>
                <c:pt idx="32">
                  <c:v>29.057040000000001</c:v>
                </c:pt>
                <c:pt idx="33">
                  <c:v>29.140440000000002</c:v>
                </c:pt>
                <c:pt idx="34">
                  <c:v>29.199529999999999</c:v>
                </c:pt>
                <c:pt idx="35">
                  <c:v>29.221029999999999</c:v>
                </c:pt>
                <c:pt idx="36">
                  <c:v>29.257110000000001</c:v>
                </c:pt>
                <c:pt idx="37">
                  <c:v>29.315010000000001</c:v>
                </c:pt>
              </c:numCache>
            </c:numRef>
          </c:xVal>
          <c:yVal>
            <c:numRef>
              <c:f>'Estimation Berthélemy'!$C$2:$C$39</c:f>
              <c:numCache>
                <c:formatCode>General</c:formatCode>
                <c:ptCount val="38"/>
                <c:pt idx="0">
                  <c:v>0.46720137587770133</c:v>
                </c:pt>
                <c:pt idx="1">
                  <c:v>0.4778222290918025</c:v>
                </c:pt>
                <c:pt idx="2">
                  <c:v>0.3469242044400303</c:v>
                </c:pt>
                <c:pt idx="3">
                  <c:v>0.56908965076027074</c:v>
                </c:pt>
                <c:pt idx="4">
                  <c:v>0.61526490782898702</c:v>
                </c:pt>
                <c:pt idx="5">
                  <c:v>0.76205981087849828</c:v>
                </c:pt>
                <c:pt idx="6">
                  <c:v>0.81326625076899184</c:v>
                </c:pt>
                <c:pt idx="7">
                  <c:v>0.84378494543605664</c:v>
                </c:pt>
                <c:pt idx="8">
                  <c:v>0.80513384732760385</c:v>
                </c:pt>
                <c:pt idx="9">
                  <c:v>0.92517104607465395</c:v>
                </c:pt>
                <c:pt idx="10">
                  <c:v>0.93482677132709613</c:v>
                </c:pt>
                <c:pt idx="11">
                  <c:v>0.9489083404266252</c:v>
                </c:pt>
                <c:pt idx="12">
                  <c:v>0.94659946114920279</c:v>
                </c:pt>
                <c:pt idx="13">
                  <c:v>0.81082971237025936</c:v>
                </c:pt>
                <c:pt idx="14">
                  <c:v>0.83758252590366833</c:v>
                </c:pt>
                <c:pt idx="15">
                  <c:v>0.8630650579953153</c:v>
                </c:pt>
                <c:pt idx="16">
                  <c:v>0.83353088019981048</c:v>
                </c:pt>
                <c:pt idx="17">
                  <c:v>0.8607302791769148</c:v>
                </c:pt>
                <c:pt idx="18">
                  <c:v>0.86953867599113877</c:v>
                </c:pt>
                <c:pt idx="19">
                  <c:v>0.77620911990892194</c:v>
                </c:pt>
                <c:pt idx="20">
                  <c:v>0.71972372154998754</c:v>
                </c:pt>
                <c:pt idx="21">
                  <c:v>0.73237630065206127</c:v>
                </c:pt>
                <c:pt idx="22">
                  <c:v>0.68862634952376034</c:v>
                </c:pt>
                <c:pt idx="23">
                  <c:v>0.73921116314822755</c:v>
                </c:pt>
                <c:pt idx="24">
                  <c:v>0.73740974609992249</c:v>
                </c:pt>
                <c:pt idx="25">
                  <c:v>0.66408245314087633</c:v>
                </c:pt>
                <c:pt idx="26">
                  <c:v>0.42963927608282931</c:v>
                </c:pt>
                <c:pt idx="27">
                  <c:v>0.44881745238356663</c:v>
                </c:pt>
                <c:pt idx="28">
                  <c:v>0.42222534656784771</c:v>
                </c:pt>
                <c:pt idx="29">
                  <c:v>0.39137419439150745</c:v>
                </c:pt>
                <c:pt idx="30">
                  <c:v>0.34690922128865703</c:v>
                </c:pt>
                <c:pt idx="31">
                  <c:v>0.42123838833344512</c:v>
                </c:pt>
                <c:pt idx="32">
                  <c:v>0.53252562182225283</c:v>
                </c:pt>
                <c:pt idx="33">
                  <c:v>0.59558593048953157</c:v>
                </c:pt>
                <c:pt idx="34">
                  <c:v>0.6737361838551007</c:v>
                </c:pt>
                <c:pt idx="35">
                  <c:v>0.60609455308208204</c:v>
                </c:pt>
                <c:pt idx="36">
                  <c:v>0.6416467309955578</c:v>
                </c:pt>
                <c:pt idx="37">
                  <c:v>0.65131689999999998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2-4381-8F6F-655EF4A33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5016"/>
        <c:axId val="465039936"/>
      </c:scatterChart>
      <c:valAx>
        <c:axId val="4650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Ln(PIB)</a:t>
                </a:r>
              </a:p>
            </c:rich>
          </c:tx>
          <c:layout>
            <c:manualLayout>
              <c:xMode val="edge"/>
              <c:yMode val="edge"/>
              <c:x val="0.47865850102070573"/>
              <c:y val="0.9126498687664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J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465039936"/>
        <c:crosses val="autoZero"/>
        <c:crossBetween val="midCat"/>
      </c:valAx>
      <c:valAx>
        <c:axId val="46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J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46503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1000124</xdr:colOff>
      <xdr:row>9</xdr:row>
      <xdr:rowOff>157160</xdr:rowOff>
    </xdr:from>
    <xdr:to>
      <xdr:col>6</xdr:col>
      <xdr:colOff>838199</xdr:colOff>
      <xdr:row>25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7689FA-4E9C-4759-8632-132D28F3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1214437</xdr:colOff>
      <xdr:row>3</xdr:row>
      <xdr:rowOff>85725</xdr:rowOff>
    </xdr:from>
    <xdr:to>
      <xdr:col>5</xdr:col>
      <xdr:colOff>1352550</xdr:colOff>
      <xdr:row>22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CC2BBE-9AD0-4108-BDE7-68A3BF8F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123825</xdr:rowOff>
    </xdr:from>
    <xdr:to>
      <xdr:col>18</xdr:col>
      <xdr:colOff>647700</xdr:colOff>
      <xdr:row>29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1DFC7E-EED8-4359-81EE-9CD3D2D91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10</xdr:row>
      <xdr:rowOff>66675</xdr:rowOff>
    </xdr:from>
    <xdr:to>
      <xdr:col>14</xdr:col>
      <xdr:colOff>95250</xdr:colOff>
      <xdr:row>30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500DA6-42CE-4D10-A503-20E49EE09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FF0000"/>
      </a:accent3>
      <a:accent4>
        <a:srgbClr val="FFC000"/>
      </a:accent4>
      <a:accent5>
        <a:srgbClr val="00B050"/>
      </a:accent5>
      <a:accent6>
        <a:srgbClr val="00B0F0"/>
      </a:accent6>
      <a:hlink>
        <a:srgbClr val="7030A0"/>
      </a:hlink>
      <a:folHlink>
        <a:srgbClr val="00B0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workbookViewId="0">
      <selection sqref="A1:F38"/>
    </sheetView>
  </sheetViews>
  <sheetFormatPr baseColWidth="10" defaultRowHeight="14.4" x14ac:dyDescent="0.3"/>
  <cols>
    <col min="2" max="2" width="13" customWidth="1"/>
    <col min="3" max="3" width="14.33203125" customWidth="1"/>
    <col min="5" max="5" width="14.33203125" customWidth="1"/>
    <col min="8" max="8" width="16.88671875" customWidth="1"/>
    <col min="10" max="10" width="22.88671875" customWidth="1"/>
    <col min="13" max="13" width="14.88671875" customWidth="1"/>
    <col min="14" max="14" width="18" customWidth="1"/>
    <col min="15" max="15" width="35.88671875" customWidth="1"/>
    <col min="16" max="16" width="25.5546875" customWidth="1"/>
    <col min="17" max="17" width="18" customWidth="1"/>
  </cols>
  <sheetData>
    <row r="1" spans="1:17" x14ac:dyDescent="0.3">
      <c r="A1" t="s">
        <v>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1980</v>
      </c>
      <c r="D2">
        <v>11668</v>
      </c>
      <c r="E2">
        <v>235</v>
      </c>
      <c r="F2">
        <v>0</v>
      </c>
      <c r="G2">
        <v>0</v>
      </c>
      <c r="K2">
        <v>38</v>
      </c>
      <c r="L2">
        <v>78</v>
      </c>
      <c r="M2">
        <v>6515</v>
      </c>
      <c r="N2">
        <v>8761</v>
      </c>
      <c r="O2">
        <v>0</v>
      </c>
      <c r="P2">
        <v>1082</v>
      </c>
      <c r="Q2">
        <v>0</v>
      </c>
    </row>
    <row r="3" spans="1:17" x14ac:dyDescent="0.3">
      <c r="A3">
        <v>1981</v>
      </c>
      <c r="D3">
        <v>9430</v>
      </c>
      <c r="E3">
        <v>455</v>
      </c>
      <c r="F3">
        <v>0</v>
      </c>
      <c r="G3">
        <v>0</v>
      </c>
      <c r="K3">
        <v>0</v>
      </c>
      <c r="L3">
        <v>0</v>
      </c>
      <c r="M3">
        <v>1632</v>
      </c>
      <c r="N3">
        <v>5177</v>
      </c>
      <c r="O3">
        <v>0</v>
      </c>
      <c r="P3">
        <v>700</v>
      </c>
      <c r="Q3">
        <v>0</v>
      </c>
    </row>
    <row r="4" spans="1:17" x14ac:dyDescent="0.3">
      <c r="A4">
        <v>1982</v>
      </c>
      <c r="D4">
        <v>4483</v>
      </c>
      <c r="E4">
        <v>150</v>
      </c>
      <c r="F4">
        <v>0</v>
      </c>
      <c r="G4">
        <v>0</v>
      </c>
      <c r="K4">
        <v>0</v>
      </c>
      <c r="L4">
        <v>41</v>
      </c>
      <c r="M4">
        <v>24</v>
      </c>
      <c r="N4">
        <v>3963</v>
      </c>
      <c r="O4">
        <v>0</v>
      </c>
      <c r="P4">
        <v>2650</v>
      </c>
      <c r="Q4">
        <v>0</v>
      </c>
    </row>
    <row r="5" spans="1:17" x14ac:dyDescent="0.3">
      <c r="A5">
        <v>1983</v>
      </c>
      <c r="D5">
        <v>13022</v>
      </c>
      <c r="E5">
        <v>464</v>
      </c>
      <c r="F5">
        <v>0</v>
      </c>
      <c r="G5">
        <v>0</v>
      </c>
      <c r="K5">
        <v>71</v>
      </c>
      <c r="L5">
        <v>0</v>
      </c>
      <c r="M5">
        <v>1250</v>
      </c>
      <c r="N5">
        <v>4459</v>
      </c>
      <c r="O5">
        <v>0</v>
      </c>
      <c r="P5">
        <v>148</v>
      </c>
      <c r="Q5">
        <v>0</v>
      </c>
    </row>
    <row r="6" spans="1:17" x14ac:dyDescent="0.3">
      <c r="A6">
        <v>1984</v>
      </c>
      <c r="D6">
        <v>33343</v>
      </c>
      <c r="E6">
        <v>1499</v>
      </c>
      <c r="F6">
        <v>0</v>
      </c>
      <c r="G6">
        <v>5</v>
      </c>
      <c r="K6">
        <v>0</v>
      </c>
      <c r="L6">
        <v>0</v>
      </c>
      <c r="M6">
        <v>2652</v>
      </c>
      <c r="N6">
        <v>9235</v>
      </c>
      <c r="O6">
        <v>80</v>
      </c>
      <c r="P6">
        <v>120</v>
      </c>
      <c r="Q6">
        <v>0</v>
      </c>
    </row>
    <row r="7" spans="1:17" x14ac:dyDescent="0.3">
      <c r="A7">
        <v>1985</v>
      </c>
      <c r="D7">
        <v>29668</v>
      </c>
      <c r="E7">
        <v>1851</v>
      </c>
      <c r="F7">
        <v>0</v>
      </c>
      <c r="G7">
        <v>6</v>
      </c>
      <c r="K7">
        <v>0</v>
      </c>
      <c r="L7">
        <v>0</v>
      </c>
      <c r="M7">
        <v>2318</v>
      </c>
      <c r="N7">
        <v>2360</v>
      </c>
      <c r="O7">
        <v>0</v>
      </c>
      <c r="P7">
        <v>300</v>
      </c>
      <c r="Q7">
        <v>0</v>
      </c>
    </row>
    <row r="8" spans="1:17" x14ac:dyDescent="0.3">
      <c r="A8">
        <v>1986</v>
      </c>
      <c r="D8">
        <v>28962</v>
      </c>
      <c r="E8">
        <v>1140</v>
      </c>
      <c r="F8">
        <v>0</v>
      </c>
      <c r="G8">
        <v>3</v>
      </c>
      <c r="K8">
        <v>0</v>
      </c>
      <c r="L8">
        <v>0</v>
      </c>
      <c r="M8">
        <v>816</v>
      </c>
      <c r="N8">
        <v>1872</v>
      </c>
      <c r="O8">
        <v>561</v>
      </c>
      <c r="P8">
        <v>168</v>
      </c>
      <c r="Q8">
        <v>0</v>
      </c>
    </row>
    <row r="9" spans="1:17" x14ac:dyDescent="0.3">
      <c r="A9">
        <v>1987</v>
      </c>
      <c r="D9">
        <v>49062</v>
      </c>
      <c r="E9">
        <v>3552</v>
      </c>
      <c r="F9">
        <v>0</v>
      </c>
      <c r="G9">
        <v>4</v>
      </c>
      <c r="K9">
        <v>0</v>
      </c>
      <c r="L9">
        <v>0</v>
      </c>
      <c r="M9">
        <v>3287</v>
      </c>
      <c r="N9">
        <v>1433</v>
      </c>
      <c r="O9">
        <v>0</v>
      </c>
      <c r="P9">
        <v>170</v>
      </c>
      <c r="Q9">
        <v>0</v>
      </c>
    </row>
    <row r="10" spans="1:17" x14ac:dyDescent="0.3">
      <c r="A10">
        <v>1988</v>
      </c>
      <c r="D10">
        <v>30000</v>
      </c>
      <c r="E10">
        <v>4200</v>
      </c>
      <c r="F10">
        <v>0</v>
      </c>
      <c r="G10">
        <v>1</v>
      </c>
      <c r="K10">
        <v>0</v>
      </c>
      <c r="L10">
        <v>0</v>
      </c>
      <c r="M10">
        <v>2500</v>
      </c>
      <c r="N10">
        <v>1700</v>
      </c>
      <c r="O10">
        <v>0</v>
      </c>
      <c r="P10">
        <v>0</v>
      </c>
      <c r="Q10">
        <v>0</v>
      </c>
    </row>
    <row r="11" spans="1:17" x14ac:dyDescent="0.3">
      <c r="A11">
        <v>1989</v>
      </c>
      <c r="D11">
        <v>70000</v>
      </c>
      <c r="E11">
        <v>4700</v>
      </c>
      <c r="F11">
        <v>0</v>
      </c>
      <c r="G11">
        <v>17</v>
      </c>
      <c r="K11">
        <v>0</v>
      </c>
      <c r="L11">
        <v>0</v>
      </c>
      <c r="M11">
        <v>1200</v>
      </c>
      <c r="N11">
        <v>1600</v>
      </c>
      <c r="O11">
        <v>200</v>
      </c>
      <c r="P11">
        <v>0</v>
      </c>
      <c r="Q11">
        <v>0</v>
      </c>
    </row>
    <row r="12" spans="1:17" x14ac:dyDescent="0.3">
      <c r="A12">
        <v>1990</v>
      </c>
      <c r="D12">
        <v>67000</v>
      </c>
      <c r="E12">
        <v>11000</v>
      </c>
      <c r="F12">
        <v>0</v>
      </c>
      <c r="G12">
        <v>0</v>
      </c>
      <c r="K12">
        <v>0</v>
      </c>
      <c r="L12">
        <v>0</v>
      </c>
      <c r="M12">
        <v>1400</v>
      </c>
      <c r="N12">
        <v>400</v>
      </c>
      <c r="O12">
        <v>900</v>
      </c>
      <c r="P12">
        <v>0</v>
      </c>
      <c r="Q12">
        <v>0</v>
      </c>
    </row>
    <row r="13" spans="1:17" x14ac:dyDescent="0.3">
      <c r="A13">
        <v>1991</v>
      </c>
      <c r="D13">
        <v>73000</v>
      </c>
      <c r="E13">
        <v>7828</v>
      </c>
      <c r="F13">
        <v>0</v>
      </c>
      <c r="G13">
        <v>30</v>
      </c>
      <c r="K13">
        <v>1</v>
      </c>
      <c r="L13">
        <v>0</v>
      </c>
      <c r="M13">
        <v>470</v>
      </c>
      <c r="N13">
        <v>900</v>
      </c>
      <c r="O13">
        <v>754</v>
      </c>
      <c r="P13">
        <v>0</v>
      </c>
      <c r="Q13">
        <v>8</v>
      </c>
    </row>
    <row r="14" spans="1:17" x14ac:dyDescent="0.3">
      <c r="A14">
        <v>1992</v>
      </c>
      <c r="C14">
        <v>0</v>
      </c>
      <c r="D14">
        <v>82000</v>
      </c>
      <c r="E14">
        <v>6402</v>
      </c>
      <c r="F14">
        <v>299</v>
      </c>
      <c r="G14">
        <v>100</v>
      </c>
      <c r="K14">
        <v>7</v>
      </c>
      <c r="L14">
        <v>0</v>
      </c>
      <c r="M14">
        <v>452</v>
      </c>
      <c r="N14">
        <v>778</v>
      </c>
      <c r="O14">
        <v>1142</v>
      </c>
      <c r="P14">
        <v>0</v>
      </c>
      <c r="Q14">
        <v>5</v>
      </c>
    </row>
    <row r="15" spans="1:17" x14ac:dyDescent="0.3">
      <c r="A15">
        <v>1993</v>
      </c>
      <c r="D15">
        <v>73000</v>
      </c>
      <c r="E15">
        <v>6060</v>
      </c>
      <c r="F15">
        <v>0</v>
      </c>
      <c r="G15">
        <v>240</v>
      </c>
      <c r="K15">
        <v>11</v>
      </c>
      <c r="L15">
        <v>163</v>
      </c>
      <c r="M15">
        <v>827</v>
      </c>
      <c r="N15">
        <v>750</v>
      </c>
      <c r="O15">
        <v>7122</v>
      </c>
      <c r="P15">
        <v>0</v>
      </c>
      <c r="Q15">
        <v>0</v>
      </c>
    </row>
    <row r="16" spans="1:17" x14ac:dyDescent="0.3">
      <c r="A16">
        <v>1994</v>
      </c>
      <c r="C16">
        <v>0</v>
      </c>
      <c r="D16">
        <v>93000</v>
      </c>
      <c r="E16">
        <v>12282</v>
      </c>
      <c r="F16">
        <v>0</v>
      </c>
      <c r="G16">
        <v>640</v>
      </c>
      <c r="K16">
        <v>48</v>
      </c>
      <c r="L16">
        <v>0</v>
      </c>
      <c r="M16">
        <v>3128</v>
      </c>
      <c r="N16">
        <v>1974</v>
      </c>
      <c r="O16">
        <v>4194</v>
      </c>
      <c r="P16">
        <v>0</v>
      </c>
      <c r="Q16">
        <v>0</v>
      </c>
    </row>
    <row r="17" spans="1:17" x14ac:dyDescent="0.3">
      <c r="A17">
        <v>1995</v>
      </c>
      <c r="C17">
        <v>0</v>
      </c>
      <c r="D17">
        <v>173000</v>
      </c>
      <c r="E17">
        <v>8637</v>
      </c>
      <c r="F17">
        <v>0</v>
      </c>
      <c r="G17">
        <v>810</v>
      </c>
      <c r="K17">
        <v>1525</v>
      </c>
      <c r="L17">
        <v>0</v>
      </c>
      <c r="M17">
        <v>4000</v>
      </c>
      <c r="N17">
        <v>2500</v>
      </c>
      <c r="O17">
        <v>5260</v>
      </c>
      <c r="P17">
        <v>0</v>
      </c>
      <c r="Q17">
        <v>0</v>
      </c>
    </row>
    <row r="18" spans="1:17" x14ac:dyDescent="0.3">
      <c r="A18">
        <v>1996</v>
      </c>
      <c r="D18">
        <v>157000</v>
      </c>
      <c r="E18">
        <v>12311</v>
      </c>
      <c r="F18">
        <v>0</v>
      </c>
      <c r="G18">
        <v>550</v>
      </c>
      <c r="K18">
        <v>0</v>
      </c>
      <c r="L18">
        <v>4285</v>
      </c>
      <c r="M18">
        <v>3560</v>
      </c>
      <c r="N18">
        <v>2100</v>
      </c>
      <c r="O18">
        <v>5918</v>
      </c>
      <c r="P18">
        <v>0</v>
      </c>
      <c r="Q18">
        <v>0</v>
      </c>
    </row>
    <row r="19" spans="1:17" x14ac:dyDescent="0.3">
      <c r="A19">
        <v>1997</v>
      </c>
      <c r="C19">
        <v>0</v>
      </c>
      <c r="D19">
        <v>183000</v>
      </c>
      <c r="E19">
        <v>9216</v>
      </c>
      <c r="F19">
        <v>0</v>
      </c>
      <c r="G19">
        <v>200</v>
      </c>
      <c r="K19">
        <v>0</v>
      </c>
      <c r="L19">
        <v>227</v>
      </c>
      <c r="M19">
        <v>6000</v>
      </c>
      <c r="N19">
        <v>2000</v>
      </c>
      <c r="O19">
        <v>6852</v>
      </c>
      <c r="P19">
        <v>0</v>
      </c>
      <c r="Q19">
        <v>0</v>
      </c>
    </row>
    <row r="20" spans="1:17" x14ac:dyDescent="0.3">
      <c r="A20">
        <v>1998</v>
      </c>
      <c r="C20">
        <v>1386</v>
      </c>
      <c r="D20">
        <v>177898</v>
      </c>
      <c r="E20">
        <v>18842</v>
      </c>
      <c r="F20">
        <v>0</v>
      </c>
      <c r="G20">
        <v>210</v>
      </c>
      <c r="K20">
        <v>0</v>
      </c>
      <c r="L20">
        <v>0</v>
      </c>
      <c r="M20">
        <v>7500</v>
      </c>
      <c r="N20">
        <v>2000</v>
      </c>
      <c r="O20">
        <v>4944</v>
      </c>
      <c r="P20">
        <v>0</v>
      </c>
      <c r="Q20">
        <v>0</v>
      </c>
    </row>
    <row r="21" spans="1:17" x14ac:dyDescent="0.3">
      <c r="A21">
        <v>1999</v>
      </c>
      <c r="C21">
        <v>516</v>
      </c>
      <c r="D21">
        <v>168872</v>
      </c>
      <c r="E21">
        <v>11647</v>
      </c>
      <c r="F21">
        <v>137</v>
      </c>
      <c r="G21">
        <v>45</v>
      </c>
      <c r="K21">
        <v>3</v>
      </c>
      <c r="L21">
        <v>0</v>
      </c>
      <c r="M21">
        <v>8000</v>
      </c>
      <c r="N21">
        <v>2300</v>
      </c>
      <c r="O21">
        <v>15141</v>
      </c>
      <c r="P21">
        <v>0</v>
      </c>
      <c r="Q21">
        <v>1</v>
      </c>
    </row>
    <row r="22" spans="1:17" x14ac:dyDescent="0.3">
      <c r="A22">
        <v>2000</v>
      </c>
      <c r="C22">
        <v>582</v>
      </c>
      <c r="D22">
        <v>128178</v>
      </c>
      <c r="E22">
        <v>10254</v>
      </c>
      <c r="F22">
        <v>869</v>
      </c>
      <c r="G22">
        <v>57</v>
      </c>
      <c r="K22">
        <v>2</v>
      </c>
      <c r="L22">
        <v>307</v>
      </c>
      <c r="M22">
        <v>6500</v>
      </c>
      <c r="N22">
        <v>2300</v>
      </c>
      <c r="O22">
        <v>17411</v>
      </c>
      <c r="P22">
        <v>17</v>
      </c>
      <c r="Q22">
        <v>1</v>
      </c>
    </row>
    <row r="23" spans="1:17" x14ac:dyDescent="0.3">
      <c r="A23">
        <v>2001</v>
      </c>
      <c r="C23">
        <v>325</v>
      </c>
      <c r="D23">
        <v>118754</v>
      </c>
      <c r="E23">
        <v>4988</v>
      </c>
      <c r="F23">
        <v>601</v>
      </c>
      <c r="G23">
        <v>76</v>
      </c>
      <c r="K23">
        <v>0</v>
      </c>
      <c r="L23">
        <v>14</v>
      </c>
      <c r="M23">
        <v>8500</v>
      </c>
      <c r="N23">
        <v>2400</v>
      </c>
      <c r="O23">
        <v>11140</v>
      </c>
      <c r="P23">
        <v>7</v>
      </c>
      <c r="Q23">
        <v>1</v>
      </c>
    </row>
    <row r="24" spans="1:17" x14ac:dyDescent="0.3">
      <c r="A24">
        <v>2002</v>
      </c>
      <c r="C24">
        <v>347</v>
      </c>
      <c r="D24">
        <v>127302</v>
      </c>
      <c r="E24">
        <v>3114</v>
      </c>
      <c r="F24">
        <v>1686</v>
      </c>
      <c r="G24">
        <v>124</v>
      </c>
      <c r="K24">
        <v>0</v>
      </c>
      <c r="L24">
        <v>0</v>
      </c>
      <c r="M24">
        <v>9000</v>
      </c>
      <c r="N24">
        <v>2800</v>
      </c>
      <c r="O24">
        <v>17200</v>
      </c>
      <c r="P24">
        <v>0</v>
      </c>
      <c r="Q24">
        <v>1</v>
      </c>
    </row>
    <row r="25" spans="1:17" x14ac:dyDescent="0.3">
      <c r="A25">
        <v>2003</v>
      </c>
      <c r="C25">
        <v>694</v>
      </c>
      <c r="D25">
        <v>184374</v>
      </c>
      <c r="E25">
        <v>3457</v>
      </c>
      <c r="F25">
        <v>1977</v>
      </c>
      <c r="G25">
        <v>133</v>
      </c>
      <c r="K25">
        <v>1</v>
      </c>
      <c r="L25">
        <v>0</v>
      </c>
      <c r="M25">
        <v>14000</v>
      </c>
      <c r="N25">
        <v>3100</v>
      </c>
      <c r="O25">
        <v>15444</v>
      </c>
      <c r="P25">
        <v>0</v>
      </c>
      <c r="Q25">
        <v>0</v>
      </c>
    </row>
    <row r="26" spans="1:17" x14ac:dyDescent="0.3">
      <c r="A26">
        <v>2004</v>
      </c>
      <c r="C26">
        <v>510</v>
      </c>
      <c r="D26">
        <v>204484</v>
      </c>
      <c r="E26">
        <v>1435</v>
      </c>
      <c r="F26">
        <v>1697</v>
      </c>
      <c r="G26">
        <v>169</v>
      </c>
      <c r="I26">
        <v>4</v>
      </c>
      <c r="K26">
        <v>5</v>
      </c>
      <c r="L26">
        <v>429</v>
      </c>
      <c r="M26">
        <v>15000</v>
      </c>
      <c r="N26">
        <v>3500</v>
      </c>
      <c r="O26">
        <v>16634</v>
      </c>
      <c r="P26">
        <v>221</v>
      </c>
      <c r="Q26">
        <v>14</v>
      </c>
    </row>
    <row r="27" spans="1:17" x14ac:dyDescent="0.3">
      <c r="A27">
        <v>2005</v>
      </c>
      <c r="C27">
        <v>275</v>
      </c>
      <c r="D27">
        <v>168667</v>
      </c>
      <c r="E27">
        <v>4796</v>
      </c>
      <c r="F27">
        <v>7703</v>
      </c>
      <c r="G27">
        <v>177</v>
      </c>
      <c r="I27">
        <v>3</v>
      </c>
      <c r="K27">
        <v>0</v>
      </c>
      <c r="L27">
        <v>1595</v>
      </c>
      <c r="M27">
        <v>19000</v>
      </c>
      <c r="N27">
        <v>3500</v>
      </c>
      <c r="O27">
        <v>19987</v>
      </c>
      <c r="P27">
        <v>0</v>
      </c>
      <c r="Q27">
        <v>0</v>
      </c>
    </row>
    <row r="28" spans="1:17" x14ac:dyDescent="0.3">
      <c r="A28">
        <v>2006</v>
      </c>
      <c r="C28">
        <v>59</v>
      </c>
      <c r="D28">
        <v>104243</v>
      </c>
      <c r="E28">
        <v>1300</v>
      </c>
      <c r="F28">
        <v>0</v>
      </c>
      <c r="G28">
        <v>2255</v>
      </c>
      <c r="I28">
        <v>3</v>
      </c>
      <c r="K28">
        <v>694</v>
      </c>
      <c r="L28">
        <v>1975</v>
      </c>
      <c r="M28">
        <v>136000</v>
      </c>
      <c r="N28">
        <v>4730</v>
      </c>
      <c r="O28">
        <v>43363</v>
      </c>
      <c r="P28">
        <v>0</v>
      </c>
      <c r="Q28">
        <v>17</v>
      </c>
    </row>
    <row r="29" spans="1:17" x14ac:dyDescent="0.3">
      <c r="A29">
        <v>2007</v>
      </c>
      <c r="C29">
        <v>12</v>
      </c>
      <c r="D29">
        <v>189944</v>
      </c>
      <c r="E29">
        <v>1150</v>
      </c>
      <c r="F29">
        <v>3778</v>
      </c>
      <c r="G29">
        <v>187</v>
      </c>
      <c r="I29">
        <v>3</v>
      </c>
      <c r="K29">
        <v>642</v>
      </c>
      <c r="L29">
        <v>3637</v>
      </c>
      <c r="M29">
        <v>172000</v>
      </c>
      <c r="N29">
        <v>5590</v>
      </c>
      <c r="O29">
        <v>17320</v>
      </c>
      <c r="P29">
        <v>132</v>
      </c>
      <c r="Q29">
        <v>28</v>
      </c>
    </row>
    <row r="30" spans="1:17" x14ac:dyDescent="0.3">
      <c r="A30">
        <v>2008</v>
      </c>
      <c r="C30">
        <v>45</v>
      </c>
      <c r="D30">
        <v>156801</v>
      </c>
      <c r="E30">
        <v>600</v>
      </c>
      <c r="F30">
        <v>1628</v>
      </c>
      <c r="G30">
        <v>309</v>
      </c>
      <c r="I30">
        <v>9</v>
      </c>
      <c r="J30">
        <v>17</v>
      </c>
      <c r="K30">
        <v>12</v>
      </c>
      <c r="L30">
        <v>11272</v>
      </c>
      <c r="M30">
        <v>210000</v>
      </c>
      <c r="N30">
        <v>700</v>
      </c>
      <c r="O30">
        <v>27255</v>
      </c>
      <c r="P30">
        <v>203</v>
      </c>
      <c r="Q30">
        <v>2</v>
      </c>
    </row>
    <row r="31" spans="1:17" x14ac:dyDescent="0.3">
      <c r="A31">
        <v>2009</v>
      </c>
      <c r="C31">
        <v>238</v>
      </c>
      <c r="D31">
        <v>127414</v>
      </c>
      <c r="E31">
        <v>240</v>
      </c>
      <c r="F31">
        <v>126</v>
      </c>
      <c r="G31">
        <v>42</v>
      </c>
      <c r="I31">
        <v>9</v>
      </c>
      <c r="J31">
        <v>28</v>
      </c>
      <c r="K31">
        <v>6</v>
      </c>
      <c r="L31">
        <v>37986</v>
      </c>
      <c r="M31">
        <v>215000</v>
      </c>
      <c r="N31">
        <v>7930</v>
      </c>
      <c r="O31">
        <v>28321</v>
      </c>
      <c r="P31">
        <v>605</v>
      </c>
      <c r="Q31">
        <v>2</v>
      </c>
    </row>
    <row r="32" spans="1:17" x14ac:dyDescent="0.3">
      <c r="A32">
        <v>2010</v>
      </c>
      <c r="C32">
        <v>553</v>
      </c>
      <c r="D32">
        <v>98332</v>
      </c>
      <c r="E32">
        <v>4443</v>
      </c>
      <c r="F32">
        <v>5875</v>
      </c>
      <c r="G32">
        <v>45</v>
      </c>
      <c r="H32">
        <v>3</v>
      </c>
      <c r="I32">
        <v>0</v>
      </c>
      <c r="J32">
        <v>24</v>
      </c>
      <c r="K32">
        <v>9781</v>
      </c>
      <c r="L32">
        <v>91344</v>
      </c>
      <c r="M32">
        <v>234000</v>
      </c>
      <c r="N32">
        <v>3300</v>
      </c>
      <c r="O32">
        <v>23169</v>
      </c>
      <c r="P32">
        <v>635</v>
      </c>
      <c r="Q32">
        <v>0</v>
      </c>
    </row>
    <row r="33" spans="1:17" x14ac:dyDescent="0.3">
      <c r="A33">
        <v>2011</v>
      </c>
      <c r="B33">
        <v>1103</v>
      </c>
      <c r="C33">
        <v>163</v>
      </c>
      <c r="D33">
        <v>146706</v>
      </c>
      <c r="E33">
        <v>0</v>
      </c>
      <c r="F33">
        <v>0</v>
      </c>
      <c r="G33">
        <v>2166</v>
      </c>
      <c r="H33">
        <v>3</v>
      </c>
      <c r="I33">
        <v>10</v>
      </c>
      <c r="J33">
        <v>49</v>
      </c>
      <c r="K33">
        <v>1377</v>
      </c>
      <c r="L33">
        <v>259</v>
      </c>
      <c r="M33">
        <v>158000</v>
      </c>
      <c r="N33">
        <v>3700</v>
      </c>
      <c r="O33">
        <v>150829</v>
      </c>
      <c r="P33">
        <v>523</v>
      </c>
      <c r="Q33">
        <v>0</v>
      </c>
    </row>
    <row r="34" spans="1:17" x14ac:dyDescent="0.3">
      <c r="A34">
        <v>2012</v>
      </c>
      <c r="B34">
        <v>4288</v>
      </c>
      <c r="C34">
        <v>93</v>
      </c>
      <c r="D34">
        <v>148401</v>
      </c>
      <c r="E34">
        <v>0</v>
      </c>
      <c r="F34">
        <v>10250</v>
      </c>
      <c r="G34">
        <v>6</v>
      </c>
      <c r="H34">
        <v>3</v>
      </c>
      <c r="I34">
        <v>102</v>
      </c>
      <c r="J34">
        <v>63</v>
      </c>
      <c r="K34">
        <v>7727</v>
      </c>
      <c r="L34">
        <v>4812</v>
      </c>
      <c r="M34">
        <v>2617</v>
      </c>
      <c r="N34">
        <v>4500</v>
      </c>
      <c r="O34">
        <v>49216</v>
      </c>
      <c r="P34">
        <v>1127</v>
      </c>
      <c r="Q34">
        <v>9</v>
      </c>
    </row>
    <row r="35" spans="1:17" x14ac:dyDescent="0.3">
      <c r="A35">
        <v>2013</v>
      </c>
      <c r="B35">
        <v>548</v>
      </c>
      <c r="C35">
        <v>0</v>
      </c>
      <c r="D35">
        <v>234008</v>
      </c>
      <c r="E35">
        <v>81</v>
      </c>
      <c r="F35">
        <v>8970</v>
      </c>
      <c r="G35">
        <v>159</v>
      </c>
      <c r="H35">
        <v>0</v>
      </c>
      <c r="I35">
        <v>337</v>
      </c>
      <c r="J35">
        <v>126</v>
      </c>
      <c r="K35">
        <v>2469</v>
      </c>
      <c r="L35">
        <v>9951</v>
      </c>
      <c r="M35">
        <v>2625</v>
      </c>
      <c r="N35">
        <v>4800</v>
      </c>
      <c r="O35">
        <v>62096</v>
      </c>
      <c r="P35">
        <v>48</v>
      </c>
      <c r="Q35">
        <v>0</v>
      </c>
    </row>
    <row r="36" spans="1:17" x14ac:dyDescent="0.3">
      <c r="A36">
        <v>2014</v>
      </c>
      <c r="B36">
        <v>720</v>
      </c>
      <c r="C36">
        <v>275</v>
      </c>
      <c r="D36">
        <v>293004</v>
      </c>
      <c r="E36">
        <v>790</v>
      </c>
      <c r="F36">
        <v>5668</v>
      </c>
      <c r="G36">
        <v>191</v>
      </c>
      <c r="I36">
        <v>392</v>
      </c>
      <c r="J36">
        <v>106</v>
      </c>
      <c r="K36">
        <v>2</v>
      </c>
      <c r="L36">
        <v>7302</v>
      </c>
      <c r="M36">
        <v>120</v>
      </c>
      <c r="N36">
        <v>43</v>
      </c>
      <c r="O36">
        <v>65658</v>
      </c>
      <c r="P36">
        <v>647</v>
      </c>
      <c r="Q36">
        <v>2</v>
      </c>
    </row>
    <row r="37" spans="1:17" x14ac:dyDescent="0.3">
      <c r="A37">
        <v>2015</v>
      </c>
      <c r="B37">
        <v>502</v>
      </c>
      <c r="C37">
        <v>172</v>
      </c>
      <c r="D37">
        <v>262356</v>
      </c>
      <c r="E37">
        <v>1101</v>
      </c>
      <c r="F37">
        <v>4485</v>
      </c>
      <c r="G37">
        <v>59</v>
      </c>
      <c r="I37">
        <v>379</v>
      </c>
      <c r="J37">
        <v>115</v>
      </c>
      <c r="K37">
        <v>3</v>
      </c>
      <c r="L37">
        <v>178</v>
      </c>
      <c r="M37">
        <v>18128</v>
      </c>
      <c r="N37">
        <v>26</v>
      </c>
      <c r="O37">
        <v>69520</v>
      </c>
      <c r="P37">
        <v>25</v>
      </c>
      <c r="Q37">
        <v>2</v>
      </c>
    </row>
    <row r="38" spans="1:17" x14ac:dyDescent="0.3">
      <c r="A38">
        <v>2016</v>
      </c>
      <c r="B38">
        <v>750</v>
      </c>
      <c r="C38">
        <v>256</v>
      </c>
      <c r="D38">
        <v>175462</v>
      </c>
      <c r="E38">
        <v>3463</v>
      </c>
      <c r="F38">
        <v>4629</v>
      </c>
      <c r="G38">
        <v>360</v>
      </c>
      <c r="I38">
        <v>613</v>
      </c>
      <c r="J38">
        <v>156</v>
      </c>
      <c r="K38">
        <v>7</v>
      </c>
      <c r="M38">
        <v>11818</v>
      </c>
      <c r="O38">
        <v>38079</v>
      </c>
      <c r="P38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C7" zoomScale="140" zoomScaleNormal="140" workbookViewId="0">
      <selection activeCell="C24" sqref="C24"/>
    </sheetView>
  </sheetViews>
  <sheetFormatPr baseColWidth="10" defaultRowHeight="14.4" x14ac:dyDescent="0.3"/>
  <cols>
    <col min="2" max="2" width="28.5546875" customWidth="1"/>
    <col min="3" max="3" width="28.109375" customWidth="1"/>
    <col min="4" max="4" width="26.88671875" customWidth="1"/>
    <col min="5" max="5" width="16.33203125" customWidth="1"/>
    <col min="6" max="6" width="36.6640625" customWidth="1"/>
    <col min="7" max="7" width="19.44140625" customWidth="1"/>
    <col min="8" max="8" width="31.5546875" customWidth="1"/>
    <col min="9" max="9" width="16.33203125" customWidth="1"/>
  </cols>
  <sheetData>
    <row r="1" spans="1:9" x14ac:dyDescent="0.3">
      <c r="A1" t="s">
        <v>7</v>
      </c>
      <c r="B1" t="s">
        <v>15</v>
      </c>
      <c r="C1" t="s">
        <v>16</v>
      </c>
      <c r="D1" t="s">
        <v>17</v>
      </c>
      <c r="E1" t="s">
        <v>22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3">
      <c r="A2">
        <v>1980</v>
      </c>
      <c r="B2">
        <v>0</v>
      </c>
      <c r="C2">
        <v>11903000</v>
      </c>
      <c r="D2">
        <v>38000</v>
      </c>
      <c r="E2">
        <v>78000</v>
      </c>
      <c r="F2">
        <v>15276000</v>
      </c>
      <c r="G2">
        <v>0</v>
      </c>
      <c r="H2">
        <v>1082000</v>
      </c>
      <c r="I2">
        <f>SUM(B2:H2)</f>
        <v>28377000</v>
      </c>
    </row>
    <row r="3" spans="1:9" x14ac:dyDescent="0.3">
      <c r="A3">
        <v>1981</v>
      </c>
      <c r="B3">
        <v>0</v>
      </c>
      <c r="C3">
        <v>9885000</v>
      </c>
      <c r="D3">
        <v>0</v>
      </c>
      <c r="E3">
        <v>0</v>
      </c>
      <c r="F3">
        <v>6809000</v>
      </c>
      <c r="G3">
        <v>0</v>
      </c>
      <c r="H3">
        <v>700000</v>
      </c>
      <c r="I3">
        <f t="shared" ref="I3:I38" si="0">SUM(B3:H3)</f>
        <v>17394000</v>
      </c>
    </row>
    <row r="4" spans="1:9" x14ac:dyDescent="0.3">
      <c r="A4">
        <v>1982</v>
      </c>
      <c r="B4">
        <v>0</v>
      </c>
      <c r="C4">
        <v>4633000</v>
      </c>
      <c r="D4">
        <v>0</v>
      </c>
      <c r="E4">
        <v>41000</v>
      </c>
      <c r="F4">
        <v>3987000</v>
      </c>
      <c r="G4">
        <v>0</v>
      </c>
      <c r="H4">
        <v>2650000</v>
      </c>
      <c r="I4">
        <f t="shared" si="0"/>
        <v>11311000</v>
      </c>
    </row>
    <row r="5" spans="1:9" x14ac:dyDescent="0.3">
      <c r="A5">
        <v>1983</v>
      </c>
      <c r="B5">
        <v>0</v>
      </c>
      <c r="C5">
        <v>13486000</v>
      </c>
      <c r="D5">
        <v>71000</v>
      </c>
      <c r="E5">
        <v>0</v>
      </c>
      <c r="F5">
        <v>5709000</v>
      </c>
      <c r="G5">
        <v>0</v>
      </c>
      <c r="H5">
        <v>148000</v>
      </c>
      <c r="I5">
        <f t="shared" si="0"/>
        <v>19414000</v>
      </c>
    </row>
    <row r="6" spans="1:9" x14ac:dyDescent="0.3">
      <c r="A6">
        <v>1984</v>
      </c>
      <c r="B6">
        <v>5000</v>
      </c>
      <c r="C6">
        <v>34842000</v>
      </c>
      <c r="D6">
        <v>0</v>
      </c>
      <c r="E6">
        <v>0</v>
      </c>
      <c r="F6">
        <v>11887000</v>
      </c>
      <c r="G6">
        <v>0</v>
      </c>
      <c r="H6">
        <v>200000</v>
      </c>
      <c r="I6">
        <f t="shared" si="0"/>
        <v>46934000</v>
      </c>
    </row>
    <row r="7" spans="1:9" x14ac:dyDescent="0.3">
      <c r="A7">
        <v>1985</v>
      </c>
      <c r="B7">
        <v>6000</v>
      </c>
      <c r="C7">
        <v>31519000</v>
      </c>
      <c r="D7">
        <v>0</v>
      </c>
      <c r="E7">
        <v>0</v>
      </c>
      <c r="F7">
        <v>4678000</v>
      </c>
      <c r="G7">
        <v>0</v>
      </c>
      <c r="H7">
        <v>300000</v>
      </c>
      <c r="I7">
        <f t="shared" si="0"/>
        <v>36503000</v>
      </c>
    </row>
    <row r="8" spans="1:9" x14ac:dyDescent="0.3">
      <c r="A8">
        <v>1986</v>
      </c>
      <c r="B8">
        <v>3000</v>
      </c>
      <c r="C8">
        <v>30102000</v>
      </c>
      <c r="D8">
        <v>0</v>
      </c>
      <c r="E8">
        <v>0</v>
      </c>
      <c r="F8">
        <v>2688000</v>
      </c>
      <c r="G8">
        <v>0</v>
      </c>
      <c r="H8">
        <v>729000</v>
      </c>
      <c r="I8">
        <f t="shared" si="0"/>
        <v>33522000</v>
      </c>
    </row>
    <row r="9" spans="1:9" x14ac:dyDescent="0.3">
      <c r="A9">
        <v>1987</v>
      </c>
      <c r="B9">
        <v>4000</v>
      </c>
      <c r="C9">
        <v>52614000</v>
      </c>
      <c r="D9">
        <v>0</v>
      </c>
      <c r="E9">
        <v>0</v>
      </c>
      <c r="F9">
        <v>4720000</v>
      </c>
      <c r="G9">
        <v>0</v>
      </c>
      <c r="H9">
        <v>170000</v>
      </c>
      <c r="I9">
        <f t="shared" si="0"/>
        <v>57508000</v>
      </c>
    </row>
    <row r="10" spans="1:9" x14ac:dyDescent="0.3">
      <c r="A10">
        <v>1988</v>
      </c>
      <c r="B10">
        <v>1000</v>
      </c>
      <c r="C10">
        <v>34200000</v>
      </c>
      <c r="D10">
        <v>0</v>
      </c>
      <c r="E10">
        <v>0</v>
      </c>
      <c r="F10">
        <v>4200000</v>
      </c>
      <c r="G10">
        <v>0</v>
      </c>
      <c r="H10">
        <v>0</v>
      </c>
      <c r="I10">
        <f t="shared" si="0"/>
        <v>38401000</v>
      </c>
    </row>
    <row r="11" spans="1:9" x14ac:dyDescent="0.3">
      <c r="A11">
        <v>1989</v>
      </c>
      <c r="B11">
        <v>17000</v>
      </c>
      <c r="C11">
        <v>74700000</v>
      </c>
      <c r="D11">
        <v>0</v>
      </c>
      <c r="E11">
        <v>0</v>
      </c>
      <c r="F11">
        <v>2800000</v>
      </c>
      <c r="G11">
        <v>0</v>
      </c>
      <c r="H11">
        <v>200000</v>
      </c>
      <c r="I11">
        <f t="shared" si="0"/>
        <v>77717000</v>
      </c>
    </row>
    <row r="12" spans="1:9" x14ac:dyDescent="0.3">
      <c r="A12">
        <v>1990</v>
      </c>
      <c r="B12">
        <v>0</v>
      </c>
      <c r="C12">
        <v>78000000</v>
      </c>
      <c r="D12">
        <v>0</v>
      </c>
      <c r="E12">
        <v>0</v>
      </c>
      <c r="F12">
        <v>1800000</v>
      </c>
      <c r="G12">
        <v>0</v>
      </c>
      <c r="H12">
        <v>900000</v>
      </c>
      <c r="I12">
        <f t="shared" si="0"/>
        <v>80700000</v>
      </c>
    </row>
    <row r="13" spans="1:9" x14ac:dyDescent="0.3">
      <c r="A13">
        <v>1991</v>
      </c>
      <c r="B13">
        <v>30000</v>
      </c>
      <c r="C13">
        <v>80828000</v>
      </c>
      <c r="D13">
        <v>1000</v>
      </c>
      <c r="E13">
        <v>0</v>
      </c>
      <c r="F13">
        <v>1370000</v>
      </c>
      <c r="G13">
        <v>8000</v>
      </c>
      <c r="H13">
        <v>754000</v>
      </c>
      <c r="I13">
        <f t="shared" si="0"/>
        <v>82991000</v>
      </c>
    </row>
    <row r="14" spans="1:9" x14ac:dyDescent="0.3">
      <c r="A14">
        <v>1992</v>
      </c>
      <c r="B14">
        <v>100000</v>
      </c>
      <c r="C14">
        <v>88701000</v>
      </c>
      <c r="D14">
        <v>7000</v>
      </c>
      <c r="E14">
        <v>0</v>
      </c>
      <c r="F14">
        <v>1230000</v>
      </c>
      <c r="G14">
        <v>5000</v>
      </c>
      <c r="H14">
        <v>1142000</v>
      </c>
      <c r="I14">
        <f t="shared" si="0"/>
        <v>91185000</v>
      </c>
    </row>
    <row r="15" spans="1:9" x14ac:dyDescent="0.3">
      <c r="A15">
        <v>1993</v>
      </c>
      <c r="B15">
        <v>240000</v>
      </c>
      <c r="C15">
        <v>79060000</v>
      </c>
      <c r="D15">
        <v>11000</v>
      </c>
      <c r="E15">
        <v>163000</v>
      </c>
      <c r="F15">
        <v>1577000</v>
      </c>
      <c r="G15">
        <v>0</v>
      </c>
      <c r="H15">
        <v>7122000</v>
      </c>
      <c r="I15">
        <f t="shared" si="0"/>
        <v>88173000</v>
      </c>
    </row>
    <row r="16" spans="1:9" x14ac:dyDescent="0.3">
      <c r="A16">
        <v>1994</v>
      </c>
      <c r="B16">
        <v>640000</v>
      </c>
      <c r="C16">
        <v>105282000</v>
      </c>
      <c r="D16">
        <v>48000</v>
      </c>
      <c r="E16">
        <v>0</v>
      </c>
      <c r="F16">
        <v>5102000</v>
      </c>
      <c r="G16">
        <v>0</v>
      </c>
      <c r="H16">
        <v>4194000</v>
      </c>
      <c r="I16">
        <f t="shared" si="0"/>
        <v>115266000</v>
      </c>
    </row>
    <row r="17" spans="1:9" x14ac:dyDescent="0.3">
      <c r="A17">
        <v>1995</v>
      </c>
      <c r="B17">
        <v>810000</v>
      </c>
      <c r="C17">
        <v>181637000</v>
      </c>
      <c r="D17">
        <v>1525000</v>
      </c>
      <c r="E17">
        <v>0</v>
      </c>
      <c r="F17">
        <v>6500000</v>
      </c>
      <c r="G17">
        <v>0</v>
      </c>
      <c r="H17">
        <v>5260000</v>
      </c>
      <c r="I17">
        <f t="shared" si="0"/>
        <v>195732000</v>
      </c>
    </row>
    <row r="18" spans="1:9" x14ac:dyDescent="0.3">
      <c r="A18">
        <v>1996</v>
      </c>
      <c r="B18">
        <v>550000</v>
      </c>
      <c r="C18">
        <v>169311000</v>
      </c>
      <c r="D18">
        <v>2000</v>
      </c>
      <c r="E18">
        <v>4285000</v>
      </c>
      <c r="F18">
        <v>5660000</v>
      </c>
      <c r="G18">
        <v>0</v>
      </c>
      <c r="H18">
        <v>5918000</v>
      </c>
      <c r="I18">
        <f t="shared" si="0"/>
        <v>185726000</v>
      </c>
    </row>
    <row r="19" spans="1:9" x14ac:dyDescent="0.3">
      <c r="A19">
        <v>1997</v>
      </c>
      <c r="B19">
        <v>200000</v>
      </c>
      <c r="C19">
        <v>192216000</v>
      </c>
      <c r="D19">
        <v>0</v>
      </c>
      <c r="E19">
        <v>227000</v>
      </c>
      <c r="F19">
        <v>8000000</v>
      </c>
      <c r="G19">
        <v>0</v>
      </c>
      <c r="H19">
        <v>6852000</v>
      </c>
      <c r="I19">
        <f t="shared" si="0"/>
        <v>207495000</v>
      </c>
    </row>
    <row r="20" spans="1:9" x14ac:dyDescent="0.3">
      <c r="A20">
        <v>1998</v>
      </c>
      <c r="B20">
        <v>210000</v>
      </c>
      <c r="C20">
        <v>198126000</v>
      </c>
      <c r="D20">
        <v>0</v>
      </c>
      <c r="E20">
        <v>0</v>
      </c>
      <c r="F20">
        <v>9500000</v>
      </c>
      <c r="G20">
        <v>0</v>
      </c>
      <c r="H20">
        <v>4944000</v>
      </c>
      <c r="I20">
        <f t="shared" si="0"/>
        <v>212780000</v>
      </c>
    </row>
    <row r="21" spans="1:9" x14ac:dyDescent="0.3">
      <c r="A21">
        <v>1999</v>
      </c>
      <c r="B21">
        <v>45000</v>
      </c>
      <c r="C21">
        <v>181172000</v>
      </c>
      <c r="D21">
        <v>26000</v>
      </c>
      <c r="E21">
        <v>0</v>
      </c>
      <c r="F21">
        <v>10300000</v>
      </c>
      <c r="G21">
        <v>1000</v>
      </c>
      <c r="H21">
        <v>15141000</v>
      </c>
      <c r="I21">
        <f t="shared" si="0"/>
        <v>206685000</v>
      </c>
    </row>
    <row r="22" spans="1:9" x14ac:dyDescent="0.3">
      <c r="A22">
        <v>2000</v>
      </c>
      <c r="B22">
        <v>57000</v>
      </c>
      <c r="C22">
        <v>139883000</v>
      </c>
      <c r="D22">
        <v>8000</v>
      </c>
      <c r="E22">
        <v>307000</v>
      </c>
      <c r="F22">
        <v>8800000</v>
      </c>
      <c r="G22">
        <v>1000</v>
      </c>
      <c r="H22">
        <v>17428000</v>
      </c>
      <c r="I22">
        <f t="shared" si="0"/>
        <v>166484000</v>
      </c>
    </row>
    <row r="23" spans="1:9" x14ac:dyDescent="0.3">
      <c r="A23">
        <v>2001</v>
      </c>
      <c r="B23">
        <v>76000</v>
      </c>
      <c r="C23">
        <v>124670000</v>
      </c>
      <c r="D23">
        <v>5000</v>
      </c>
      <c r="E23">
        <v>14000</v>
      </c>
      <c r="F23">
        <v>10900000</v>
      </c>
      <c r="G23">
        <v>1000</v>
      </c>
      <c r="H23">
        <v>11147000</v>
      </c>
      <c r="I23">
        <f t="shared" si="0"/>
        <v>146813000</v>
      </c>
    </row>
    <row r="24" spans="1:9" x14ac:dyDescent="0.3">
      <c r="A24">
        <v>2002</v>
      </c>
      <c r="B24">
        <v>124000</v>
      </c>
      <c r="C24">
        <v>132449000</v>
      </c>
      <c r="D24">
        <v>2000</v>
      </c>
      <c r="E24">
        <v>0</v>
      </c>
      <c r="F24">
        <v>11800000</v>
      </c>
      <c r="G24">
        <v>1000</v>
      </c>
      <c r="H24">
        <v>17200000</v>
      </c>
      <c r="I24">
        <f t="shared" si="0"/>
        <v>161576000</v>
      </c>
    </row>
    <row r="25" spans="1:9" x14ac:dyDescent="0.3">
      <c r="A25">
        <v>2003</v>
      </c>
      <c r="B25">
        <v>133000</v>
      </c>
      <c r="C25">
        <v>190514000</v>
      </c>
      <c r="D25">
        <v>10000</v>
      </c>
      <c r="E25">
        <v>0</v>
      </c>
      <c r="F25">
        <v>17100000</v>
      </c>
      <c r="G25">
        <v>0</v>
      </c>
      <c r="H25">
        <v>15444000</v>
      </c>
      <c r="I25">
        <f t="shared" si="0"/>
        <v>223201000</v>
      </c>
    </row>
    <row r="26" spans="1:9" x14ac:dyDescent="0.3">
      <c r="A26">
        <v>2004</v>
      </c>
      <c r="B26">
        <v>173000</v>
      </c>
      <c r="C26">
        <v>208128000</v>
      </c>
      <c r="D26">
        <v>16000</v>
      </c>
      <c r="E26">
        <v>429000</v>
      </c>
      <c r="F26">
        <v>18500000</v>
      </c>
      <c r="G26">
        <v>14000</v>
      </c>
      <c r="H26">
        <v>16855000</v>
      </c>
      <c r="I26">
        <f t="shared" si="0"/>
        <v>244115000</v>
      </c>
    </row>
    <row r="27" spans="1:9" x14ac:dyDescent="0.3">
      <c r="A27">
        <v>2005</v>
      </c>
      <c r="B27">
        <v>180000</v>
      </c>
      <c r="C27">
        <v>181448000</v>
      </c>
      <c r="D27">
        <v>0</v>
      </c>
      <c r="E27">
        <v>1595000</v>
      </c>
      <c r="F27">
        <v>22500000</v>
      </c>
      <c r="G27">
        <v>0</v>
      </c>
      <c r="H27">
        <v>19987000</v>
      </c>
      <c r="I27">
        <f t="shared" si="0"/>
        <v>225710000</v>
      </c>
    </row>
    <row r="28" spans="1:9" x14ac:dyDescent="0.3">
      <c r="A28">
        <v>2006</v>
      </c>
      <c r="B28">
        <v>2258000</v>
      </c>
      <c r="C28">
        <v>105603000</v>
      </c>
      <c r="D28">
        <v>736000</v>
      </c>
      <c r="E28">
        <v>1975000</v>
      </c>
      <c r="F28">
        <v>140730000</v>
      </c>
      <c r="G28">
        <v>17000</v>
      </c>
      <c r="H28">
        <v>18654000</v>
      </c>
      <c r="I28">
        <f t="shared" si="0"/>
        <v>269973000</v>
      </c>
    </row>
    <row r="29" spans="1:9" x14ac:dyDescent="0.3">
      <c r="A29">
        <v>2007</v>
      </c>
      <c r="B29">
        <v>190000</v>
      </c>
      <c r="C29">
        <v>194909000</v>
      </c>
      <c r="D29">
        <v>684000</v>
      </c>
      <c r="E29">
        <v>3637000</v>
      </c>
      <c r="F29">
        <v>177590000</v>
      </c>
      <c r="G29">
        <v>28000</v>
      </c>
      <c r="H29">
        <v>17452000</v>
      </c>
      <c r="I29">
        <f t="shared" si="0"/>
        <v>394490000</v>
      </c>
    </row>
    <row r="30" spans="1:9" x14ac:dyDescent="0.3">
      <c r="A30">
        <v>2008</v>
      </c>
      <c r="B30">
        <v>335000</v>
      </c>
      <c r="C30">
        <v>159097000</v>
      </c>
      <c r="D30">
        <v>12000</v>
      </c>
      <c r="E30">
        <v>11272000</v>
      </c>
      <c r="F30">
        <v>210700000</v>
      </c>
      <c r="G30">
        <v>2000</v>
      </c>
      <c r="H30">
        <v>27458000</v>
      </c>
      <c r="I30">
        <f t="shared" si="0"/>
        <v>408876000</v>
      </c>
    </row>
    <row r="31" spans="1:9" x14ac:dyDescent="0.3">
      <c r="A31">
        <v>2009</v>
      </c>
      <c r="B31">
        <v>79000</v>
      </c>
      <c r="C31">
        <v>128031000</v>
      </c>
      <c r="D31">
        <v>6000</v>
      </c>
      <c r="E31">
        <v>37986000</v>
      </c>
      <c r="F31">
        <v>222930000</v>
      </c>
      <c r="G31">
        <v>2000</v>
      </c>
      <c r="H31">
        <v>28926000</v>
      </c>
      <c r="I31">
        <f t="shared" si="0"/>
        <v>417960000</v>
      </c>
    </row>
    <row r="32" spans="1:9" x14ac:dyDescent="0.3">
      <c r="A32">
        <v>2010</v>
      </c>
      <c r="B32">
        <v>72000</v>
      </c>
      <c r="C32">
        <v>110306000</v>
      </c>
      <c r="D32">
        <v>9781000</v>
      </c>
      <c r="E32">
        <v>91344000</v>
      </c>
      <c r="F32">
        <v>237300000</v>
      </c>
      <c r="G32">
        <v>0</v>
      </c>
      <c r="H32">
        <v>23804000</v>
      </c>
      <c r="I32">
        <f t="shared" si="0"/>
        <v>472607000</v>
      </c>
    </row>
    <row r="33" spans="1:9" x14ac:dyDescent="0.3">
      <c r="A33">
        <v>2011</v>
      </c>
      <c r="B33">
        <v>2228000</v>
      </c>
      <c r="C33">
        <v>151157000</v>
      </c>
      <c r="D33">
        <v>1377000</v>
      </c>
      <c r="E33">
        <v>259000</v>
      </c>
      <c r="F33">
        <v>161700000</v>
      </c>
      <c r="G33">
        <v>0</v>
      </c>
      <c r="H33">
        <v>26849000</v>
      </c>
      <c r="I33">
        <f t="shared" si="0"/>
        <v>343570000</v>
      </c>
    </row>
    <row r="34" spans="1:9" x14ac:dyDescent="0.3">
      <c r="A34">
        <v>2012</v>
      </c>
      <c r="B34">
        <v>174000</v>
      </c>
      <c r="C34">
        <v>159292000</v>
      </c>
      <c r="D34">
        <v>7727000</v>
      </c>
      <c r="E34">
        <v>4812000</v>
      </c>
      <c r="F34">
        <v>7117000</v>
      </c>
      <c r="G34">
        <v>9000</v>
      </c>
      <c r="H34">
        <v>50343000</v>
      </c>
      <c r="I34">
        <f t="shared" si="0"/>
        <v>229474000</v>
      </c>
    </row>
    <row r="35" spans="1:9" x14ac:dyDescent="0.3">
      <c r="A35">
        <v>2013</v>
      </c>
      <c r="B35">
        <v>622000</v>
      </c>
      <c r="C35">
        <v>243779000</v>
      </c>
      <c r="D35">
        <v>2476000</v>
      </c>
      <c r="E35">
        <v>9951000</v>
      </c>
      <c r="F35">
        <v>7425000</v>
      </c>
      <c r="G35">
        <v>0</v>
      </c>
      <c r="H35">
        <v>62144000</v>
      </c>
      <c r="I35">
        <f t="shared" si="0"/>
        <v>326397000</v>
      </c>
    </row>
    <row r="36" spans="1:9" x14ac:dyDescent="0.3">
      <c r="A36">
        <v>2014</v>
      </c>
      <c r="B36">
        <v>689000</v>
      </c>
      <c r="C36">
        <v>300239000</v>
      </c>
      <c r="D36">
        <v>2000</v>
      </c>
      <c r="E36">
        <v>7302000</v>
      </c>
      <c r="F36">
        <v>163000</v>
      </c>
      <c r="G36">
        <v>2000</v>
      </c>
      <c r="H36">
        <v>66305000</v>
      </c>
      <c r="I36">
        <f t="shared" si="0"/>
        <v>374702000</v>
      </c>
    </row>
    <row r="37" spans="1:9" x14ac:dyDescent="0.3">
      <c r="A37">
        <v>2015</v>
      </c>
      <c r="B37">
        <v>553000</v>
      </c>
      <c r="C37">
        <v>268114000</v>
      </c>
      <c r="D37">
        <v>4000</v>
      </c>
      <c r="E37">
        <v>178000</v>
      </c>
      <c r="F37">
        <v>18154000</v>
      </c>
      <c r="G37">
        <v>2000</v>
      </c>
      <c r="H37">
        <v>69545000</v>
      </c>
      <c r="I37">
        <f t="shared" si="0"/>
        <v>356550000</v>
      </c>
    </row>
    <row r="38" spans="1:9" x14ac:dyDescent="0.3">
      <c r="A38">
        <v>2016</v>
      </c>
      <c r="B38">
        <v>1129000</v>
      </c>
      <c r="C38">
        <v>184560000</v>
      </c>
      <c r="D38">
        <v>7000</v>
      </c>
      <c r="E38">
        <v>0</v>
      </c>
      <c r="F38">
        <v>11818000</v>
      </c>
      <c r="G38">
        <v>0</v>
      </c>
      <c r="H38">
        <v>38253000</v>
      </c>
      <c r="I38">
        <f t="shared" si="0"/>
        <v>235767000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"/>
  <sheetViews>
    <sheetView topLeftCell="T1" workbookViewId="0">
      <selection sqref="A1:AL8"/>
    </sheetView>
  </sheetViews>
  <sheetFormatPr baseColWidth="10" defaultRowHeight="14.4" x14ac:dyDescent="0.3"/>
  <cols>
    <col min="1" max="1" width="38.5546875" customWidth="1"/>
  </cols>
  <sheetData>
    <row r="1" spans="1:38" x14ac:dyDescent="0.3">
      <c r="A1" t="s">
        <v>7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</row>
    <row r="2" spans="1:3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1.0653257766224913E-2</v>
      </c>
      <c r="G2">
        <v>1.643700517765663E-2</v>
      </c>
      <c r="H2">
        <v>8.9493466976910685E-3</v>
      </c>
      <c r="I2">
        <v>6.9555540098768867E-3</v>
      </c>
      <c r="J2">
        <v>2.6040988515924064E-3</v>
      </c>
      <c r="K2">
        <v>2.1874236010139353E-2</v>
      </c>
      <c r="L2">
        <v>0</v>
      </c>
      <c r="M2">
        <v>3.6148498029906856E-2</v>
      </c>
      <c r="N2">
        <v>0.10966716016888743</v>
      </c>
      <c r="O2">
        <v>0.2721921676703753</v>
      </c>
      <c r="P2">
        <v>0.55523745076605413</v>
      </c>
      <c r="Q2">
        <v>0.41383115688798966</v>
      </c>
      <c r="R2">
        <v>0.29613516685870583</v>
      </c>
      <c r="S2">
        <v>9.6387864767825737E-2</v>
      </c>
      <c r="T2">
        <v>9.8693486229908839E-2</v>
      </c>
      <c r="U2">
        <v>2.1772262138036142E-2</v>
      </c>
      <c r="V2">
        <v>3.4237524326662022E-2</v>
      </c>
      <c r="W2">
        <v>5.1766532936456583E-2</v>
      </c>
      <c r="X2">
        <v>7.6744070901619041E-2</v>
      </c>
      <c r="Y2">
        <v>5.9587546650776646E-2</v>
      </c>
      <c r="Z2">
        <v>7.0868238330295152E-2</v>
      </c>
      <c r="AA2">
        <v>7.9748349652208589E-2</v>
      </c>
      <c r="AB2">
        <v>0.83637993428972524</v>
      </c>
      <c r="AC2">
        <v>4.8163451545032827E-2</v>
      </c>
      <c r="AD2">
        <v>8.1931930463025465E-2</v>
      </c>
      <c r="AE2">
        <v>1.8901330270839317E-2</v>
      </c>
      <c r="AF2">
        <v>1.5234645276096206E-2</v>
      </c>
      <c r="AG2">
        <v>0.64848502488575832</v>
      </c>
      <c r="AH2">
        <v>7.5825583726260928E-2</v>
      </c>
      <c r="AI2">
        <v>0.19056547701112447</v>
      </c>
      <c r="AJ2">
        <v>0.18387945620786653</v>
      </c>
      <c r="AK2">
        <v>0.15509746178656569</v>
      </c>
      <c r="AL2">
        <v>0.47886260587783702</v>
      </c>
    </row>
    <row r="3" spans="1:38" x14ac:dyDescent="0.3">
      <c r="A3" t="s">
        <v>16</v>
      </c>
      <c r="B3">
        <v>41.945942136237093</v>
      </c>
      <c r="C3">
        <v>56.829941359089339</v>
      </c>
      <c r="D3">
        <v>40.960127309698521</v>
      </c>
      <c r="E3">
        <v>69.465334294838783</v>
      </c>
      <c r="F3">
        <v>74.236161418161672</v>
      </c>
      <c r="G3">
        <v>86.346327699093223</v>
      </c>
      <c r="H3">
        <v>89.797744764632185</v>
      </c>
      <c r="I3">
        <v>91.489879668915634</v>
      </c>
      <c r="J3">
        <v>89.060180724460309</v>
      </c>
      <c r="K3">
        <v>96.117966468082912</v>
      </c>
      <c r="L3">
        <v>96.6542750929368</v>
      </c>
      <c r="M3">
        <v>97.393693292043721</v>
      </c>
      <c r="N3">
        <v>97.275867741404838</v>
      </c>
      <c r="O3">
        <v>89.664636566749451</v>
      </c>
      <c r="P3">
        <v>91.338295768049562</v>
      </c>
      <c r="Q3">
        <v>92.798826967486164</v>
      </c>
      <c r="R3">
        <v>91.161711338207894</v>
      </c>
      <c r="S3">
        <v>92.636449071061961</v>
      </c>
      <c r="T3">
        <v>93.11307453708055</v>
      </c>
      <c r="U3">
        <v>87.656095023828527</v>
      </c>
      <c r="V3">
        <v>84.021887989236205</v>
      </c>
      <c r="W3">
        <v>84.917548173526868</v>
      </c>
      <c r="X3">
        <v>81.973189087488237</v>
      </c>
      <c r="Y3">
        <v>85.355352350571906</v>
      </c>
      <c r="Z3">
        <v>85.258177498310232</v>
      </c>
      <c r="AA3">
        <v>80.38988082052191</v>
      </c>
      <c r="AB3">
        <v>39.11613383560578</v>
      </c>
      <c r="AC3">
        <v>49.407843037846334</v>
      </c>
      <c r="AD3">
        <v>38.910818927987947</v>
      </c>
      <c r="AE3">
        <v>30.632357163364915</v>
      </c>
      <c r="AF3">
        <v>23.339899747570392</v>
      </c>
      <c r="AG3">
        <v>43.995983351282128</v>
      </c>
      <c r="AH3">
        <v>69.416143005307802</v>
      </c>
      <c r="AI3">
        <v>74.687880096937164</v>
      </c>
      <c r="AJ3">
        <v>80.127407913488597</v>
      </c>
      <c r="AK3">
        <v>75.196746599354924</v>
      </c>
      <c r="AL3">
        <v>78.280675412589545</v>
      </c>
    </row>
    <row r="4" spans="1:38" x14ac:dyDescent="0.3">
      <c r="A4" t="s">
        <v>17</v>
      </c>
      <c r="B4">
        <v>0.13391126616626142</v>
      </c>
      <c r="C4">
        <v>0</v>
      </c>
      <c r="D4">
        <v>0</v>
      </c>
      <c r="E4">
        <v>0.36571546306788916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1.2049499343302285E-3</v>
      </c>
      <c r="N4">
        <v>7.6767012118221199E-3</v>
      </c>
      <c r="O4">
        <v>1.2475474351558867E-2</v>
      </c>
      <c r="P4">
        <v>4.1642808807454065E-2</v>
      </c>
      <c r="Q4">
        <v>0.77912656080763487</v>
      </c>
      <c r="R4">
        <v>1.0768551522134758E-3</v>
      </c>
      <c r="S4">
        <v>0</v>
      </c>
      <c r="T4">
        <v>0</v>
      </c>
      <c r="U4">
        <v>1.2579529235309771E-2</v>
      </c>
      <c r="V4">
        <v>4.8052665721630902E-3</v>
      </c>
      <c r="W4">
        <v>3.4056929563458277E-3</v>
      </c>
      <c r="X4">
        <v>1.2378075951874042E-3</v>
      </c>
      <c r="Y4">
        <v>4.4802666654719294E-3</v>
      </c>
      <c r="Z4">
        <v>6.5542879380619786E-3</v>
      </c>
      <c r="AA4">
        <v>0</v>
      </c>
      <c r="AB4">
        <v>0.27261985457805044</v>
      </c>
      <c r="AC4">
        <v>0.17338842556211817</v>
      </c>
      <c r="AD4">
        <v>2.9348751210635988E-3</v>
      </c>
      <c r="AE4">
        <v>1.435544071202986E-3</v>
      </c>
      <c r="AF4">
        <v>2.0695842422985695</v>
      </c>
      <c r="AG4">
        <v>0.40079168728352299</v>
      </c>
      <c r="AH4">
        <v>3.3672660083495303</v>
      </c>
      <c r="AI4">
        <v>0.75858540366486216</v>
      </c>
      <c r="AJ4">
        <v>5.337574926208026E-4</v>
      </c>
      <c r="AK4">
        <v>1.1218622914037303E-3</v>
      </c>
      <c r="AL4">
        <v>2.9690329859564739E-3</v>
      </c>
    </row>
    <row r="5" spans="1:38" x14ac:dyDescent="0.3">
      <c r="A5" t="s">
        <v>22</v>
      </c>
      <c r="B5">
        <v>0.27487049370969446</v>
      </c>
      <c r="C5">
        <v>0</v>
      </c>
      <c r="D5">
        <v>0.36247900274069489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0.18486384720946322</v>
      </c>
      <c r="P5">
        <v>0</v>
      </c>
      <c r="Q5">
        <v>0</v>
      </c>
      <c r="R5">
        <v>2.307162163617372</v>
      </c>
      <c r="S5">
        <v>0.10940022651148219</v>
      </c>
      <c r="T5">
        <v>0</v>
      </c>
      <c r="U5">
        <v>0</v>
      </c>
      <c r="V5">
        <v>0.18440210470675861</v>
      </c>
      <c r="W5">
        <v>9.5359402777683167E-3</v>
      </c>
      <c r="X5">
        <v>0</v>
      </c>
      <c r="Y5">
        <v>0</v>
      </c>
      <c r="Z5">
        <v>0.17573684533928682</v>
      </c>
      <c r="AA5">
        <v>0.70665898719595943</v>
      </c>
      <c r="AB5">
        <v>0.73155463694517597</v>
      </c>
      <c r="AC5">
        <v>0.92194985931202311</v>
      </c>
      <c r="AD5">
        <v>2.7568260303857404</v>
      </c>
      <c r="AE5">
        <v>9.0884295147861032</v>
      </c>
      <c r="AF5">
        <v>19.327686640274056</v>
      </c>
      <c r="AG5">
        <v>7.5384928835462939E-2</v>
      </c>
      <c r="AH5">
        <v>2.0969695913262503</v>
      </c>
      <c r="AI5">
        <v>3.0487412568130221</v>
      </c>
      <c r="AJ5">
        <v>1.9487486055585506</v>
      </c>
      <c r="AK5">
        <v>4.992287196746599E-2</v>
      </c>
      <c r="AL5">
        <v>0</v>
      </c>
    </row>
    <row r="6" spans="1:38" x14ac:dyDescent="0.3">
      <c r="A6" t="s">
        <v>18</v>
      </c>
      <c r="B6">
        <v>53.832328998837085</v>
      </c>
      <c r="C6">
        <v>39.145682419225018</v>
      </c>
      <c r="D6">
        <v>35.248872778710989</v>
      </c>
      <c r="E6">
        <v>29.406613783867314</v>
      </c>
      <c r="F6">
        <v>25.327055013423106</v>
      </c>
      <c r="G6">
        <v>12.815385036846285</v>
      </c>
      <c r="H6">
        <v>8.0186146411311974</v>
      </c>
      <c r="I6">
        <v>8.2075537316547269</v>
      </c>
      <c r="J6">
        <v>10.937215176688108</v>
      </c>
      <c r="K6">
        <v>3.6028153428464811</v>
      </c>
      <c r="L6">
        <v>2.2304832713754648</v>
      </c>
      <c r="M6">
        <v>1.650781410032413</v>
      </c>
      <c r="N6">
        <v>1.3489060700773154</v>
      </c>
      <c r="O6">
        <v>1.7885293684007577</v>
      </c>
      <c r="P6">
        <v>4.4262835528256383</v>
      </c>
      <c r="Q6">
        <v>3.3208673083604112</v>
      </c>
      <c r="R6">
        <v>3.0475000807641366</v>
      </c>
      <c r="S6">
        <v>3.8555145907130295</v>
      </c>
      <c r="T6">
        <v>4.4647053294482566</v>
      </c>
      <c r="U6">
        <v>4.9834288893727168</v>
      </c>
      <c r="V6">
        <v>5.2857932293793999</v>
      </c>
      <c r="W6">
        <v>7.4244106448339036</v>
      </c>
      <c r="X6">
        <v>7.3030648116056831</v>
      </c>
      <c r="Y6">
        <v>7.6612559979569976</v>
      </c>
      <c r="Z6">
        <v>7.5783954283841632</v>
      </c>
      <c r="AA6">
        <v>9.9685437065260736</v>
      </c>
      <c r="AB6">
        <v>52.127434965718798</v>
      </c>
      <c r="AC6">
        <v>45.017617683591467</v>
      </c>
      <c r="AD6">
        <v>51.531515667341687</v>
      </c>
      <c r="AE6">
        <v>53.337639965546948</v>
      </c>
      <c r="AF6">
        <v>50.210851722467083</v>
      </c>
      <c r="AG6">
        <v>47.06464475943767</v>
      </c>
      <c r="AH6">
        <v>3.101440686090799</v>
      </c>
      <c r="AI6">
        <v>2.2748370848996773</v>
      </c>
      <c r="AJ6">
        <v>4.350123564859542E-2</v>
      </c>
      <c r="AK6">
        <v>5.0915720095358292</v>
      </c>
      <c r="AL6">
        <v>5.0125759754333723</v>
      </c>
    </row>
    <row r="7" spans="1:38" x14ac:dyDescent="0.3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9.639599474641828E-3</v>
      </c>
      <c r="N7">
        <v>5.4833580084443709E-3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4.8382804751191422E-4</v>
      </c>
      <c r="V7">
        <v>6.0065832152038628E-4</v>
      </c>
      <c r="W7">
        <v>6.8113859126916554E-4</v>
      </c>
      <c r="X7">
        <v>6.189037975937021E-4</v>
      </c>
      <c r="Y7">
        <v>0</v>
      </c>
      <c r="Z7">
        <v>5.7350019458042318E-3</v>
      </c>
      <c r="AA7">
        <v>0</v>
      </c>
      <c r="AB7">
        <v>6.2969259888951854E-3</v>
      </c>
      <c r="AC7">
        <v>7.0977718066364166E-3</v>
      </c>
      <c r="AD7">
        <v>4.8914585351059984E-4</v>
      </c>
      <c r="AE7">
        <v>4.7851469040099536E-4</v>
      </c>
      <c r="AF7">
        <v>0</v>
      </c>
      <c r="AG7">
        <v>0</v>
      </c>
      <c r="AH7">
        <v>3.9220129513583236E-3</v>
      </c>
      <c r="AI7">
        <v>0</v>
      </c>
      <c r="AJ7">
        <v>5.337574926208026E-4</v>
      </c>
      <c r="AK7">
        <v>5.6093114570186515E-4</v>
      </c>
      <c r="AL7">
        <v>0</v>
      </c>
    </row>
    <row r="8" spans="1:38" x14ac:dyDescent="0.3">
      <c r="A8" t="s">
        <v>20</v>
      </c>
      <c r="B8">
        <v>3.8129471050498647</v>
      </c>
      <c r="C8">
        <v>4.0243762216856389</v>
      </c>
      <c r="D8">
        <v>23.428520908849791</v>
      </c>
      <c r="E8">
        <v>0.76233645822602247</v>
      </c>
      <c r="F8">
        <v>0.42613031064899648</v>
      </c>
      <c r="G8">
        <v>0.82185025888283147</v>
      </c>
      <c r="H8">
        <v>2.17469124753893</v>
      </c>
      <c r="I8">
        <v>0.29561104541976768</v>
      </c>
      <c r="J8">
        <v>0</v>
      </c>
      <c r="K8">
        <v>0.25734395306046293</v>
      </c>
      <c r="L8">
        <v>1.1152416356877324</v>
      </c>
      <c r="M8">
        <v>0.90853225048499242</v>
      </c>
      <c r="N8">
        <v>1.2523989691286943</v>
      </c>
      <c r="O8">
        <v>8.0773025756183863</v>
      </c>
      <c r="P8">
        <v>3.6385404195512985</v>
      </c>
      <c r="Q8">
        <v>2.6873480064578099</v>
      </c>
      <c r="R8">
        <v>3.1864143953996749</v>
      </c>
      <c r="S8">
        <v>3.3022482469457097</v>
      </c>
      <c r="T8">
        <v>2.3235266472412821</v>
      </c>
      <c r="U8">
        <v>7.3256404673778936</v>
      </c>
      <c r="V8">
        <v>10.468273227457294</v>
      </c>
      <c r="W8">
        <v>7.5926518768773876</v>
      </c>
      <c r="X8">
        <v>10.645145318611675</v>
      </c>
      <c r="Y8">
        <v>6.9193238381548463</v>
      </c>
      <c r="Z8">
        <v>6.904532699752167</v>
      </c>
      <c r="AA8">
        <v>8.855168136103849</v>
      </c>
      <c r="AB8">
        <v>6.9095798468735756</v>
      </c>
      <c r="AC8">
        <v>4.4239397703363839</v>
      </c>
      <c r="AD8">
        <v>6.7154834228470239</v>
      </c>
      <c r="AE8">
        <v>6.9207579672695942</v>
      </c>
      <c r="AF8">
        <v>5.0367430021138064</v>
      </c>
      <c r="AG8">
        <v>7.8147102482754613</v>
      </c>
      <c r="AH8">
        <v>21.93843311224801</v>
      </c>
      <c r="AI8">
        <v>19.039390680674149</v>
      </c>
      <c r="AJ8">
        <v>17.69539527411116</v>
      </c>
      <c r="AK8">
        <v>19.504978263918105</v>
      </c>
      <c r="AL8">
        <v>16.224916973113285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C4" zoomScale="145" zoomScaleNormal="145" workbookViewId="0">
      <selection activeCell="E2" sqref="E2:E38"/>
    </sheetView>
  </sheetViews>
  <sheetFormatPr baseColWidth="10" defaultRowHeight="14.4" x14ac:dyDescent="0.3"/>
  <cols>
    <col min="2" max="2" width="30.33203125" customWidth="1"/>
    <col min="3" max="3" width="23.109375" customWidth="1"/>
    <col min="4" max="4" width="28.109375" customWidth="1"/>
    <col min="5" max="5" width="28.88671875" customWidth="1"/>
    <col min="6" max="6" width="24.6640625" customWidth="1"/>
  </cols>
  <sheetData>
    <row r="1" spans="1:6" x14ac:dyDescent="0.3">
      <c r="A1" t="s">
        <v>7</v>
      </c>
      <c r="B1" t="s">
        <v>23</v>
      </c>
      <c r="C1" t="s">
        <v>13</v>
      </c>
      <c r="D1" t="s">
        <v>12</v>
      </c>
      <c r="E1" t="s">
        <v>11</v>
      </c>
      <c r="F1" t="s">
        <v>14</v>
      </c>
    </row>
    <row r="2" spans="1:6" x14ac:dyDescent="0.3">
      <c r="A2">
        <v>1980</v>
      </c>
      <c r="B2">
        <v>0.46720137587770133</v>
      </c>
      <c r="C2">
        <v>0.68352130608906503</v>
      </c>
      <c r="D2">
        <v>0.49122087054743163</v>
      </c>
      <c r="E2">
        <v>1.2225836551715987</v>
      </c>
      <c r="F2">
        <v>2.1404046555328824</v>
      </c>
    </row>
    <row r="3" spans="1:6" x14ac:dyDescent="0.3">
      <c r="A3">
        <v>1981</v>
      </c>
      <c r="B3">
        <v>0.4778222290918025</v>
      </c>
      <c r="C3">
        <v>0.6912468655204177</v>
      </c>
      <c r="D3">
        <v>0.50364067471637786</v>
      </c>
      <c r="E3">
        <v>1.1795252700428316</v>
      </c>
      <c r="F3">
        <v>2.0928285439978414</v>
      </c>
    </row>
    <row r="4" spans="1:6" x14ac:dyDescent="0.3">
      <c r="A4">
        <v>1982</v>
      </c>
      <c r="B4">
        <v>0.3469242044400303</v>
      </c>
      <c r="C4">
        <v>0.58900272023143518</v>
      </c>
      <c r="D4">
        <v>0.33927040830473099</v>
      </c>
      <c r="E4">
        <v>1.5776170317530813</v>
      </c>
      <c r="F4">
        <v>2.8824740021068811</v>
      </c>
    </row>
    <row r="5" spans="1:6" x14ac:dyDescent="0.3">
      <c r="A5">
        <v>1983</v>
      </c>
      <c r="B5">
        <v>0.56908965076027074</v>
      </c>
      <c r="C5">
        <v>0.7543803091016299</v>
      </c>
      <c r="D5">
        <v>0.60513559074896117</v>
      </c>
      <c r="E5">
        <v>0.96763030892646851</v>
      </c>
      <c r="F5">
        <v>1.7571923837730277</v>
      </c>
    </row>
    <row r="6" spans="1:6" x14ac:dyDescent="0.3">
      <c r="A6">
        <v>1984</v>
      </c>
      <c r="B6">
        <v>0.61526490782898702</v>
      </c>
      <c r="C6">
        <v>0.78438823794660961</v>
      </c>
      <c r="D6">
        <v>0.6533770939154272</v>
      </c>
      <c r="E6">
        <v>0.85441901279506871</v>
      </c>
      <c r="F6">
        <v>1.6253161642658647</v>
      </c>
    </row>
    <row r="7" spans="1:6" x14ac:dyDescent="0.3">
      <c r="A7">
        <v>1985</v>
      </c>
      <c r="B7">
        <v>0.76205981087849828</v>
      </c>
      <c r="C7">
        <v>0.87296037188322484</v>
      </c>
      <c r="D7">
        <v>0.79576789008924298</v>
      </c>
      <c r="E7">
        <v>0.61965911422275455</v>
      </c>
      <c r="F7">
        <v>1.3122329582598058</v>
      </c>
    </row>
    <row r="8" spans="1:6" x14ac:dyDescent="0.3">
      <c r="A8">
        <v>1986</v>
      </c>
      <c r="B8">
        <v>0.81326625076899184</v>
      </c>
      <c r="C8">
        <v>0.90181275815381534</v>
      </c>
      <c r="D8">
        <v>0.84215171387205801</v>
      </c>
      <c r="E8">
        <v>0.55143710550336422</v>
      </c>
      <c r="F8">
        <v>1.229609613154905</v>
      </c>
    </row>
    <row r="9" spans="1:6" x14ac:dyDescent="0.3">
      <c r="A9">
        <v>1987</v>
      </c>
      <c r="B9">
        <v>0.84378494543605664</v>
      </c>
      <c r="C9">
        <v>0.91857767523277889</v>
      </c>
      <c r="D9">
        <v>0.86910341735444174</v>
      </c>
      <c r="E9">
        <v>0.43827215353311894</v>
      </c>
      <c r="F9">
        <v>1.1851361006248027</v>
      </c>
    </row>
    <row r="10" spans="1:6" x14ac:dyDescent="0.3">
      <c r="A10">
        <v>1988</v>
      </c>
      <c r="B10">
        <v>0.80513384732760385</v>
      </c>
      <c r="C10">
        <v>0.89729250934553328</v>
      </c>
      <c r="D10">
        <v>0.83488484789392059</v>
      </c>
      <c r="E10">
        <v>0.49805248611182057</v>
      </c>
      <c r="F10">
        <v>1.2420295126322101</v>
      </c>
    </row>
    <row r="11" spans="1:6" x14ac:dyDescent="0.3">
      <c r="A11">
        <v>1989</v>
      </c>
      <c r="B11">
        <v>0.92517104607465395</v>
      </c>
      <c r="C11">
        <v>0.96185812159312456</v>
      </c>
      <c r="D11">
        <v>0.93868215439173586</v>
      </c>
      <c r="E11">
        <v>0.24978674525835876</v>
      </c>
      <c r="F11">
        <v>1.0808812102830421</v>
      </c>
    </row>
    <row r="12" spans="1:6" x14ac:dyDescent="0.3">
      <c r="A12">
        <v>1990</v>
      </c>
      <c r="B12">
        <v>0.93482677132709613</v>
      </c>
      <c r="C12">
        <v>0.96686440172709642</v>
      </c>
      <c r="D12">
        <v>0.94673037658603842</v>
      </c>
      <c r="E12">
        <v>0.24216758971688962</v>
      </c>
      <c r="F12">
        <v>1.0697169044275261</v>
      </c>
    </row>
    <row r="13" spans="1:6" x14ac:dyDescent="0.3">
      <c r="A13">
        <v>1991</v>
      </c>
      <c r="B13">
        <v>0.9489083404266252</v>
      </c>
      <c r="C13">
        <v>0.97411926396444148</v>
      </c>
      <c r="D13">
        <v>0.95839347607561576</v>
      </c>
      <c r="E13">
        <v>0.1979464579270733</v>
      </c>
      <c r="F13">
        <v>1.0538425656058668</v>
      </c>
    </row>
    <row r="14" spans="1:6" x14ac:dyDescent="0.3">
      <c r="A14">
        <v>1992</v>
      </c>
      <c r="B14">
        <v>0.94659946114920279</v>
      </c>
      <c r="C14">
        <v>0.97293343099577101</v>
      </c>
      <c r="D14">
        <v>0.95648710109023971</v>
      </c>
      <c r="E14">
        <v>0.20352223347993079</v>
      </c>
      <c r="F14">
        <v>1.0564130247718155</v>
      </c>
    </row>
    <row r="15" spans="1:6" x14ac:dyDescent="0.3">
      <c r="A15">
        <v>1993</v>
      </c>
      <c r="B15">
        <v>0.81082971237025936</v>
      </c>
      <c r="C15">
        <v>0.90046083333494265</v>
      </c>
      <c r="D15">
        <v>0.83997832543970774</v>
      </c>
      <c r="E15">
        <v>0.55655482816103063</v>
      </c>
      <c r="F15">
        <v>1.233304582631473</v>
      </c>
    </row>
    <row r="16" spans="1:6" x14ac:dyDescent="0.3">
      <c r="A16">
        <v>1994</v>
      </c>
      <c r="B16">
        <v>0.83758252590366833</v>
      </c>
      <c r="C16">
        <v>0.91519534849324291</v>
      </c>
      <c r="D16">
        <v>0.86366590359072037</v>
      </c>
      <c r="E16">
        <v>0.49708692037430846</v>
      </c>
      <c r="F16">
        <v>1.1939122045569173</v>
      </c>
    </row>
    <row r="17" spans="1:6" x14ac:dyDescent="0.3">
      <c r="A17">
        <v>1995</v>
      </c>
      <c r="B17">
        <v>0.8630650579953153</v>
      </c>
      <c r="C17">
        <v>0.92901294823878278</v>
      </c>
      <c r="D17">
        <v>0.88587942540093823</v>
      </c>
      <c r="E17">
        <v>0.45797443144476913</v>
      </c>
      <c r="F17">
        <v>1.1586612048954343</v>
      </c>
    </row>
    <row r="18" spans="1:6" x14ac:dyDescent="0.3">
      <c r="A18">
        <v>1996</v>
      </c>
      <c r="B18">
        <v>0.83353088019981048</v>
      </c>
      <c r="C18">
        <v>0.91297912363854761</v>
      </c>
      <c r="D18">
        <v>0.86010304462442178</v>
      </c>
      <c r="E18">
        <v>0.55924123956180882</v>
      </c>
      <c r="F18">
        <v>1.1997155999310838</v>
      </c>
    </row>
    <row r="19" spans="1:6" x14ac:dyDescent="0.3">
      <c r="A19">
        <v>1997</v>
      </c>
      <c r="B19">
        <v>0.8607302791769148</v>
      </c>
      <c r="C19">
        <v>0.92775550614206259</v>
      </c>
      <c r="D19">
        <v>0.88385792977543376</v>
      </c>
      <c r="E19">
        <v>0.45655839280239052</v>
      </c>
      <c r="F19">
        <v>1.1618041379423341</v>
      </c>
    </row>
    <row r="20" spans="1:6" x14ac:dyDescent="0.3">
      <c r="A20">
        <v>1998</v>
      </c>
      <c r="B20">
        <v>0.86953867599113877</v>
      </c>
      <c r="C20">
        <v>0.93249057689133719</v>
      </c>
      <c r="D20">
        <v>0.89147014892340026</v>
      </c>
      <c r="E20">
        <v>0.42222001089841754</v>
      </c>
      <c r="F20">
        <v>1.1500351020731259</v>
      </c>
    </row>
    <row r="21" spans="1:6" x14ac:dyDescent="0.3">
      <c r="A21">
        <v>1999</v>
      </c>
      <c r="B21">
        <v>0.77620911990892194</v>
      </c>
      <c r="C21">
        <v>0.88102730940018081</v>
      </c>
      <c r="D21">
        <v>0.80873650227765204</v>
      </c>
      <c r="E21">
        <v>0.66018804171832479</v>
      </c>
      <c r="F21">
        <v>1.2883126136386249</v>
      </c>
    </row>
    <row r="22" spans="1:6" x14ac:dyDescent="0.3">
      <c r="A22">
        <v>2000</v>
      </c>
      <c r="B22">
        <v>0.71972372154998754</v>
      </c>
      <c r="C22">
        <v>0.8483653231656676</v>
      </c>
      <c r="D22">
        <v>0.75622826952039712</v>
      </c>
      <c r="E22">
        <v>0.7936208119092143</v>
      </c>
      <c r="F22">
        <v>1.3894220380098257</v>
      </c>
    </row>
    <row r="23" spans="1:6" x14ac:dyDescent="0.3">
      <c r="A23">
        <v>2001</v>
      </c>
      <c r="B23">
        <v>0.73237630065206127</v>
      </c>
      <c r="C23">
        <v>0.85578986944930657</v>
      </c>
      <c r="D23">
        <v>0.76816415736197552</v>
      </c>
      <c r="E23">
        <v>0.76310967486687309</v>
      </c>
      <c r="F23">
        <v>1.3654182953621843</v>
      </c>
    </row>
    <row r="24" spans="1:6" x14ac:dyDescent="0.3">
      <c r="A24">
        <v>2002</v>
      </c>
      <c r="B24">
        <v>0.68862634952376034</v>
      </c>
      <c r="C24">
        <v>0.82983513394153197</v>
      </c>
      <c r="D24">
        <v>0.72643867001990026</v>
      </c>
      <c r="E24">
        <v>0.85512745146763725</v>
      </c>
      <c r="F24">
        <v>1.4521663318453892</v>
      </c>
    </row>
    <row r="25" spans="1:6" x14ac:dyDescent="0.3">
      <c r="A25">
        <v>2003</v>
      </c>
      <c r="B25">
        <v>0.73921116314822755</v>
      </c>
      <c r="C25">
        <v>0.85977390234190498</v>
      </c>
      <c r="D25">
        <v>0.77456898911149308</v>
      </c>
      <c r="E25">
        <v>0.74620287350047021</v>
      </c>
      <c r="F25">
        <v>1.352793423385408</v>
      </c>
    </row>
    <row r="26" spans="1:6" x14ac:dyDescent="0.3">
      <c r="A26">
        <v>2004</v>
      </c>
      <c r="B26">
        <v>0.73740974609992249</v>
      </c>
      <c r="C26">
        <v>0.8587256524058906</v>
      </c>
      <c r="D26">
        <v>0.77288379607905411</v>
      </c>
      <c r="E26">
        <v>0.76229891866314126</v>
      </c>
      <c r="F26">
        <v>1.3560981602004691</v>
      </c>
    </row>
    <row r="27" spans="1:6" x14ac:dyDescent="0.3">
      <c r="A27">
        <v>2005</v>
      </c>
      <c r="B27">
        <v>0.66408245314087633</v>
      </c>
      <c r="C27">
        <v>0.814912543246744</v>
      </c>
      <c r="D27">
        <v>0.702448736893445</v>
      </c>
      <c r="E27">
        <v>0.94494428091176719</v>
      </c>
      <c r="F27">
        <v>1.5058371069290446</v>
      </c>
    </row>
    <row r="28" spans="1:6" x14ac:dyDescent="0.3">
      <c r="A28">
        <v>2006</v>
      </c>
      <c r="B28">
        <v>0.42963927608282931</v>
      </c>
      <c r="C28">
        <v>0.6554687453134812</v>
      </c>
      <c r="D28">
        <v>0.44612286640079718</v>
      </c>
      <c r="E28">
        <v>1.3620223328180663</v>
      </c>
      <c r="F28">
        <v>2.3275339468899299</v>
      </c>
    </row>
    <row r="29" spans="1:6" x14ac:dyDescent="0.3">
      <c r="A29">
        <v>2007</v>
      </c>
      <c r="B29">
        <v>0.44881745238356663</v>
      </c>
      <c r="C29">
        <v>0.66993839446889936</v>
      </c>
      <c r="D29">
        <v>0.4693846392860504</v>
      </c>
      <c r="E29">
        <v>1.2991477502440114</v>
      </c>
      <c r="F29">
        <v>2.2280773501325073</v>
      </c>
    </row>
    <row r="30" spans="1:6" x14ac:dyDescent="0.3">
      <c r="A30">
        <v>2008</v>
      </c>
      <c r="B30">
        <v>0.42222534656784771</v>
      </c>
      <c r="C30">
        <v>0.64978869378271553</v>
      </c>
      <c r="D30">
        <v>0.43699147231749763</v>
      </c>
      <c r="E30">
        <v>1.4277706555903644</v>
      </c>
      <c r="F30">
        <v>2.3684035269997921</v>
      </c>
    </row>
    <row r="31" spans="1:6" x14ac:dyDescent="0.3">
      <c r="A31">
        <v>2009</v>
      </c>
      <c r="B31">
        <v>0.39137419439150745</v>
      </c>
      <c r="C31">
        <v>0.6255990684068411</v>
      </c>
      <c r="D31">
        <v>0.39810362053691395</v>
      </c>
      <c r="E31">
        <v>1.5879179283055767</v>
      </c>
      <c r="F31">
        <v>2.5550994785304102</v>
      </c>
    </row>
    <row r="32" spans="1:6" x14ac:dyDescent="0.3">
      <c r="A32">
        <v>2010</v>
      </c>
      <c r="B32">
        <v>0.34690922128865703</v>
      </c>
      <c r="C32">
        <v>0.58899000100906385</v>
      </c>
      <c r="D32">
        <v>0.33924996056208695</v>
      </c>
      <c r="E32">
        <v>1.7802400565416798</v>
      </c>
      <c r="F32">
        <v>2.8825984973397918</v>
      </c>
    </row>
    <row r="33" spans="1:6" x14ac:dyDescent="0.3">
      <c r="A33">
        <v>2011</v>
      </c>
      <c r="B33">
        <v>0.42123838833344512</v>
      </c>
      <c r="C33">
        <v>0.64902880393203288</v>
      </c>
      <c r="D33">
        <v>0.43576985423024983</v>
      </c>
      <c r="E33">
        <v>1.3600172641122323</v>
      </c>
      <c r="F33">
        <v>2.3739526778561717</v>
      </c>
    </row>
    <row r="34" spans="1:6" x14ac:dyDescent="0.3">
      <c r="A34">
        <v>2012</v>
      </c>
      <c r="B34">
        <v>0.53252562182225283</v>
      </c>
      <c r="C34">
        <v>0.72974353153848015</v>
      </c>
      <c r="D34">
        <v>0.56552888583560146</v>
      </c>
      <c r="E34">
        <v>1.2833387697260674</v>
      </c>
      <c r="F34">
        <v>1.8778439177782538</v>
      </c>
    </row>
    <row r="35" spans="1:6" x14ac:dyDescent="0.3">
      <c r="A35">
        <v>2013</v>
      </c>
      <c r="B35">
        <v>0.59558593048953157</v>
      </c>
      <c r="C35">
        <v>0.77174213989488194</v>
      </c>
      <c r="D35">
        <v>0.63304690777170991</v>
      </c>
      <c r="E35">
        <v>1.1011872126978386</v>
      </c>
      <c r="F35">
        <v>1.6790188431383315</v>
      </c>
    </row>
    <row r="36" spans="1:6" x14ac:dyDescent="0.3">
      <c r="A36">
        <v>2014</v>
      </c>
      <c r="B36">
        <v>0.6737361838551007</v>
      </c>
      <c r="C36">
        <v>0.82081434189169766</v>
      </c>
      <c r="D36">
        <v>0.71193661722964519</v>
      </c>
      <c r="E36">
        <v>0.8140011194682808</v>
      </c>
      <c r="F36">
        <v>1.4842604924052414</v>
      </c>
    </row>
    <row r="37" spans="1:6" x14ac:dyDescent="0.3">
      <c r="A37">
        <v>2015</v>
      </c>
      <c r="B37">
        <v>0.60609455308208204</v>
      </c>
      <c r="C37">
        <v>0.7785207467255334</v>
      </c>
      <c r="D37">
        <v>0.64394436705903457</v>
      </c>
      <c r="E37">
        <v>0.99367544921779904</v>
      </c>
      <c r="F37">
        <v>1.6499075844104678</v>
      </c>
    </row>
    <row r="38" spans="1:6" x14ac:dyDescent="0.3">
      <c r="A38">
        <v>2016</v>
      </c>
      <c r="B38">
        <v>0.6416467309955578</v>
      </c>
      <c r="C38">
        <v>0.8010285456808377</v>
      </c>
      <c r="D38">
        <v>0.68012847227275197</v>
      </c>
      <c r="E38">
        <v>0.91914432768861754</v>
      </c>
      <c r="F38">
        <v>1.5584899785095658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workbookViewId="0">
      <selection activeCell="H17" sqref="H17"/>
    </sheetView>
  </sheetViews>
  <sheetFormatPr baseColWidth="10" defaultRowHeight="14.4" x14ac:dyDescent="0.3"/>
  <cols>
    <col min="1" max="1" width="11.44140625" customWidth="1"/>
    <col min="2" max="2" width="16.5546875" customWidth="1"/>
    <col min="3" max="4" width="14.109375" customWidth="1"/>
    <col min="5" max="5" width="17.6640625" customWidth="1"/>
    <col min="6" max="6" width="30.5546875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1980</v>
      </c>
      <c r="B2">
        <v>0.46720139999999999</v>
      </c>
      <c r="D2">
        <v>35.432690000000001</v>
      </c>
      <c r="E2">
        <v>26.569310000000002</v>
      </c>
      <c r="F2">
        <v>10.187819899999999</v>
      </c>
      <c r="G2">
        <v>211.27959999999999</v>
      </c>
      <c r="I2">
        <v>2.5597759500000001</v>
      </c>
    </row>
    <row r="3" spans="1:9" x14ac:dyDescent="0.3">
      <c r="A3">
        <v>1981</v>
      </c>
      <c r="B3">
        <v>0.47782219999999997</v>
      </c>
      <c r="D3">
        <v>32.664650000000002</v>
      </c>
      <c r="E3">
        <v>29.944690000000001</v>
      </c>
      <c r="F3">
        <v>7.4689483000000001</v>
      </c>
      <c r="G3">
        <v>271.73149999999998</v>
      </c>
      <c r="I3">
        <v>4.16146525</v>
      </c>
    </row>
    <row r="4" spans="1:9" x14ac:dyDescent="0.3">
      <c r="A4">
        <v>1982</v>
      </c>
      <c r="B4">
        <v>0.34692420000000002</v>
      </c>
      <c r="D4">
        <v>32.501199999999997</v>
      </c>
      <c r="E4">
        <v>28.92867</v>
      </c>
      <c r="F4">
        <v>16.148284</v>
      </c>
      <c r="G4">
        <v>328.60629999999998</v>
      </c>
      <c r="I4">
        <v>1.4882381200000001</v>
      </c>
    </row>
    <row r="5" spans="1:9" x14ac:dyDescent="0.3">
      <c r="A5">
        <v>1983</v>
      </c>
      <c r="B5">
        <v>0.56908970000000003</v>
      </c>
      <c r="D5">
        <v>33.157640000000001</v>
      </c>
      <c r="E5">
        <v>22.671009999999999</v>
      </c>
      <c r="F5">
        <v>4.7462096999999996</v>
      </c>
      <c r="G5">
        <v>381.06599999999997</v>
      </c>
      <c r="I5">
        <v>-3.6176330000000001</v>
      </c>
    </row>
    <row r="6" spans="1:9" x14ac:dyDescent="0.3">
      <c r="A6">
        <v>1984</v>
      </c>
      <c r="B6">
        <v>0.6152649</v>
      </c>
      <c r="D6">
        <v>33.31156</v>
      </c>
      <c r="E6">
        <v>25.255649999999999</v>
      </c>
      <c r="F6">
        <v>1.953581</v>
      </c>
      <c r="G6">
        <v>436.95670000000001</v>
      </c>
      <c r="I6">
        <v>-6.8800346599999997</v>
      </c>
    </row>
    <row r="7" spans="1:9" x14ac:dyDescent="0.3">
      <c r="A7">
        <v>1985</v>
      </c>
      <c r="B7">
        <v>0.76205979999999995</v>
      </c>
      <c r="D7">
        <v>31.545549999999999</v>
      </c>
      <c r="E7">
        <v>30.15061</v>
      </c>
      <c r="F7">
        <v>-4.8769817</v>
      </c>
      <c r="G7">
        <v>449.26299999999998</v>
      </c>
      <c r="I7">
        <v>-5.0021282899999999</v>
      </c>
    </row>
    <row r="8" spans="1:9" x14ac:dyDescent="0.3">
      <c r="A8">
        <v>1986</v>
      </c>
      <c r="B8">
        <v>0.8132663</v>
      </c>
      <c r="D8">
        <v>33.671059999999997</v>
      </c>
      <c r="E8">
        <v>24.645710000000001</v>
      </c>
      <c r="F8">
        <v>-3.6041726000000001</v>
      </c>
      <c r="G8">
        <v>346.30590000000001</v>
      </c>
      <c r="I8">
        <v>-3.67408672</v>
      </c>
    </row>
    <row r="9" spans="1:9" x14ac:dyDescent="0.3">
      <c r="A9">
        <v>1987</v>
      </c>
      <c r="B9">
        <v>0.84378489999999995</v>
      </c>
      <c r="D9">
        <v>33.279949999999999</v>
      </c>
      <c r="E9">
        <v>23.109069999999999</v>
      </c>
      <c r="F9">
        <v>3.0284597999999998</v>
      </c>
      <c r="G9">
        <v>300.53660000000002</v>
      </c>
      <c r="I9">
        <v>-4.2166955599999998</v>
      </c>
    </row>
    <row r="10" spans="1:9" x14ac:dyDescent="0.3">
      <c r="A10">
        <v>1988</v>
      </c>
      <c r="B10">
        <v>0.80513380000000001</v>
      </c>
      <c r="D10">
        <v>34.380090000000003</v>
      </c>
      <c r="E10">
        <v>22.94341</v>
      </c>
      <c r="F10">
        <v>-0.61050689999999996</v>
      </c>
      <c r="G10">
        <v>297.84820000000002</v>
      </c>
      <c r="I10">
        <v>-2.92175048</v>
      </c>
    </row>
    <row r="11" spans="1:9" x14ac:dyDescent="0.3">
      <c r="A11">
        <v>1989</v>
      </c>
      <c r="B11">
        <v>0.92517099999999997</v>
      </c>
      <c r="D11">
        <v>37.856879999999997</v>
      </c>
      <c r="E11">
        <v>19.150179999999999</v>
      </c>
      <c r="F11">
        <v>2.2249344999999998</v>
      </c>
      <c r="G11">
        <v>319.00830000000002</v>
      </c>
      <c r="I11">
        <v>-7.0319029200000003</v>
      </c>
    </row>
    <row r="12" spans="1:9" x14ac:dyDescent="0.3">
      <c r="A12">
        <v>1990</v>
      </c>
      <c r="B12">
        <v>0.93482679999999996</v>
      </c>
      <c r="D12">
        <v>34.654949999999999</v>
      </c>
      <c r="E12">
        <v>22.86009</v>
      </c>
      <c r="F12">
        <v>2.1765968999999998</v>
      </c>
      <c r="G12">
        <v>272.26479999999998</v>
      </c>
      <c r="I12">
        <v>-5.8280131400000004</v>
      </c>
    </row>
    <row r="13" spans="1:9" x14ac:dyDescent="0.3">
      <c r="A13">
        <v>1991</v>
      </c>
      <c r="B13">
        <v>0.94890830000000004</v>
      </c>
      <c r="D13">
        <v>35.043770000000002</v>
      </c>
      <c r="E13">
        <v>25.672360000000001</v>
      </c>
      <c r="F13">
        <v>0.75662019999999997</v>
      </c>
      <c r="G13">
        <v>282.1069</v>
      </c>
      <c r="I13">
        <v>-3.72955996</v>
      </c>
    </row>
    <row r="14" spans="1:9" x14ac:dyDescent="0.3">
      <c r="A14">
        <v>1992</v>
      </c>
      <c r="B14">
        <v>0.94659950000000004</v>
      </c>
      <c r="D14">
        <v>33.941899999999997</v>
      </c>
      <c r="E14">
        <v>28.370370000000001</v>
      </c>
      <c r="F14">
        <v>3.0251345000000001</v>
      </c>
      <c r="G14">
        <v>264.6918</v>
      </c>
      <c r="I14">
        <v>-4.1216899900000001</v>
      </c>
    </row>
    <row r="15" spans="1:9" x14ac:dyDescent="0.3">
      <c r="A15">
        <v>1993</v>
      </c>
      <c r="B15">
        <v>0.81082969999999999</v>
      </c>
      <c r="D15">
        <v>34.119459999999997</v>
      </c>
      <c r="E15">
        <v>27.690899999999999</v>
      </c>
      <c r="F15">
        <v>2.3783218000000002</v>
      </c>
      <c r="G15">
        <v>283.1626</v>
      </c>
      <c r="I15">
        <v>-1.8476260200000001</v>
      </c>
    </row>
    <row r="16" spans="1:9" x14ac:dyDescent="0.3">
      <c r="A16">
        <v>1994</v>
      </c>
      <c r="B16">
        <v>0.83758250000000001</v>
      </c>
      <c r="D16">
        <v>32.293990000000001</v>
      </c>
      <c r="E16">
        <v>32.200240000000001</v>
      </c>
      <c r="F16">
        <v>35.030112799999998</v>
      </c>
      <c r="G16">
        <v>555.2047</v>
      </c>
      <c r="I16">
        <v>-2.0907079400000002</v>
      </c>
    </row>
    <row r="17" spans="1:9" x14ac:dyDescent="0.3">
      <c r="A17">
        <v>1995</v>
      </c>
      <c r="B17">
        <v>0.86306510000000003</v>
      </c>
      <c r="C17">
        <v>2.5071792149999999</v>
      </c>
      <c r="D17">
        <v>33.090159999999997</v>
      </c>
      <c r="E17">
        <v>31.900069999999999</v>
      </c>
      <c r="F17">
        <v>15.0994519</v>
      </c>
      <c r="G17">
        <v>499.14839999999998</v>
      </c>
      <c r="I17">
        <v>-1.6436342900000001</v>
      </c>
    </row>
    <row r="18" spans="1:9" x14ac:dyDescent="0.3">
      <c r="A18">
        <v>1996</v>
      </c>
      <c r="B18">
        <v>0.83353089999999996</v>
      </c>
      <c r="C18">
        <v>2.5963332499999998</v>
      </c>
      <c r="D18">
        <v>35.705300000000001</v>
      </c>
      <c r="E18">
        <v>28.258900000000001</v>
      </c>
      <c r="F18">
        <v>6.9072937000000003</v>
      </c>
      <c r="G18">
        <v>511.55239999999998</v>
      </c>
      <c r="H18">
        <v>1.0489299999999999</v>
      </c>
      <c r="I18">
        <v>-0.30798912000000001</v>
      </c>
    </row>
    <row r="19" spans="1:9" x14ac:dyDescent="0.3">
      <c r="A19">
        <v>1997</v>
      </c>
      <c r="B19">
        <v>0.86073029999999995</v>
      </c>
      <c r="C19">
        <v>2.9444941820000001</v>
      </c>
      <c r="D19">
        <v>35.781930000000003</v>
      </c>
      <c r="E19">
        <v>29.355810000000002</v>
      </c>
      <c r="F19">
        <v>3.6675092</v>
      </c>
      <c r="G19">
        <v>583.6694</v>
      </c>
      <c r="I19">
        <v>7.53811622</v>
      </c>
    </row>
    <row r="20" spans="1:9" x14ac:dyDescent="0.3">
      <c r="A20">
        <v>1998</v>
      </c>
      <c r="B20">
        <v>0.8695387</v>
      </c>
      <c r="C20">
        <v>2.8306306459999999</v>
      </c>
      <c r="D20">
        <v>36.576650000000001</v>
      </c>
      <c r="E20">
        <v>29.796810000000001</v>
      </c>
      <c r="F20">
        <v>5.2316047000000001</v>
      </c>
      <c r="G20">
        <v>589.95180000000005</v>
      </c>
      <c r="H20">
        <v>0.74132549999999997</v>
      </c>
      <c r="I20">
        <v>-2.7340772499999999</v>
      </c>
    </row>
    <row r="21" spans="1:9" x14ac:dyDescent="0.3">
      <c r="A21">
        <v>1999</v>
      </c>
      <c r="B21">
        <v>0.77620909999999999</v>
      </c>
      <c r="C21">
        <v>4.1784807319999997</v>
      </c>
      <c r="D21">
        <v>23.180969999999999</v>
      </c>
      <c r="E21">
        <v>32.335000000000001</v>
      </c>
      <c r="F21">
        <v>8.5432605000000006</v>
      </c>
      <c r="G21">
        <v>615.69910000000004</v>
      </c>
      <c r="I21">
        <v>0.44798019</v>
      </c>
    </row>
    <row r="22" spans="1:9" x14ac:dyDescent="0.3">
      <c r="A22">
        <v>2000</v>
      </c>
      <c r="B22">
        <v>0.71972369999999997</v>
      </c>
      <c r="C22">
        <v>4.5678316690000003</v>
      </c>
      <c r="D22">
        <v>22.889790000000001</v>
      </c>
      <c r="E22">
        <v>27.995850000000001</v>
      </c>
      <c r="F22">
        <v>4.3380650000000003</v>
      </c>
      <c r="G22">
        <v>711.97630000000004</v>
      </c>
      <c r="H22">
        <v>0.79839669999999996</v>
      </c>
      <c r="I22">
        <v>2.1375464700000002</v>
      </c>
    </row>
    <row r="23" spans="1:9" x14ac:dyDescent="0.3">
      <c r="A23">
        <v>2001</v>
      </c>
      <c r="B23">
        <v>0.73237629999999998</v>
      </c>
      <c r="C23">
        <v>4.8696874809999997</v>
      </c>
      <c r="D23">
        <v>22.95007</v>
      </c>
      <c r="E23">
        <v>28.63796</v>
      </c>
      <c r="F23">
        <v>1.9720791</v>
      </c>
      <c r="G23">
        <v>733.0385</v>
      </c>
      <c r="I23">
        <v>2.0410240800000001</v>
      </c>
    </row>
    <row r="24" spans="1:9" x14ac:dyDescent="0.3">
      <c r="A24">
        <v>2002</v>
      </c>
      <c r="B24">
        <v>0.68862639999999997</v>
      </c>
      <c r="C24">
        <v>4.343013461</v>
      </c>
      <c r="D24">
        <v>23.870360000000002</v>
      </c>
      <c r="E24">
        <v>25.74213</v>
      </c>
      <c r="F24">
        <v>3.5531069</v>
      </c>
      <c r="G24">
        <v>696.98820000000001</v>
      </c>
      <c r="H24">
        <v>0.82029419999999997</v>
      </c>
      <c r="I24">
        <v>1.0906528900000001</v>
      </c>
    </row>
    <row r="25" spans="1:9" x14ac:dyDescent="0.3">
      <c r="A25">
        <v>2003</v>
      </c>
      <c r="B25">
        <v>0.73921119999999996</v>
      </c>
      <c r="C25">
        <v>4.1108978670000003</v>
      </c>
      <c r="D25">
        <v>22.80818</v>
      </c>
      <c r="E25">
        <v>24.361180000000001</v>
      </c>
      <c r="F25">
        <v>3.0638676999999999</v>
      </c>
      <c r="G25">
        <v>581.20029999999997</v>
      </c>
      <c r="H25">
        <v>0.67906350000000004</v>
      </c>
      <c r="I25">
        <v>-0.43175609999999998</v>
      </c>
    </row>
    <row r="26" spans="1:9" x14ac:dyDescent="0.3">
      <c r="A26">
        <v>2004</v>
      </c>
      <c r="B26">
        <v>0.73740969999999995</v>
      </c>
      <c r="C26">
        <v>4.5321541910000001</v>
      </c>
      <c r="D26">
        <v>24.755089999999999</v>
      </c>
      <c r="E26">
        <v>23.185130000000001</v>
      </c>
      <c r="F26">
        <v>0.77019550000000003</v>
      </c>
      <c r="G26">
        <v>528.28480000000002</v>
      </c>
      <c r="H26">
        <v>0.26510679999999998</v>
      </c>
      <c r="I26">
        <v>-2.5119320000000001E-2</v>
      </c>
    </row>
    <row r="27" spans="1:9" x14ac:dyDescent="0.3">
      <c r="A27">
        <v>2005</v>
      </c>
      <c r="B27">
        <v>0.66408250000000002</v>
      </c>
      <c r="C27">
        <v>3.915975902</v>
      </c>
      <c r="D27">
        <v>24.71387</v>
      </c>
      <c r="E27">
        <v>22.908280000000001</v>
      </c>
      <c r="F27">
        <v>4.2938052000000004</v>
      </c>
      <c r="G27">
        <v>527.46810000000005</v>
      </c>
      <c r="H27">
        <v>0.44681579999999999</v>
      </c>
      <c r="I27">
        <v>-1.25897861</v>
      </c>
    </row>
    <row r="28" spans="1:9" x14ac:dyDescent="0.3">
      <c r="A28">
        <v>2006</v>
      </c>
      <c r="B28">
        <v>0.4296393</v>
      </c>
      <c r="C28">
        <v>3.180372255</v>
      </c>
      <c r="D28">
        <v>25.237089999999998</v>
      </c>
      <c r="E28">
        <v>23.425940000000001</v>
      </c>
      <c r="F28">
        <v>2.0916686000000002</v>
      </c>
      <c r="G28">
        <v>522.89009999999996</v>
      </c>
      <c r="H28">
        <v>0.54701049999999996</v>
      </c>
      <c r="I28">
        <v>0.33470936000000001</v>
      </c>
    </row>
    <row r="29" spans="1:9" x14ac:dyDescent="0.3">
      <c r="A29">
        <v>2007</v>
      </c>
      <c r="B29">
        <v>0.44881749999999998</v>
      </c>
      <c r="C29">
        <v>3.2667872459999998</v>
      </c>
      <c r="D29">
        <v>24.274730000000002</v>
      </c>
      <c r="E29">
        <v>28.902480000000001</v>
      </c>
      <c r="F29">
        <v>0.39049430000000002</v>
      </c>
      <c r="G29">
        <v>479.26679999999999</v>
      </c>
      <c r="H29">
        <v>0.38612259999999998</v>
      </c>
      <c r="I29">
        <v>2.8381684699999998</v>
      </c>
    </row>
    <row r="30" spans="1:9" x14ac:dyDescent="0.3">
      <c r="A30">
        <v>2008</v>
      </c>
      <c r="B30">
        <v>0.42222530000000003</v>
      </c>
      <c r="C30">
        <v>3.3862789370000002</v>
      </c>
      <c r="D30">
        <v>23.969190000000001</v>
      </c>
      <c r="E30">
        <v>28.24896</v>
      </c>
      <c r="F30">
        <v>6.4380686000000003</v>
      </c>
      <c r="G30">
        <v>447.80529999999999</v>
      </c>
      <c r="H30">
        <v>0.37459130000000002</v>
      </c>
      <c r="I30">
        <v>0.66372374000000001</v>
      </c>
    </row>
    <row r="31" spans="1:9" x14ac:dyDescent="0.3">
      <c r="A31">
        <v>2009</v>
      </c>
      <c r="B31">
        <v>0.39137420000000001</v>
      </c>
      <c r="C31">
        <v>3.3164622449999999</v>
      </c>
      <c r="D31">
        <v>23.767610000000001</v>
      </c>
      <c r="E31">
        <v>26.350259999999999</v>
      </c>
      <c r="F31">
        <v>2.5302061</v>
      </c>
      <c r="G31">
        <v>472.18630000000002</v>
      </c>
      <c r="H31">
        <v>0.40329809999999999</v>
      </c>
      <c r="I31">
        <v>-2.42301265</v>
      </c>
    </row>
    <row r="32" spans="1:9" x14ac:dyDescent="0.3">
      <c r="A32">
        <v>2010</v>
      </c>
      <c r="B32">
        <v>0.34690919999999997</v>
      </c>
      <c r="C32">
        <v>2.0428375870000002</v>
      </c>
      <c r="D32">
        <v>22.736229999999999</v>
      </c>
      <c r="E32">
        <v>30.496490000000001</v>
      </c>
      <c r="F32">
        <v>0.88497179999999998</v>
      </c>
      <c r="G32">
        <v>495.27699999999999</v>
      </c>
      <c r="H32">
        <v>0.2612601</v>
      </c>
      <c r="I32">
        <v>-2.6070329999999999E-2</v>
      </c>
    </row>
    <row r="33" spans="1:8" x14ac:dyDescent="0.3">
      <c r="A33">
        <v>2011</v>
      </c>
      <c r="B33">
        <v>0.42123840000000001</v>
      </c>
      <c r="C33">
        <v>3.5480166280000001</v>
      </c>
      <c r="D33">
        <v>22.843889999999998</v>
      </c>
      <c r="E33">
        <v>27.788019999999999</v>
      </c>
      <c r="F33">
        <v>3.7338775000000002</v>
      </c>
      <c r="G33">
        <v>471.86610000000002</v>
      </c>
      <c r="H33">
        <v>0.31835639999999998</v>
      </c>
    </row>
    <row r="34" spans="1:8" x14ac:dyDescent="0.3">
      <c r="A34">
        <v>2012</v>
      </c>
      <c r="B34">
        <v>0.53252560000000004</v>
      </c>
      <c r="C34">
        <v>4.0439854110000004</v>
      </c>
      <c r="D34">
        <v>22.303640000000001</v>
      </c>
      <c r="E34">
        <v>29.834700000000002</v>
      </c>
      <c r="F34">
        <v>7.6926965999999997</v>
      </c>
      <c r="G34">
        <v>510.52710000000002</v>
      </c>
      <c r="H34">
        <v>0.36436760000000001</v>
      </c>
    </row>
    <row r="35" spans="1:8" x14ac:dyDescent="0.3">
      <c r="A35">
        <v>2013</v>
      </c>
      <c r="B35">
        <v>0.5955859</v>
      </c>
      <c r="C35">
        <v>3.8227078379999999</v>
      </c>
      <c r="D35">
        <v>21.345680000000002</v>
      </c>
      <c r="E35">
        <v>34.727350000000001</v>
      </c>
      <c r="F35">
        <v>1.4066799000000001</v>
      </c>
      <c r="G35">
        <v>494.04</v>
      </c>
      <c r="H35">
        <v>0.3011894</v>
      </c>
    </row>
    <row r="36" spans="1:8" x14ac:dyDescent="0.3">
      <c r="A36">
        <v>2014</v>
      </c>
      <c r="B36">
        <v>0.67373620000000001</v>
      </c>
      <c r="C36">
        <v>3.3584440889999998</v>
      </c>
      <c r="D36">
        <v>21.464739999999999</v>
      </c>
      <c r="E36">
        <v>38.264400000000002</v>
      </c>
      <c r="F36">
        <v>-0.2486401</v>
      </c>
      <c r="G36">
        <v>494.41500000000002</v>
      </c>
      <c r="H36">
        <v>2.7139799999999999E-2</v>
      </c>
    </row>
    <row r="37" spans="1:8" x14ac:dyDescent="0.3">
      <c r="A37">
        <v>2015</v>
      </c>
      <c r="B37">
        <v>0.60609460000000004</v>
      </c>
      <c r="C37">
        <v>2.8729839560000001</v>
      </c>
      <c r="D37">
        <v>22.492760000000001</v>
      </c>
      <c r="E37">
        <v>34.009340000000002</v>
      </c>
      <c r="F37">
        <v>7.5747099999999998E-2</v>
      </c>
      <c r="G37">
        <v>591.44949999999994</v>
      </c>
      <c r="H37">
        <v>-1.3514E-2</v>
      </c>
    </row>
    <row r="38" spans="1:8" x14ac:dyDescent="0.3">
      <c r="A38">
        <v>2016</v>
      </c>
      <c r="B38">
        <v>0.64164670000000001</v>
      </c>
      <c r="C38">
        <v>2.9755403779999998</v>
      </c>
      <c r="D38">
        <v>23.24042</v>
      </c>
      <c r="E38">
        <v>35.657339999999998</v>
      </c>
      <c r="F38">
        <v>-0.2799953</v>
      </c>
      <c r="G38">
        <v>593.00819999999999</v>
      </c>
      <c r="H38">
        <v>-2.0271999999999998E-3</v>
      </c>
    </row>
    <row r="39" spans="1:8" x14ac:dyDescent="0.3">
      <c r="A39">
        <v>2017</v>
      </c>
      <c r="D39">
        <v>22.44791</v>
      </c>
      <c r="E39">
        <v>39.692999999999998</v>
      </c>
      <c r="F39">
        <v>0.3569042</v>
      </c>
      <c r="G39">
        <v>582.07489999999996</v>
      </c>
      <c r="H39">
        <v>4.5325499999999998E-2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tabSelected="1" topLeftCell="A14" zoomScaleNormal="100" workbookViewId="0">
      <selection sqref="A1:I39"/>
    </sheetView>
  </sheetViews>
  <sheetFormatPr baseColWidth="10" defaultRowHeight="14.4" x14ac:dyDescent="0.3"/>
  <cols>
    <col min="4" max="4" width="14" customWidth="1"/>
    <col min="5" max="5" width="15.6640625" customWidth="1"/>
    <col min="6" max="6" width="33.6640625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1980</v>
      </c>
      <c r="B2">
        <v>0.46720139999999999</v>
      </c>
      <c r="C2">
        <v>2.7318500000000001</v>
      </c>
      <c r="D2">
        <v>35.432690000000001</v>
      </c>
      <c r="E2">
        <v>26.569310000000002</v>
      </c>
      <c r="F2">
        <v>10.187819899999999</v>
      </c>
      <c r="G2">
        <v>211.27959999999999</v>
      </c>
      <c r="H2">
        <v>0.87912290000000004</v>
      </c>
      <c r="I2">
        <v>2.5597759500000001</v>
      </c>
    </row>
    <row r="3" spans="1:9" x14ac:dyDescent="0.3">
      <c r="A3">
        <v>1981</v>
      </c>
      <c r="B3">
        <v>0.47782219999999997</v>
      </c>
      <c r="C3">
        <v>2.7971840000000001</v>
      </c>
      <c r="D3">
        <v>32.664650000000002</v>
      </c>
      <c r="E3">
        <v>29.944690000000001</v>
      </c>
      <c r="F3">
        <v>7.4689483000000001</v>
      </c>
      <c r="G3">
        <v>271.73149999999998</v>
      </c>
      <c r="H3">
        <v>0.59859410000000002</v>
      </c>
      <c r="I3">
        <v>4.16146525</v>
      </c>
    </row>
    <row r="4" spans="1:9" x14ac:dyDescent="0.3">
      <c r="A4">
        <v>1982</v>
      </c>
      <c r="B4">
        <v>0.34692420000000002</v>
      </c>
      <c r="C4">
        <v>2.5011299999999999</v>
      </c>
      <c r="D4">
        <v>32.501199999999997</v>
      </c>
      <c r="E4">
        <v>28.92867</v>
      </c>
      <c r="F4">
        <v>16.148284</v>
      </c>
      <c r="G4">
        <v>328.60629999999998</v>
      </c>
      <c r="H4">
        <v>0.85271229999999998</v>
      </c>
      <c r="I4">
        <v>1.4882381200000001</v>
      </c>
    </row>
    <row r="5" spans="1:9" x14ac:dyDescent="0.3">
      <c r="A5">
        <v>1983</v>
      </c>
      <c r="B5">
        <v>0.56908970000000003</v>
      </c>
      <c r="C5">
        <v>2.584295</v>
      </c>
      <c r="D5">
        <v>33.157640000000001</v>
      </c>
      <c r="E5">
        <v>22.671009999999999</v>
      </c>
      <c r="F5">
        <v>4.7462096999999996</v>
      </c>
      <c r="G5">
        <v>381.06599999999997</v>
      </c>
      <c r="H5">
        <v>0.56080980000000002</v>
      </c>
      <c r="I5">
        <v>-3.6176330000000001</v>
      </c>
    </row>
    <row r="6" spans="1:9" x14ac:dyDescent="0.3">
      <c r="A6">
        <v>1984</v>
      </c>
      <c r="B6">
        <v>0.6152649</v>
      </c>
      <c r="C6">
        <v>2.6262129999999999</v>
      </c>
      <c r="D6">
        <v>33.31156</v>
      </c>
      <c r="E6">
        <v>25.255649999999999</v>
      </c>
      <c r="F6">
        <v>1.953581</v>
      </c>
      <c r="G6">
        <v>436.95670000000001</v>
      </c>
      <c r="H6">
        <v>0.3398021</v>
      </c>
      <c r="I6">
        <v>-6.8800346599999997</v>
      </c>
    </row>
    <row r="7" spans="1:9" x14ac:dyDescent="0.3">
      <c r="A7">
        <v>1985</v>
      </c>
      <c r="B7">
        <v>0.76205979999999995</v>
      </c>
      <c r="C7">
        <v>2.584295</v>
      </c>
      <c r="D7">
        <v>31.545549999999999</v>
      </c>
      <c r="E7">
        <v>30.15061</v>
      </c>
      <c r="F7">
        <v>-4.8769817</v>
      </c>
      <c r="G7">
        <v>449.26299999999998</v>
      </c>
      <c r="H7">
        <v>0.2340449</v>
      </c>
      <c r="I7">
        <v>-5.0021282899999999</v>
      </c>
    </row>
    <row r="8" spans="1:9" x14ac:dyDescent="0.3">
      <c r="A8">
        <v>1986</v>
      </c>
      <c r="B8">
        <v>0.8132663</v>
      </c>
      <c r="C8">
        <v>2.8340779999999999</v>
      </c>
      <c r="D8">
        <v>33.671059999999997</v>
      </c>
      <c r="E8">
        <v>24.645710000000001</v>
      </c>
      <c r="F8">
        <v>-3.6041726000000001</v>
      </c>
      <c r="G8">
        <v>346.30590000000001</v>
      </c>
      <c r="H8">
        <v>0.20988709999999999</v>
      </c>
      <c r="I8">
        <v>-3.67408672</v>
      </c>
    </row>
    <row r="9" spans="1:9" x14ac:dyDescent="0.3">
      <c r="A9">
        <v>1987</v>
      </c>
      <c r="B9">
        <v>0.84378489999999995</v>
      </c>
      <c r="C9">
        <v>2.8106100000000001</v>
      </c>
      <c r="D9">
        <v>33.279949999999999</v>
      </c>
      <c r="E9">
        <v>23.109069999999999</v>
      </c>
      <c r="F9">
        <v>3.0284597999999998</v>
      </c>
      <c r="G9">
        <v>300.53660000000002</v>
      </c>
      <c r="H9">
        <v>0.24872530000000001</v>
      </c>
      <c r="I9">
        <v>-4.2166955599999998</v>
      </c>
    </row>
    <row r="10" spans="1:9" x14ac:dyDescent="0.3">
      <c r="A10">
        <v>1988</v>
      </c>
      <c r="B10">
        <v>0.80513380000000001</v>
      </c>
      <c r="C10">
        <v>2.593998</v>
      </c>
      <c r="D10">
        <v>34.380090000000003</v>
      </c>
      <c r="E10">
        <v>22.94341</v>
      </c>
      <c r="F10">
        <v>-0.61050689999999996</v>
      </c>
      <c r="G10">
        <v>297.84820000000002</v>
      </c>
      <c r="H10">
        <v>0.13543340000000001</v>
      </c>
      <c r="I10">
        <v>-2.92175048</v>
      </c>
    </row>
    <row r="11" spans="1:9" x14ac:dyDescent="0.3">
      <c r="A11">
        <v>1989</v>
      </c>
      <c r="B11">
        <v>0.92517099999999997</v>
      </c>
      <c r="C11">
        <v>3.0054799999999999</v>
      </c>
      <c r="D11">
        <v>37.856879999999997</v>
      </c>
      <c r="E11">
        <v>19.150179999999999</v>
      </c>
      <c r="F11">
        <v>2.2249344999999998</v>
      </c>
      <c r="G11">
        <v>319.00830000000002</v>
      </c>
      <c r="H11">
        <v>0.35934149999999998</v>
      </c>
      <c r="I11">
        <v>-7.0319029200000003</v>
      </c>
    </row>
    <row r="12" spans="1:9" x14ac:dyDescent="0.3">
      <c r="A12">
        <v>1990</v>
      </c>
      <c r="B12">
        <v>0.93482679999999996</v>
      </c>
      <c r="C12">
        <v>2.862959</v>
      </c>
      <c r="D12">
        <v>34.654949999999999</v>
      </c>
      <c r="E12">
        <v>22.86009</v>
      </c>
      <c r="F12">
        <v>2.1765968999999998</v>
      </c>
      <c r="G12">
        <v>272.26479999999998</v>
      </c>
      <c r="H12">
        <v>0.14949489999999999</v>
      </c>
      <c r="I12">
        <v>-5.8280131400000004</v>
      </c>
    </row>
    <row r="13" spans="1:9" x14ac:dyDescent="0.3">
      <c r="A13">
        <v>1991</v>
      </c>
      <c r="B13">
        <v>0.94890830000000004</v>
      </c>
      <c r="C13">
        <v>2.9505699999999999</v>
      </c>
      <c r="D13">
        <v>35.043770000000002</v>
      </c>
      <c r="E13">
        <v>25.672360000000001</v>
      </c>
      <c r="F13">
        <v>0.75662019999999997</v>
      </c>
      <c r="G13">
        <v>282.1069</v>
      </c>
      <c r="H13">
        <v>0.19243070000000001</v>
      </c>
      <c r="I13">
        <v>-3.72955996</v>
      </c>
    </row>
    <row r="14" spans="1:9" x14ac:dyDescent="0.3">
      <c r="A14">
        <v>1992</v>
      </c>
      <c r="B14">
        <v>0.94659950000000004</v>
      </c>
      <c r="C14">
        <v>2.731036</v>
      </c>
      <c r="D14">
        <v>33.941899999999997</v>
      </c>
      <c r="E14">
        <v>28.370370000000001</v>
      </c>
      <c r="F14">
        <v>3.0251345000000001</v>
      </c>
      <c r="G14">
        <v>264.6918</v>
      </c>
      <c r="H14">
        <v>0.26643280000000003</v>
      </c>
      <c r="I14">
        <v>-4.1216899900000001</v>
      </c>
    </row>
    <row r="15" spans="1:9" x14ac:dyDescent="0.3">
      <c r="A15">
        <v>1993</v>
      </c>
      <c r="B15">
        <v>0.81082969999999999</v>
      </c>
      <c r="C15">
        <v>2.6636299999999999</v>
      </c>
      <c r="D15">
        <v>34.119459999999997</v>
      </c>
      <c r="E15">
        <v>27.690899999999999</v>
      </c>
      <c r="F15">
        <v>2.3783218000000002</v>
      </c>
      <c r="G15">
        <v>283.1626</v>
      </c>
      <c r="H15">
        <v>0.15809960000000001</v>
      </c>
      <c r="I15">
        <v>-1.8476260200000001</v>
      </c>
    </row>
    <row r="16" spans="1:9" x14ac:dyDescent="0.3">
      <c r="A16">
        <v>1994</v>
      </c>
      <c r="B16">
        <v>0.83758250000000001</v>
      </c>
      <c r="C16">
        <v>3.170515</v>
      </c>
      <c r="D16">
        <v>32.293990000000001</v>
      </c>
      <c r="E16">
        <v>32.200240000000001</v>
      </c>
      <c r="F16">
        <v>35.030112799999998</v>
      </c>
      <c r="G16">
        <v>555.2047</v>
      </c>
      <c r="H16">
        <v>0.76398339999999998</v>
      </c>
      <c r="I16">
        <v>-2.0907079400000002</v>
      </c>
    </row>
    <row r="17" spans="1:9" x14ac:dyDescent="0.3">
      <c r="A17">
        <v>1995</v>
      </c>
      <c r="B17">
        <v>0.86306510000000003</v>
      </c>
      <c r="C17">
        <v>2.5071789999999998</v>
      </c>
      <c r="D17">
        <v>33.090159999999997</v>
      </c>
      <c r="E17">
        <v>31.900069999999999</v>
      </c>
      <c r="F17">
        <v>15.0994519</v>
      </c>
      <c r="G17">
        <v>499.14839999999998</v>
      </c>
      <c r="H17">
        <v>0.73246</v>
      </c>
      <c r="I17">
        <v>-1.6436342900000001</v>
      </c>
    </row>
    <row r="18" spans="1:9" x14ac:dyDescent="0.3">
      <c r="A18">
        <v>1996</v>
      </c>
      <c r="B18">
        <v>0.83353089999999996</v>
      </c>
      <c r="C18">
        <v>2.596333</v>
      </c>
      <c r="D18">
        <v>35.705300000000001</v>
      </c>
      <c r="E18">
        <v>28.258900000000001</v>
      </c>
      <c r="F18">
        <v>6.9072937000000003</v>
      </c>
      <c r="G18">
        <v>511.55239999999998</v>
      </c>
      <c r="H18">
        <v>1.0489299999999999</v>
      </c>
      <c r="I18">
        <v>-0.30798912000000001</v>
      </c>
    </row>
    <row r="19" spans="1:9" x14ac:dyDescent="0.3">
      <c r="A19">
        <v>1997</v>
      </c>
      <c r="B19">
        <v>0.86073029999999995</v>
      </c>
      <c r="C19">
        <v>2.9444940000000002</v>
      </c>
      <c r="D19">
        <v>35.781930000000003</v>
      </c>
      <c r="E19">
        <v>29.355810000000002</v>
      </c>
      <c r="F19">
        <v>3.6675092</v>
      </c>
      <c r="G19">
        <v>583.6694</v>
      </c>
      <c r="H19">
        <v>0.83691850000000001</v>
      </c>
      <c r="I19">
        <v>7.53811622</v>
      </c>
    </row>
    <row r="20" spans="1:9" x14ac:dyDescent="0.3">
      <c r="A20">
        <v>1998</v>
      </c>
      <c r="B20">
        <v>0.8695387</v>
      </c>
      <c r="C20">
        <v>2.8306309999999999</v>
      </c>
      <c r="D20">
        <v>36.576650000000001</v>
      </c>
      <c r="E20">
        <v>29.796810000000001</v>
      </c>
      <c r="F20">
        <v>5.2316047000000001</v>
      </c>
      <c r="G20">
        <v>589.95180000000005</v>
      </c>
      <c r="H20">
        <v>0.74132549999999997</v>
      </c>
      <c r="I20">
        <v>-2.7340772499999999</v>
      </c>
    </row>
    <row r="21" spans="1:9" x14ac:dyDescent="0.3">
      <c r="A21">
        <v>1999</v>
      </c>
      <c r="B21">
        <v>0.77620909999999999</v>
      </c>
      <c r="C21">
        <v>4.1784809999999997</v>
      </c>
      <c r="D21">
        <v>23.180969999999999</v>
      </c>
      <c r="E21">
        <v>32.335000000000001</v>
      </c>
      <c r="F21">
        <v>8.5432605000000006</v>
      </c>
      <c r="G21">
        <v>615.69910000000004</v>
      </c>
      <c r="H21">
        <v>0.68017669999999997</v>
      </c>
      <c r="I21">
        <v>0.44798019</v>
      </c>
    </row>
    <row r="22" spans="1:9" x14ac:dyDescent="0.3">
      <c r="A22">
        <v>2000</v>
      </c>
      <c r="B22">
        <v>0.71972369999999997</v>
      </c>
      <c r="C22">
        <v>4.5678320000000001</v>
      </c>
      <c r="D22">
        <v>22.889790000000001</v>
      </c>
      <c r="E22">
        <v>27.995850000000001</v>
      </c>
      <c r="F22">
        <v>4.3380650000000003</v>
      </c>
      <c r="G22">
        <v>711.97630000000004</v>
      </c>
      <c r="H22">
        <v>0.79839669999999996</v>
      </c>
      <c r="I22">
        <v>2.1375464700000002</v>
      </c>
    </row>
    <row r="23" spans="1:9" x14ac:dyDescent="0.3">
      <c r="A23">
        <v>2001</v>
      </c>
      <c r="B23">
        <v>0.73237629999999998</v>
      </c>
      <c r="C23">
        <v>4.8696869999999999</v>
      </c>
      <c r="D23">
        <v>22.95007</v>
      </c>
      <c r="E23">
        <v>28.63796</v>
      </c>
      <c r="F23">
        <v>1.9720791</v>
      </c>
      <c r="G23">
        <v>733.0385</v>
      </c>
      <c r="H23">
        <v>0.66070309999999999</v>
      </c>
      <c r="I23">
        <v>2.0410240800000001</v>
      </c>
    </row>
    <row r="24" spans="1:9" x14ac:dyDescent="0.3">
      <c r="A24">
        <v>2002</v>
      </c>
      <c r="B24">
        <v>0.68862639999999997</v>
      </c>
      <c r="C24">
        <v>4.343013</v>
      </c>
      <c r="D24">
        <v>23.870360000000002</v>
      </c>
      <c r="E24">
        <v>25.74213</v>
      </c>
      <c r="F24">
        <v>3.5531069</v>
      </c>
      <c r="G24">
        <v>696.98820000000001</v>
      </c>
      <c r="H24">
        <v>0.82029419999999997</v>
      </c>
      <c r="I24">
        <v>1.0906528900000001</v>
      </c>
    </row>
    <row r="25" spans="1:9" x14ac:dyDescent="0.3">
      <c r="A25">
        <v>2003</v>
      </c>
      <c r="B25">
        <v>0.73921119999999996</v>
      </c>
      <c r="C25">
        <v>4.1108979999999997</v>
      </c>
      <c r="D25">
        <v>22.80818</v>
      </c>
      <c r="E25">
        <v>24.361180000000001</v>
      </c>
      <c r="F25">
        <v>3.0638676999999999</v>
      </c>
      <c r="G25">
        <v>581.20029999999997</v>
      </c>
      <c r="H25">
        <v>0.67906350000000004</v>
      </c>
      <c r="I25">
        <v>-0.43175609999999998</v>
      </c>
    </row>
    <row r="26" spans="1:9" x14ac:dyDescent="0.3">
      <c r="A26">
        <v>2004</v>
      </c>
      <c r="B26">
        <v>0.73740969999999995</v>
      </c>
      <c r="C26">
        <v>4.5321540000000002</v>
      </c>
      <c r="D26">
        <v>24.755089999999999</v>
      </c>
      <c r="E26">
        <v>23.185130000000001</v>
      </c>
      <c r="F26">
        <v>0.77019550000000003</v>
      </c>
      <c r="G26">
        <v>528.28480000000002</v>
      </c>
      <c r="H26">
        <v>0.26510679999999998</v>
      </c>
      <c r="I26">
        <v>-2.5119320000000001E-2</v>
      </c>
    </row>
    <row r="27" spans="1:9" x14ac:dyDescent="0.3">
      <c r="A27">
        <v>2005</v>
      </c>
      <c r="B27">
        <v>0.66408250000000002</v>
      </c>
      <c r="C27">
        <v>3.9159760000000001</v>
      </c>
      <c r="D27">
        <v>24.71387</v>
      </c>
      <c r="E27">
        <v>22.908280000000001</v>
      </c>
      <c r="F27">
        <v>4.2938052000000004</v>
      </c>
      <c r="G27">
        <v>527.46810000000005</v>
      </c>
      <c r="H27">
        <v>0.44681579999999999</v>
      </c>
      <c r="I27">
        <v>-1.25897861</v>
      </c>
    </row>
    <row r="28" spans="1:9" x14ac:dyDescent="0.3">
      <c r="A28">
        <v>2006</v>
      </c>
      <c r="B28">
        <v>0.4296393</v>
      </c>
      <c r="C28">
        <v>3.1803720000000002</v>
      </c>
      <c r="D28">
        <v>25.237089999999998</v>
      </c>
      <c r="E28">
        <v>23.425940000000001</v>
      </c>
      <c r="F28">
        <v>2.0916686000000002</v>
      </c>
      <c r="G28">
        <v>522.89009999999996</v>
      </c>
      <c r="H28">
        <v>0.54701049999999996</v>
      </c>
      <c r="I28">
        <v>0.33470936000000001</v>
      </c>
    </row>
    <row r="29" spans="1:9" x14ac:dyDescent="0.3">
      <c r="A29">
        <v>2007</v>
      </c>
      <c r="B29">
        <v>0.44881749999999998</v>
      </c>
      <c r="C29">
        <v>3.2667869999999999</v>
      </c>
      <c r="D29">
        <v>24.274730000000002</v>
      </c>
      <c r="E29">
        <v>28.902480000000001</v>
      </c>
      <c r="F29">
        <v>0.39049430000000002</v>
      </c>
      <c r="G29">
        <v>479.26679999999999</v>
      </c>
      <c r="H29">
        <v>0.38612259999999998</v>
      </c>
      <c r="I29">
        <v>2.8381684699999998</v>
      </c>
    </row>
    <row r="30" spans="1:9" x14ac:dyDescent="0.3">
      <c r="A30">
        <v>2008</v>
      </c>
      <c r="B30">
        <v>0.42222530000000003</v>
      </c>
      <c r="C30">
        <v>3.386279</v>
      </c>
      <c r="D30">
        <v>23.969190000000001</v>
      </c>
      <c r="E30">
        <v>28.24896</v>
      </c>
      <c r="F30">
        <v>6.4380686000000003</v>
      </c>
      <c r="G30">
        <v>447.80529999999999</v>
      </c>
      <c r="H30">
        <v>0.37459130000000002</v>
      </c>
      <c r="I30">
        <v>0.66372374000000001</v>
      </c>
    </row>
    <row r="31" spans="1:9" x14ac:dyDescent="0.3">
      <c r="A31">
        <v>2009</v>
      </c>
      <c r="B31">
        <v>0.39137420000000001</v>
      </c>
      <c r="C31">
        <v>3.316462</v>
      </c>
      <c r="D31">
        <v>23.767610000000001</v>
      </c>
      <c r="E31">
        <v>26.350259999999999</v>
      </c>
      <c r="F31">
        <v>2.5302061</v>
      </c>
      <c r="G31">
        <v>472.18630000000002</v>
      </c>
      <c r="H31">
        <v>0.40329809999999999</v>
      </c>
      <c r="I31">
        <v>-2.42301265</v>
      </c>
    </row>
    <row r="32" spans="1:9" x14ac:dyDescent="0.3">
      <c r="A32">
        <v>2010</v>
      </c>
      <c r="B32">
        <v>0.34690919999999997</v>
      </c>
      <c r="C32">
        <v>2.0428380000000002</v>
      </c>
      <c r="D32">
        <v>22.736229999999999</v>
      </c>
      <c r="E32">
        <v>30.496490000000001</v>
      </c>
      <c r="F32">
        <v>0.88497179999999998</v>
      </c>
      <c r="G32">
        <v>495.27699999999999</v>
      </c>
      <c r="H32">
        <v>0.2612601</v>
      </c>
      <c r="I32">
        <v>-2.6070329999999999E-2</v>
      </c>
    </row>
    <row r="33" spans="1:9" x14ac:dyDescent="0.3">
      <c r="A33">
        <v>2011</v>
      </c>
      <c r="B33">
        <v>0.42123840000000001</v>
      </c>
      <c r="C33">
        <v>3.5480170000000002</v>
      </c>
      <c r="D33">
        <v>22.843889999999998</v>
      </c>
      <c r="E33">
        <v>27.788019999999999</v>
      </c>
      <c r="F33">
        <v>3.7338775000000002</v>
      </c>
      <c r="G33">
        <v>471.86610000000002</v>
      </c>
      <c r="H33">
        <v>0.31835639999999998</v>
      </c>
      <c r="I33">
        <v>-0.31935498000000001</v>
      </c>
    </row>
    <row r="34" spans="1:9" x14ac:dyDescent="0.3">
      <c r="A34">
        <v>2012</v>
      </c>
      <c r="B34">
        <v>0.53252560000000004</v>
      </c>
      <c r="C34">
        <v>4.0439850000000002</v>
      </c>
      <c r="D34">
        <v>22.303640000000001</v>
      </c>
      <c r="E34">
        <v>29.834700000000002</v>
      </c>
      <c r="F34">
        <v>7.6926965999999997</v>
      </c>
      <c r="G34">
        <v>510.52710000000002</v>
      </c>
      <c r="H34">
        <v>0.36436760000000001</v>
      </c>
      <c r="I34">
        <v>2.3452242700000001</v>
      </c>
    </row>
    <row r="35" spans="1:9" x14ac:dyDescent="0.3">
      <c r="A35">
        <v>2013</v>
      </c>
      <c r="B35">
        <v>0.5955859</v>
      </c>
      <c r="C35">
        <v>3.822708</v>
      </c>
      <c r="D35">
        <v>21.345680000000002</v>
      </c>
      <c r="E35">
        <v>34.727350000000001</v>
      </c>
      <c r="F35">
        <v>1.4066799000000001</v>
      </c>
      <c r="G35">
        <v>494.04</v>
      </c>
      <c r="H35">
        <v>0.3011894</v>
      </c>
      <c r="I35">
        <v>1.8032349299999999</v>
      </c>
    </row>
    <row r="36" spans="1:9" x14ac:dyDescent="0.3">
      <c r="A36">
        <v>2014</v>
      </c>
      <c r="B36">
        <v>0.67373620000000001</v>
      </c>
      <c r="C36">
        <v>3.358444</v>
      </c>
      <c r="D36">
        <v>21.464739999999999</v>
      </c>
      <c r="E36">
        <v>38.264400000000002</v>
      </c>
      <c r="F36">
        <v>-0.2486401</v>
      </c>
      <c r="G36">
        <v>494.41500000000002</v>
      </c>
      <c r="H36">
        <v>2.7139799999999999E-2</v>
      </c>
      <c r="I36">
        <v>3.0198715599999999</v>
      </c>
    </row>
    <row r="37" spans="1:9" x14ac:dyDescent="0.3">
      <c r="A37">
        <v>2015</v>
      </c>
      <c r="B37">
        <v>0.60609460000000004</v>
      </c>
      <c r="C37">
        <v>2.8729840000000002</v>
      </c>
      <c r="D37">
        <v>22.492760000000001</v>
      </c>
      <c r="E37">
        <v>34.009340000000002</v>
      </c>
      <c r="F37">
        <v>7.5747099999999998E-2</v>
      </c>
      <c r="G37">
        <v>591.44949999999994</v>
      </c>
      <c r="H37">
        <v>-1.3514E-2</v>
      </c>
      <c r="I37">
        <v>0.20724082999999999</v>
      </c>
    </row>
    <row r="38" spans="1:9" x14ac:dyDescent="0.3">
      <c r="A38">
        <v>2016</v>
      </c>
      <c r="B38">
        <v>0.64164670000000001</v>
      </c>
      <c r="C38">
        <v>2.9755400000000001</v>
      </c>
      <c r="D38">
        <v>23.24042</v>
      </c>
      <c r="E38">
        <v>35.657339999999998</v>
      </c>
      <c r="F38">
        <v>-0.2799953</v>
      </c>
      <c r="G38">
        <v>593.00819999999999</v>
      </c>
      <c r="H38">
        <v>-2.0271999999999998E-3</v>
      </c>
      <c r="I38">
        <v>1.9100889299999999</v>
      </c>
    </row>
    <row r="39" spans="1:9" x14ac:dyDescent="0.3">
      <c r="A39">
        <v>2017</v>
      </c>
      <c r="B39">
        <v>0.65131689999999998</v>
      </c>
      <c r="C39">
        <v>3.1316769999999998</v>
      </c>
      <c r="D39">
        <v>22.44791</v>
      </c>
      <c r="E39">
        <v>39.692999999999998</v>
      </c>
      <c r="F39">
        <v>0.3569042</v>
      </c>
      <c r="G39">
        <v>582.07489999999996</v>
      </c>
      <c r="H39">
        <v>4.5325499999999998E-2</v>
      </c>
      <c r="I39">
        <v>1.8547887000000001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workbookViewId="0">
      <selection activeCell="J14" sqref="J14"/>
    </sheetView>
  </sheetViews>
  <sheetFormatPr baseColWidth="10" defaultRowHeight="14.4" x14ac:dyDescent="0.3"/>
  <cols>
    <col min="2" max="2" width="12.5546875" bestFit="1" customWidth="1"/>
    <col min="7" max="7" width="16.44140625" customWidth="1"/>
    <col min="8" max="8" width="16.33203125" customWidth="1"/>
  </cols>
  <sheetData>
    <row r="1" spans="1:8" x14ac:dyDescent="0.3">
      <c r="A1" t="s">
        <v>7</v>
      </c>
      <c r="B1" t="s">
        <v>42</v>
      </c>
      <c r="C1" t="s">
        <v>0</v>
      </c>
      <c r="D1" t="s">
        <v>8</v>
      </c>
      <c r="E1" t="s">
        <v>5</v>
      </c>
      <c r="F1" t="s">
        <v>43</v>
      </c>
      <c r="G1" t="s">
        <v>10</v>
      </c>
      <c r="H1" t="s">
        <v>2</v>
      </c>
    </row>
    <row r="2" spans="1:8" x14ac:dyDescent="0.3">
      <c r="A2">
        <v>1980</v>
      </c>
      <c r="B2" s="1">
        <v>26.416664535652355</v>
      </c>
      <c r="C2">
        <v>0.46720137587770133</v>
      </c>
      <c r="D2">
        <v>12.4192495346069</v>
      </c>
      <c r="E2">
        <v>0.87912290000000004</v>
      </c>
      <c r="H2">
        <v>26.569310000000002</v>
      </c>
    </row>
    <row r="3" spans="1:8" x14ac:dyDescent="0.3">
      <c r="A3">
        <v>1981</v>
      </c>
      <c r="B3" s="1">
        <v>26.583590315077867</v>
      </c>
      <c r="C3">
        <v>0.4778222290918025</v>
      </c>
      <c r="D3">
        <v>15.4516897201538</v>
      </c>
      <c r="E3">
        <v>0.59859410000000002</v>
      </c>
      <c r="H3">
        <v>29.944690000000001</v>
      </c>
    </row>
    <row r="4" spans="1:8" x14ac:dyDescent="0.3">
      <c r="A4">
        <v>1982</v>
      </c>
      <c r="B4" s="1">
        <v>26.755392362172707</v>
      </c>
      <c r="C4">
        <v>0.3469242044400303</v>
      </c>
      <c r="D4">
        <v>18.487489700317401</v>
      </c>
      <c r="E4">
        <v>0.85271229999999998</v>
      </c>
      <c r="F4">
        <v>25.447995242020536</v>
      </c>
      <c r="H4">
        <v>28.92867</v>
      </c>
    </row>
    <row r="5" spans="1:8" x14ac:dyDescent="0.3">
      <c r="A5">
        <v>1983</v>
      </c>
      <c r="B5" s="1">
        <v>26.757310822964691</v>
      </c>
      <c r="C5">
        <v>0.56908965076027074</v>
      </c>
      <c r="D5">
        <v>21.224170684814499</v>
      </c>
      <c r="E5">
        <v>0.56080980000000002</v>
      </c>
      <c r="F5">
        <v>24.963152741923146</v>
      </c>
      <c r="H5">
        <v>22.671009999999999</v>
      </c>
    </row>
    <row r="6" spans="1:8" x14ac:dyDescent="0.3">
      <c r="A6">
        <v>1984</v>
      </c>
      <c r="B6" s="1">
        <v>26.852969454404874</v>
      </c>
      <c r="C6">
        <v>0.61526490782898702</v>
      </c>
      <c r="D6">
        <v>20.148719787597699</v>
      </c>
      <c r="E6">
        <v>0.3398021</v>
      </c>
      <c r="F6">
        <v>24.77156647462871</v>
      </c>
      <c r="H6">
        <v>25.255649999999999</v>
      </c>
    </row>
    <row r="7" spans="1:8" x14ac:dyDescent="0.3">
      <c r="A7">
        <v>1985</v>
      </c>
      <c r="B7" s="1">
        <v>26.875572964726778</v>
      </c>
      <c r="C7">
        <v>0.76205981087849828</v>
      </c>
      <c r="D7">
        <v>18.991979598998999</v>
      </c>
      <c r="E7">
        <v>0.2340449</v>
      </c>
      <c r="F7">
        <v>24.439273990078771</v>
      </c>
      <c r="H7">
        <v>30.15061</v>
      </c>
    </row>
    <row r="8" spans="1:8" x14ac:dyDescent="0.3">
      <c r="A8">
        <v>1986</v>
      </c>
      <c r="B8" s="1">
        <v>26.860344775435546</v>
      </c>
      <c r="C8">
        <v>0.81326625076899184</v>
      </c>
      <c r="D8">
        <v>16.340879440307599</v>
      </c>
      <c r="E8">
        <v>0.20988709999999999</v>
      </c>
      <c r="F8">
        <v>24.807559916850352</v>
      </c>
      <c r="H8">
        <v>24.645710000000001</v>
      </c>
    </row>
    <row r="9" spans="1:8" x14ac:dyDescent="0.3">
      <c r="A9">
        <v>1987</v>
      </c>
      <c r="B9" s="1">
        <v>26.875066180976461</v>
      </c>
      <c r="C9">
        <v>0.84378494543605664</v>
      </c>
      <c r="D9">
        <v>15.132450103759799</v>
      </c>
      <c r="E9">
        <v>0.24872530000000001</v>
      </c>
      <c r="F9">
        <v>24.863220894496997</v>
      </c>
      <c r="H9">
        <v>23.109069999999999</v>
      </c>
    </row>
    <row r="10" spans="1:8" x14ac:dyDescent="0.3">
      <c r="A10">
        <v>1988</v>
      </c>
      <c r="B10" s="1">
        <v>26.902427902768476</v>
      </c>
      <c r="C10">
        <v>0.80513384732760385</v>
      </c>
      <c r="E10">
        <v>0.13543340000000001</v>
      </c>
      <c r="F10">
        <v>25.010981819621577</v>
      </c>
      <c r="H10">
        <v>22.94341</v>
      </c>
    </row>
    <row r="11" spans="1:8" x14ac:dyDescent="0.3">
      <c r="A11">
        <v>1989</v>
      </c>
      <c r="B11" s="1">
        <v>26.895476505292869</v>
      </c>
      <c r="C11">
        <v>0.92517104607465395</v>
      </c>
      <c r="E11">
        <v>0.35934149999999998</v>
      </c>
      <c r="F11">
        <v>24.812597835569424</v>
      </c>
      <c r="H11">
        <v>19.150179999999999</v>
      </c>
    </row>
    <row r="12" spans="1:8" x14ac:dyDescent="0.3">
      <c r="A12">
        <v>1990</v>
      </c>
      <c r="B12" s="1">
        <v>27.002967699392808</v>
      </c>
      <c r="C12">
        <v>0.93482677132709613</v>
      </c>
      <c r="E12">
        <v>0.14949489999999999</v>
      </c>
      <c r="F12">
        <v>24.933202889182567</v>
      </c>
      <c r="G12">
        <v>37.075709451001806</v>
      </c>
      <c r="H12">
        <v>22.86009</v>
      </c>
    </row>
    <row r="13" spans="1:8" x14ac:dyDescent="0.3">
      <c r="A13">
        <v>1991</v>
      </c>
      <c r="B13" s="1">
        <v>27.051894928653695</v>
      </c>
      <c r="C13">
        <v>0.9489083404266252</v>
      </c>
      <c r="E13">
        <v>0.19243070000000001</v>
      </c>
      <c r="F13">
        <v>25.008270702882967</v>
      </c>
      <c r="G13">
        <v>37.127936809717163</v>
      </c>
      <c r="H13">
        <v>25.672360000000001</v>
      </c>
    </row>
    <row r="14" spans="1:8" x14ac:dyDescent="0.3">
      <c r="A14">
        <v>1992</v>
      </c>
      <c r="B14" s="1">
        <v>27.110845868497027</v>
      </c>
      <c r="C14">
        <v>0.94659946114920279</v>
      </c>
      <c r="E14">
        <v>0.26643280000000003</v>
      </c>
      <c r="F14">
        <v>25.102183894998589</v>
      </c>
      <c r="G14">
        <v>37.204948352586399</v>
      </c>
      <c r="H14">
        <v>28.370370000000001</v>
      </c>
    </row>
    <row r="15" spans="1:8" x14ac:dyDescent="0.3">
      <c r="A15">
        <v>1993</v>
      </c>
      <c r="B15" s="1">
        <v>27.191072837934168</v>
      </c>
      <c r="C15">
        <v>0.81082971237025936</v>
      </c>
      <c r="E15">
        <v>0.15809960000000001</v>
      </c>
      <c r="F15">
        <v>25.216533040829528</v>
      </c>
      <c r="G15">
        <v>37.348862860076501</v>
      </c>
      <c r="H15">
        <v>27.690899999999999</v>
      </c>
    </row>
    <row r="16" spans="1:8" x14ac:dyDescent="0.3">
      <c r="A16">
        <v>1994</v>
      </c>
      <c r="B16" s="1">
        <v>27.511403074854069</v>
      </c>
      <c r="C16">
        <v>0.83758252590366833</v>
      </c>
      <c r="E16">
        <v>0.76398339999999998</v>
      </c>
      <c r="F16">
        <v>25.693881592246456</v>
      </c>
      <c r="G16">
        <v>37.502201573054847</v>
      </c>
      <c r="H16">
        <v>32.200240000000001</v>
      </c>
    </row>
    <row r="17" spans="1:8" x14ac:dyDescent="0.3">
      <c r="A17">
        <v>1995</v>
      </c>
      <c r="B17" s="1">
        <v>27.710724662308781</v>
      </c>
      <c r="C17">
        <v>0.8630650579953153</v>
      </c>
      <c r="E17">
        <v>0.73246</v>
      </c>
      <c r="F17">
        <v>25.971455211982953</v>
      </c>
      <c r="G17">
        <v>37.662982913612417</v>
      </c>
      <c r="H17">
        <v>31.900069999999999</v>
      </c>
    </row>
    <row r="18" spans="1:8" x14ac:dyDescent="0.3">
      <c r="A18">
        <v>1996</v>
      </c>
      <c r="B18" s="1">
        <v>27.819850498479941</v>
      </c>
      <c r="C18">
        <v>0.83353088019981048</v>
      </c>
      <c r="E18">
        <v>1.0489299999999999</v>
      </c>
      <c r="F18">
        <v>26.008312682344528</v>
      </c>
      <c r="G18">
        <v>37.641522505722079</v>
      </c>
      <c r="H18">
        <v>28.258900000000001</v>
      </c>
    </row>
    <row r="19" spans="1:8" x14ac:dyDescent="0.3">
      <c r="A19">
        <v>1997</v>
      </c>
      <c r="B19" s="1">
        <v>27.911631893728504</v>
      </c>
      <c r="C19">
        <v>0.8607302791769148</v>
      </c>
      <c r="E19">
        <v>0.83691850000000001</v>
      </c>
      <c r="F19">
        <v>26.152879291874378</v>
      </c>
      <c r="G19">
        <v>37.645755320045652</v>
      </c>
      <c r="H19">
        <v>29.355810000000002</v>
      </c>
    </row>
    <row r="20" spans="1:8" x14ac:dyDescent="0.3">
      <c r="A20">
        <v>1998</v>
      </c>
      <c r="B20" s="1">
        <v>28.001471147864059</v>
      </c>
      <c r="C20">
        <v>0.86953867599113877</v>
      </c>
      <c r="E20">
        <v>0.74132549999999997</v>
      </c>
      <c r="F20">
        <v>26.245778660162181</v>
      </c>
      <c r="G20">
        <v>37.667067429887787</v>
      </c>
      <c r="H20">
        <v>29.796810000000001</v>
      </c>
    </row>
    <row r="21" spans="1:8" x14ac:dyDescent="0.3">
      <c r="A21">
        <v>1999</v>
      </c>
      <c r="B21" s="1">
        <v>28.135486556541856</v>
      </c>
      <c r="C21">
        <v>0.77620911990892194</v>
      </c>
      <c r="D21">
        <v>21.004289627075199</v>
      </c>
      <c r="E21">
        <v>0.68017669999999997</v>
      </c>
      <c r="F21">
        <v>26.802512297437925</v>
      </c>
      <c r="G21">
        <v>37.695849728411737</v>
      </c>
      <c r="H21">
        <v>32.335000000000001</v>
      </c>
    </row>
    <row r="22" spans="1:8" x14ac:dyDescent="0.3">
      <c r="A22">
        <v>2000</v>
      </c>
      <c r="B22" s="1">
        <v>28.23489982873031</v>
      </c>
      <c r="C22">
        <v>0.71972372154998754</v>
      </c>
      <c r="D22">
        <v>21.837770462036101</v>
      </c>
      <c r="E22">
        <v>0.79839669999999996</v>
      </c>
      <c r="F22">
        <v>26.830511417040103</v>
      </c>
      <c r="G22">
        <v>37.725575328701218</v>
      </c>
      <c r="H22">
        <v>27.995850000000001</v>
      </c>
    </row>
    <row r="23" spans="1:8" x14ac:dyDescent="0.3">
      <c r="A23">
        <v>2001</v>
      </c>
      <c r="B23" s="1">
        <v>28.30636067783853</v>
      </c>
      <c r="C23">
        <v>0.73237630065206127</v>
      </c>
      <c r="D23">
        <v>23.670240402221701</v>
      </c>
      <c r="E23">
        <v>0.66070309999999999</v>
      </c>
      <c r="F23">
        <v>26.917058795654683</v>
      </c>
      <c r="G23">
        <v>37.690638220206509</v>
      </c>
      <c r="H23">
        <v>28.63796</v>
      </c>
    </row>
    <row r="24" spans="1:8" x14ac:dyDescent="0.3">
      <c r="A24">
        <v>2002</v>
      </c>
      <c r="B24" s="1">
        <v>28.386673501839891</v>
      </c>
      <c r="C24">
        <v>0.68862634952376034</v>
      </c>
      <c r="D24">
        <v>25.666519165039102</v>
      </c>
      <c r="E24">
        <v>0.82029419999999997</v>
      </c>
      <c r="F24">
        <v>26.878548469283789</v>
      </c>
      <c r="G24">
        <v>37.67188988260019</v>
      </c>
      <c r="H24">
        <v>25.74213</v>
      </c>
    </row>
    <row r="25" spans="1:8" x14ac:dyDescent="0.3">
      <c r="A25">
        <v>2003</v>
      </c>
      <c r="B25" s="1">
        <v>28.450712837813448</v>
      </c>
      <c r="C25">
        <v>0.73921116314822755</v>
      </c>
      <c r="E25">
        <v>0.67906350000000004</v>
      </c>
      <c r="F25">
        <v>26.974398710050973</v>
      </c>
      <c r="G25">
        <v>37.827891024299959</v>
      </c>
      <c r="H25">
        <v>24.361180000000001</v>
      </c>
    </row>
    <row r="26" spans="1:8" x14ac:dyDescent="0.3">
      <c r="A26">
        <v>2004</v>
      </c>
      <c r="B26" s="1">
        <v>28.501728536180739</v>
      </c>
      <c r="C26">
        <v>0.73740974609992249</v>
      </c>
      <c r="D26">
        <v>28.888599395751999</v>
      </c>
      <c r="E26">
        <v>0.26510679999999998</v>
      </c>
      <c r="F26">
        <v>26.93326332281092</v>
      </c>
      <c r="G26">
        <v>37.972340735508489</v>
      </c>
      <c r="H26">
        <v>23.185130000000001</v>
      </c>
    </row>
    <row r="27" spans="1:8" x14ac:dyDescent="0.3">
      <c r="A27">
        <v>2005</v>
      </c>
      <c r="B27" s="1">
        <v>28.560741268114363</v>
      </c>
      <c r="C27">
        <v>0.66408245314087633</v>
      </c>
      <c r="E27">
        <v>0.44681579999999999</v>
      </c>
      <c r="F27">
        <v>26.93827385538993</v>
      </c>
      <c r="G27">
        <v>38.101365791432791</v>
      </c>
      <c r="H27">
        <v>22.908280000000001</v>
      </c>
    </row>
    <row r="28" spans="1:8" x14ac:dyDescent="0.3">
      <c r="A28">
        <v>2006</v>
      </c>
      <c r="B28" s="1">
        <v>28.620153303977837</v>
      </c>
      <c r="C28">
        <v>0.42963927608282931</v>
      </c>
      <c r="E28">
        <v>0.54701049999999996</v>
      </c>
      <c r="F28">
        <v>26.936873435035018</v>
      </c>
      <c r="G28">
        <v>38.089374199963054</v>
      </c>
      <c r="H28">
        <v>23.425940000000001</v>
      </c>
    </row>
    <row r="29" spans="1:8" x14ac:dyDescent="0.3">
      <c r="A29">
        <v>2007</v>
      </c>
      <c r="B29" s="1">
        <v>28.682192329996521</v>
      </c>
      <c r="C29">
        <v>0.44881745238356663</v>
      </c>
      <c r="E29">
        <v>0.38612259999999998</v>
      </c>
      <c r="F29">
        <v>27.183326773602648</v>
      </c>
      <c r="G29">
        <v>38.071753306974443</v>
      </c>
      <c r="H29">
        <v>28.902480000000001</v>
      </c>
    </row>
    <row r="30" spans="1:8" x14ac:dyDescent="0.3">
      <c r="A30">
        <v>2008</v>
      </c>
      <c r="B30" s="1">
        <v>28.792326473935081</v>
      </c>
      <c r="C30">
        <v>0.42222534656784771</v>
      </c>
      <c r="E30">
        <v>0.37459130000000002</v>
      </c>
      <c r="F30">
        <v>27.228161610288041</v>
      </c>
      <c r="G30">
        <v>38.054519983183184</v>
      </c>
      <c r="H30">
        <v>28.24896</v>
      </c>
    </row>
    <row r="31" spans="1:8" x14ac:dyDescent="0.3">
      <c r="A31">
        <v>2009</v>
      </c>
      <c r="B31" s="1">
        <v>28.840339606579235</v>
      </c>
      <c r="C31">
        <v>0.39137419439150745</v>
      </c>
      <c r="E31">
        <v>0.40329809999999999</v>
      </c>
      <c r="F31">
        <v>27.314158742927752</v>
      </c>
      <c r="G31">
        <v>38.046662715540116</v>
      </c>
      <c r="H31">
        <v>26.350259999999999</v>
      </c>
    </row>
    <row r="32" spans="1:8" x14ac:dyDescent="0.3">
      <c r="A32">
        <v>2010</v>
      </c>
      <c r="B32" s="1">
        <v>28.870032824898999</v>
      </c>
      <c r="C32">
        <v>0.34690922128865703</v>
      </c>
      <c r="E32">
        <v>0.2612601</v>
      </c>
      <c r="F32">
        <v>27.413168542670917</v>
      </c>
      <c r="G32">
        <v>38.051899503900025</v>
      </c>
      <c r="H32">
        <v>30.496490000000001</v>
      </c>
    </row>
    <row r="33" spans="1:8" x14ac:dyDescent="0.3">
      <c r="A33">
        <v>2011</v>
      </c>
      <c r="B33" s="1">
        <v>28.935888478352709</v>
      </c>
      <c r="C33">
        <v>0.42123838833344512</v>
      </c>
      <c r="D33">
        <v>49.127590179443402</v>
      </c>
      <c r="E33">
        <v>0.31835639999999998</v>
      </c>
      <c r="F33">
        <v>27.500206030798253</v>
      </c>
      <c r="G33">
        <v>38.023223765286303</v>
      </c>
      <c r="H33">
        <v>27.788019999999999</v>
      </c>
    </row>
    <row r="34" spans="1:8" x14ac:dyDescent="0.3">
      <c r="A34">
        <v>2012</v>
      </c>
      <c r="B34" s="1">
        <v>29.05704087052149</v>
      </c>
      <c r="C34">
        <v>0.53252562182225283</v>
      </c>
      <c r="E34">
        <v>0.36436760000000001</v>
      </c>
      <c r="F34">
        <v>27.51094056801097</v>
      </c>
      <c r="G34">
        <v>38.120721960060123</v>
      </c>
      <c r="H34">
        <v>29.834700000000002</v>
      </c>
    </row>
    <row r="35" spans="1:8" x14ac:dyDescent="0.3">
      <c r="A35">
        <v>2013</v>
      </c>
      <c r="B35" s="1">
        <v>29.140439778270576</v>
      </c>
      <c r="C35">
        <v>0.59558593048953157</v>
      </c>
      <c r="D35">
        <v>55.966091156005902</v>
      </c>
      <c r="E35">
        <v>0.3011894</v>
      </c>
      <c r="F35">
        <v>27.838279158012533</v>
      </c>
      <c r="G35">
        <v>38.235967917218623</v>
      </c>
      <c r="H35">
        <v>34.727350000000001</v>
      </c>
    </row>
    <row r="36" spans="1:8" x14ac:dyDescent="0.3">
      <c r="A36">
        <v>2014</v>
      </c>
      <c r="B36" s="1">
        <v>29.199532861750004</v>
      </c>
      <c r="C36">
        <v>0.6737361838551007</v>
      </c>
      <c r="D36">
        <v>56.237171173095703</v>
      </c>
      <c r="E36">
        <v>2.7139799999999999E-2</v>
      </c>
      <c r="F36">
        <v>27.947509280222</v>
      </c>
      <c r="G36">
        <v>38.363387266284185</v>
      </c>
      <c r="H36">
        <v>38.264400000000002</v>
      </c>
    </row>
    <row r="37" spans="1:8" x14ac:dyDescent="0.3">
      <c r="A37">
        <v>2015</v>
      </c>
      <c r="B37" s="1">
        <v>29.22103153069655</v>
      </c>
      <c r="C37">
        <v>0.60609455308208204</v>
      </c>
      <c r="D37">
        <v>58.847370147705099</v>
      </c>
      <c r="E37">
        <v>-1.3514E-2</v>
      </c>
      <c r="F37">
        <v>27.887754170236313</v>
      </c>
      <c r="G37">
        <v>38.502876292391761</v>
      </c>
      <c r="H37">
        <v>34.009340000000002</v>
      </c>
    </row>
    <row r="38" spans="1:8" x14ac:dyDescent="0.3">
      <c r="A38">
        <v>2016</v>
      </c>
      <c r="B38" s="1">
        <v>29.257110421221117</v>
      </c>
      <c r="C38">
        <v>0.6416467309955578</v>
      </c>
      <c r="E38">
        <v>-2.0271999999999998E-3</v>
      </c>
      <c r="F38">
        <v>27.854197386707469</v>
      </c>
      <c r="G38">
        <v>38.623068002156849</v>
      </c>
      <c r="H38">
        <v>35.657339999999998</v>
      </c>
    </row>
    <row r="39" spans="1:8" x14ac:dyDescent="0.3">
      <c r="A39">
        <v>2017</v>
      </c>
      <c r="B39" s="1">
        <v>29.315011615945995</v>
      </c>
      <c r="C39">
        <v>0.65131689999999998</v>
      </c>
      <c r="E39">
        <v>4.5325499999999998E-2</v>
      </c>
      <c r="F39">
        <v>28.062186690250002</v>
      </c>
      <c r="G39">
        <v>38.810989978021773</v>
      </c>
      <c r="H39">
        <v>39.692999999999998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A11" workbookViewId="0">
      <selection sqref="A1:H39"/>
    </sheetView>
  </sheetViews>
  <sheetFormatPr baseColWidth="10" defaultRowHeight="14.4" x14ac:dyDescent="0.3"/>
  <cols>
    <col min="7" max="7" width="17.109375" customWidth="1"/>
    <col min="8" max="8" width="23.6640625" customWidth="1"/>
  </cols>
  <sheetData>
    <row r="1" spans="1:8" x14ac:dyDescent="0.3">
      <c r="A1" t="s">
        <v>7</v>
      </c>
      <c r="B1" t="s">
        <v>44</v>
      </c>
      <c r="C1" t="s">
        <v>0</v>
      </c>
      <c r="D1" t="s">
        <v>8</v>
      </c>
      <c r="E1" t="s">
        <v>5</v>
      </c>
      <c r="F1" t="s">
        <v>43</v>
      </c>
      <c r="G1" t="s">
        <v>10</v>
      </c>
      <c r="H1" t="s">
        <v>2</v>
      </c>
    </row>
    <row r="2" spans="1:8" x14ac:dyDescent="0.3">
      <c r="A2">
        <v>1980</v>
      </c>
      <c r="B2">
        <v>26.41666</v>
      </c>
      <c r="C2">
        <v>0.46720139999999999</v>
      </c>
      <c r="D2">
        <v>12.41925</v>
      </c>
      <c r="E2">
        <v>0.87912290000000004</v>
      </c>
      <c r="F2">
        <v>24.97186</v>
      </c>
      <c r="G2">
        <v>37.352499999999999</v>
      </c>
      <c r="H2">
        <v>26.569310000000002</v>
      </c>
    </row>
    <row r="3" spans="1:8" x14ac:dyDescent="0.3">
      <c r="A3">
        <v>1981</v>
      </c>
      <c r="B3">
        <v>26.583590000000001</v>
      </c>
      <c r="C3">
        <v>0.47782219999999997</v>
      </c>
      <c r="D3">
        <v>15.451689999999999</v>
      </c>
      <c r="E3">
        <v>0.59859410000000002</v>
      </c>
      <c r="F3">
        <v>24.78416</v>
      </c>
      <c r="G3">
        <v>37.381419999999999</v>
      </c>
      <c r="H3">
        <v>29.944690000000001</v>
      </c>
    </row>
    <row r="4" spans="1:8" x14ac:dyDescent="0.3">
      <c r="A4">
        <v>1982</v>
      </c>
      <c r="B4">
        <v>26.755389999999998</v>
      </c>
      <c r="C4">
        <v>0.34692420000000002</v>
      </c>
      <c r="D4">
        <v>18.487490000000001</v>
      </c>
      <c r="E4">
        <v>0.85271229999999998</v>
      </c>
      <c r="F4">
        <v>25.448</v>
      </c>
      <c r="G4">
        <v>37.23171</v>
      </c>
      <c r="H4">
        <v>28.92867</v>
      </c>
    </row>
    <row r="5" spans="1:8" x14ac:dyDescent="0.3">
      <c r="A5">
        <v>1983</v>
      </c>
      <c r="B5">
        <v>26.75731</v>
      </c>
      <c r="C5">
        <v>0.56908970000000003</v>
      </c>
      <c r="D5">
        <v>21.224170000000001</v>
      </c>
      <c r="E5">
        <v>0.56080980000000002</v>
      </c>
      <c r="F5">
        <v>24.963149999999999</v>
      </c>
      <c r="G5">
        <v>37.197299999999998</v>
      </c>
      <c r="H5">
        <v>22.671009999999999</v>
      </c>
    </row>
    <row r="6" spans="1:8" x14ac:dyDescent="0.3">
      <c r="A6">
        <v>1984</v>
      </c>
      <c r="B6">
        <v>26.852969999999999</v>
      </c>
      <c r="C6">
        <v>0.6152649</v>
      </c>
      <c r="D6">
        <v>20.148720000000001</v>
      </c>
      <c r="E6">
        <v>0.3398021</v>
      </c>
      <c r="F6">
        <v>24.771570000000001</v>
      </c>
      <c r="G6">
        <v>37.367899999999999</v>
      </c>
      <c r="H6">
        <v>25.255649999999999</v>
      </c>
    </row>
    <row r="7" spans="1:8" x14ac:dyDescent="0.3">
      <c r="A7">
        <v>1985</v>
      </c>
      <c r="B7">
        <v>26.87557</v>
      </c>
      <c r="C7">
        <v>0.76205979999999995</v>
      </c>
      <c r="D7">
        <v>18.991980000000002</v>
      </c>
      <c r="E7">
        <v>0.2340449</v>
      </c>
      <c r="F7">
        <v>24.43927</v>
      </c>
      <c r="G7">
        <v>37.412080000000003</v>
      </c>
      <c r="H7">
        <v>30.15061</v>
      </c>
    </row>
    <row r="8" spans="1:8" x14ac:dyDescent="0.3">
      <c r="A8">
        <v>1986</v>
      </c>
      <c r="B8">
        <v>26.860340000000001</v>
      </c>
      <c r="C8">
        <v>0.8132663</v>
      </c>
      <c r="D8">
        <v>16.340879999999999</v>
      </c>
      <c r="E8">
        <v>0.20988709999999999</v>
      </c>
      <c r="F8">
        <v>24.807559999999999</v>
      </c>
      <c r="G8">
        <v>37.282600000000002</v>
      </c>
      <c r="H8">
        <v>24.645710000000001</v>
      </c>
    </row>
    <row r="9" spans="1:8" x14ac:dyDescent="0.3">
      <c r="A9">
        <v>1987</v>
      </c>
      <c r="B9">
        <v>26.875070000000001</v>
      </c>
      <c r="C9">
        <v>0.84378489999999995</v>
      </c>
      <c r="D9">
        <v>15.13245</v>
      </c>
      <c r="E9">
        <v>0.24872530000000001</v>
      </c>
      <c r="F9">
        <v>24.863219999999998</v>
      </c>
      <c r="G9">
        <v>37.23171</v>
      </c>
      <c r="H9">
        <v>23.109069999999999</v>
      </c>
    </row>
    <row r="10" spans="1:8" x14ac:dyDescent="0.3">
      <c r="A10">
        <v>1988</v>
      </c>
      <c r="B10">
        <v>26.902429999999999</v>
      </c>
      <c r="C10">
        <v>0.80513380000000001</v>
      </c>
      <c r="D10">
        <v>20.51867</v>
      </c>
      <c r="E10">
        <v>0.13543340000000001</v>
      </c>
      <c r="F10">
        <v>25.01098</v>
      </c>
      <c r="G10">
        <v>37.223149999999997</v>
      </c>
      <c r="H10">
        <v>22.94341</v>
      </c>
    </row>
    <row r="11" spans="1:8" x14ac:dyDescent="0.3">
      <c r="A11">
        <v>1989</v>
      </c>
      <c r="B11">
        <v>26.895479999999999</v>
      </c>
      <c r="C11">
        <v>0.92517099999999997</v>
      </c>
      <c r="D11">
        <v>19.248100000000001</v>
      </c>
      <c r="E11">
        <v>0.35934149999999998</v>
      </c>
      <c r="F11">
        <v>24.8126</v>
      </c>
      <c r="G11">
        <v>37.321829999999999</v>
      </c>
      <c r="H11">
        <v>19.150179999999999</v>
      </c>
    </row>
    <row r="12" spans="1:8" x14ac:dyDescent="0.3">
      <c r="A12">
        <v>1990</v>
      </c>
      <c r="B12">
        <v>27.002970000000001</v>
      </c>
      <c r="C12">
        <v>0.93482679999999996</v>
      </c>
      <c r="D12">
        <v>17.090350000000001</v>
      </c>
      <c r="E12">
        <v>0.14949489999999999</v>
      </c>
      <c r="F12">
        <v>24.933199999999999</v>
      </c>
      <c r="G12">
        <v>37.075710000000001</v>
      </c>
      <c r="H12">
        <v>22.86009</v>
      </c>
    </row>
    <row r="13" spans="1:8" x14ac:dyDescent="0.3">
      <c r="A13">
        <v>1991</v>
      </c>
      <c r="B13">
        <v>27.05189</v>
      </c>
      <c r="C13">
        <v>0.94890830000000004</v>
      </c>
      <c r="D13">
        <v>16.715199999999999</v>
      </c>
      <c r="E13">
        <v>0.19243070000000001</v>
      </c>
      <c r="F13">
        <v>25.00827</v>
      </c>
      <c r="G13">
        <v>37.127940000000002</v>
      </c>
      <c r="H13">
        <v>25.672360000000001</v>
      </c>
    </row>
    <row r="14" spans="1:8" x14ac:dyDescent="0.3">
      <c r="A14">
        <v>1992</v>
      </c>
      <c r="B14">
        <v>27.110849999999999</v>
      </c>
      <c r="C14">
        <v>0.94659950000000004</v>
      </c>
      <c r="D14">
        <v>17.36439</v>
      </c>
      <c r="E14">
        <v>0.26643280000000003</v>
      </c>
      <c r="F14">
        <v>25.102180000000001</v>
      </c>
      <c r="G14">
        <v>37.204949999999997</v>
      </c>
      <c r="H14">
        <v>28.370370000000001</v>
      </c>
    </row>
    <row r="15" spans="1:8" x14ac:dyDescent="0.3">
      <c r="A15">
        <v>1993</v>
      </c>
      <c r="B15">
        <v>27.19107</v>
      </c>
      <c r="C15">
        <v>0.81082969999999999</v>
      </c>
      <c r="D15">
        <v>19.800219999999999</v>
      </c>
      <c r="E15">
        <v>0.15809960000000001</v>
      </c>
      <c r="F15">
        <v>25.216529999999999</v>
      </c>
      <c r="G15">
        <v>37.348860000000002</v>
      </c>
      <c r="H15">
        <v>27.690899999999999</v>
      </c>
    </row>
    <row r="16" spans="1:8" x14ac:dyDescent="0.3">
      <c r="A16">
        <v>1994</v>
      </c>
      <c r="B16">
        <v>27.511399999999998</v>
      </c>
      <c r="C16">
        <v>0.83758250000000001</v>
      </c>
      <c r="D16">
        <v>18.64658</v>
      </c>
      <c r="E16">
        <v>0.76398339999999998</v>
      </c>
      <c r="F16">
        <v>25.69388</v>
      </c>
      <c r="G16">
        <v>37.502200000000002</v>
      </c>
      <c r="H16">
        <v>32.200240000000001</v>
      </c>
    </row>
    <row r="17" spans="1:8" x14ac:dyDescent="0.3">
      <c r="A17">
        <v>1995</v>
      </c>
      <c r="B17">
        <v>27.710719999999998</v>
      </c>
      <c r="C17">
        <v>0.86306510000000003</v>
      </c>
      <c r="D17">
        <v>18.093599999999999</v>
      </c>
      <c r="E17">
        <v>0.73246</v>
      </c>
      <c r="F17">
        <v>25.97146</v>
      </c>
      <c r="G17">
        <v>37.662979999999997</v>
      </c>
      <c r="H17">
        <v>31.900069999999999</v>
      </c>
    </row>
    <row r="18" spans="1:8" x14ac:dyDescent="0.3">
      <c r="A18">
        <v>1996</v>
      </c>
      <c r="B18">
        <v>27.819849999999999</v>
      </c>
      <c r="C18">
        <v>0.83353089999999996</v>
      </c>
      <c r="D18">
        <v>17.659579999999998</v>
      </c>
      <c r="E18">
        <v>1.0489299999999999</v>
      </c>
      <c r="F18">
        <v>26.008310000000002</v>
      </c>
      <c r="G18">
        <v>37.64152</v>
      </c>
      <c r="H18">
        <v>28.258900000000001</v>
      </c>
    </row>
    <row r="19" spans="1:8" x14ac:dyDescent="0.3">
      <c r="A19">
        <v>1997</v>
      </c>
      <c r="B19">
        <v>27.911629999999999</v>
      </c>
      <c r="C19">
        <v>0.86073029999999995</v>
      </c>
      <c r="D19">
        <v>15.073180000000001</v>
      </c>
      <c r="E19">
        <v>0.83691850000000001</v>
      </c>
      <c r="F19">
        <v>26.15288</v>
      </c>
      <c r="G19">
        <v>37.645760000000003</v>
      </c>
      <c r="H19">
        <v>29.355810000000002</v>
      </c>
    </row>
    <row r="20" spans="1:8" x14ac:dyDescent="0.3">
      <c r="A20">
        <v>1998</v>
      </c>
      <c r="B20">
        <v>28.001470000000001</v>
      </c>
      <c r="C20">
        <v>0.8695387</v>
      </c>
      <c r="D20">
        <v>16.616990000000001</v>
      </c>
      <c r="E20">
        <v>0.74132549999999997</v>
      </c>
      <c r="F20">
        <v>26.24578</v>
      </c>
      <c r="G20">
        <v>37.667070000000002</v>
      </c>
      <c r="H20">
        <v>29.796810000000001</v>
      </c>
    </row>
    <row r="21" spans="1:8" x14ac:dyDescent="0.3">
      <c r="A21">
        <v>1999</v>
      </c>
      <c r="B21">
        <v>28.135490000000001</v>
      </c>
      <c r="C21">
        <v>0.77620909999999999</v>
      </c>
      <c r="D21">
        <v>21.004290000000001</v>
      </c>
      <c r="E21">
        <v>0.68017669999999997</v>
      </c>
      <c r="F21">
        <v>26.802510000000002</v>
      </c>
      <c r="G21">
        <v>37.69585</v>
      </c>
      <c r="H21">
        <v>32.335000000000001</v>
      </c>
    </row>
    <row r="22" spans="1:8" x14ac:dyDescent="0.3">
      <c r="A22">
        <v>2000</v>
      </c>
      <c r="B22">
        <v>28.2349</v>
      </c>
      <c r="C22">
        <v>0.71972369999999997</v>
      </c>
      <c r="D22">
        <v>21.837769999999999</v>
      </c>
      <c r="E22">
        <v>0.79839669999999996</v>
      </c>
      <c r="F22">
        <v>26.83051</v>
      </c>
      <c r="G22">
        <v>37.725580000000001</v>
      </c>
      <c r="H22">
        <v>27.995850000000001</v>
      </c>
    </row>
    <row r="23" spans="1:8" x14ac:dyDescent="0.3">
      <c r="A23">
        <v>2001</v>
      </c>
      <c r="B23">
        <v>28.306360000000002</v>
      </c>
      <c r="C23">
        <v>0.73237629999999998</v>
      </c>
      <c r="D23">
        <v>23.67024</v>
      </c>
      <c r="E23">
        <v>0.66070309999999999</v>
      </c>
      <c r="F23">
        <v>26.917059999999999</v>
      </c>
      <c r="G23">
        <v>37.690640000000002</v>
      </c>
      <c r="H23">
        <v>28.63796</v>
      </c>
    </row>
    <row r="24" spans="1:8" x14ac:dyDescent="0.3">
      <c r="A24">
        <v>2002</v>
      </c>
      <c r="B24">
        <v>28.386669999999999</v>
      </c>
      <c r="C24">
        <v>0.68862639999999997</v>
      </c>
      <c r="D24">
        <v>25.666519999999998</v>
      </c>
      <c r="E24">
        <v>0.82029419999999997</v>
      </c>
      <c r="F24">
        <v>26.878550000000001</v>
      </c>
      <c r="G24">
        <v>37.671889999999998</v>
      </c>
      <c r="H24">
        <v>25.74213</v>
      </c>
    </row>
    <row r="25" spans="1:8" x14ac:dyDescent="0.3">
      <c r="A25">
        <v>2003</v>
      </c>
      <c r="B25">
        <v>28.450710000000001</v>
      </c>
      <c r="C25">
        <v>0.73921119999999996</v>
      </c>
      <c r="D25">
        <v>22.270130000000002</v>
      </c>
      <c r="E25">
        <v>0.67906350000000004</v>
      </c>
      <c r="F25">
        <v>26.974399999999999</v>
      </c>
      <c r="G25">
        <v>37.827889999999996</v>
      </c>
      <c r="H25">
        <v>24.361180000000001</v>
      </c>
    </row>
    <row r="26" spans="1:8" x14ac:dyDescent="0.3">
      <c r="A26">
        <v>2004</v>
      </c>
      <c r="B26">
        <v>28.501729999999998</v>
      </c>
      <c r="C26">
        <v>0.73740969999999995</v>
      </c>
      <c r="D26">
        <v>28.8886</v>
      </c>
      <c r="E26">
        <v>0.26510679999999998</v>
      </c>
      <c r="F26">
        <v>26.933260000000001</v>
      </c>
      <c r="G26">
        <v>37.972340000000003</v>
      </c>
      <c r="H26">
        <v>23.185130000000001</v>
      </c>
    </row>
    <row r="27" spans="1:8" x14ac:dyDescent="0.3">
      <c r="A27">
        <v>2005</v>
      </c>
      <c r="B27">
        <v>28.560739999999999</v>
      </c>
      <c r="C27">
        <v>0.66408250000000002</v>
      </c>
      <c r="D27">
        <v>22.232949999999999</v>
      </c>
      <c r="E27">
        <v>0.44681579999999999</v>
      </c>
      <c r="F27">
        <v>26.938269999999999</v>
      </c>
      <c r="G27">
        <v>38.101370000000003</v>
      </c>
      <c r="H27">
        <v>22.908280000000001</v>
      </c>
    </row>
    <row r="28" spans="1:8" x14ac:dyDescent="0.3">
      <c r="A28">
        <v>2006</v>
      </c>
      <c r="B28">
        <v>28.620149999999999</v>
      </c>
      <c r="C28">
        <v>0.4296393</v>
      </c>
      <c r="D28">
        <v>37.26576</v>
      </c>
      <c r="E28">
        <v>0.54701049999999996</v>
      </c>
      <c r="F28">
        <v>26.936869999999999</v>
      </c>
      <c r="G28">
        <v>38.089370000000002</v>
      </c>
      <c r="H28">
        <v>23.425940000000001</v>
      </c>
    </row>
    <row r="29" spans="1:8" x14ac:dyDescent="0.3">
      <c r="A29">
        <v>2007</v>
      </c>
      <c r="B29">
        <v>28.682189999999999</v>
      </c>
      <c r="C29">
        <v>0.44881749999999998</v>
      </c>
      <c r="D29">
        <v>43.875830000000001</v>
      </c>
      <c r="E29">
        <v>0.38612259999999998</v>
      </c>
      <c r="F29">
        <v>27.183330000000002</v>
      </c>
      <c r="G29">
        <v>38.071750000000002</v>
      </c>
      <c r="H29">
        <v>28.902480000000001</v>
      </c>
    </row>
    <row r="30" spans="1:8" x14ac:dyDescent="0.3">
      <c r="A30">
        <v>2008</v>
      </c>
      <c r="B30">
        <v>28.79233</v>
      </c>
      <c r="C30">
        <v>0.42222530000000003</v>
      </c>
      <c r="D30">
        <v>45.711350000000003</v>
      </c>
      <c r="E30">
        <v>0.37459130000000002</v>
      </c>
      <c r="F30">
        <v>27.228159999999999</v>
      </c>
      <c r="G30">
        <v>38.054519999999997</v>
      </c>
      <c r="H30">
        <v>28.24896</v>
      </c>
    </row>
    <row r="31" spans="1:8" x14ac:dyDescent="0.3">
      <c r="A31">
        <v>2009</v>
      </c>
      <c r="B31">
        <v>28.840340000000001</v>
      </c>
      <c r="C31">
        <v>0.39137420000000001</v>
      </c>
      <c r="D31">
        <v>34.358310000000003</v>
      </c>
      <c r="E31">
        <v>0.40329809999999999</v>
      </c>
      <c r="F31">
        <v>27.314160000000001</v>
      </c>
      <c r="G31">
        <v>38.046660000000003</v>
      </c>
      <c r="H31">
        <v>26.350259999999999</v>
      </c>
    </row>
    <row r="32" spans="1:8" x14ac:dyDescent="0.3">
      <c r="A32">
        <v>2010</v>
      </c>
      <c r="B32">
        <v>28.87003</v>
      </c>
      <c r="C32">
        <v>0.34690919999999997</v>
      </c>
      <c r="D32">
        <v>49.237110000000001</v>
      </c>
      <c r="E32">
        <v>0.2612601</v>
      </c>
      <c r="F32">
        <v>27.413170000000001</v>
      </c>
      <c r="G32">
        <v>38.051900000000003</v>
      </c>
      <c r="H32">
        <v>30.496490000000001</v>
      </c>
    </row>
    <row r="33" spans="1:8" x14ac:dyDescent="0.3">
      <c r="A33">
        <v>2011</v>
      </c>
      <c r="B33">
        <v>28.935890000000001</v>
      </c>
      <c r="C33">
        <v>0.42123840000000001</v>
      </c>
      <c r="D33">
        <v>49.127589999999998</v>
      </c>
      <c r="E33">
        <v>0.31835639999999998</v>
      </c>
      <c r="F33">
        <v>27.500209999999999</v>
      </c>
      <c r="G33">
        <v>38.023220000000002</v>
      </c>
      <c r="H33">
        <v>27.788019999999999</v>
      </c>
    </row>
    <row r="34" spans="1:8" x14ac:dyDescent="0.3">
      <c r="A34">
        <v>2012</v>
      </c>
      <c r="B34">
        <v>29.057040000000001</v>
      </c>
      <c r="C34">
        <v>0.53252560000000004</v>
      </c>
      <c r="D34">
        <v>43.82161</v>
      </c>
      <c r="E34">
        <v>0.36436760000000001</v>
      </c>
      <c r="F34">
        <v>27.510940000000002</v>
      </c>
      <c r="G34">
        <v>38.120719999999999</v>
      </c>
      <c r="H34">
        <v>29.834700000000002</v>
      </c>
    </row>
    <row r="35" spans="1:8" x14ac:dyDescent="0.3">
      <c r="A35">
        <v>2013</v>
      </c>
      <c r="B35">
        <v>29.140440000000002</v>
      </c>
      <c r="C35">
        <v>0.5955859</v>
      </c>
      <c r="D35">
        <v>55.966090000000001</v>
      </c>
      <c r="E35">
        <v>0.3011894</v>
      </c>
      <c r="F35">
        <v>27.838280000000001</v>
      </c>
      <c r="G35">
        <v>38.235970000000002</v>
      </c>
      <c r="H35">
        <v>34.727350000000001</v>
      </c>
    </row>
    <row r="36" spans="1:8" x14ac:dyDescent="0.3">
      <c r="A36">
        <v>2014</v>
      </c>
      <c r="B36">
        <v>29.199529999999999</v>
      </c>
      <c r="C36">
        <v>0.67373620000000001</v>
      </c>
      <c r="D36">
        <v>56.237169999999999</v>
      </c>
      <c r="E36">
        <v>2.7139799999999999E-2</v>
      </c>
      <c r="F36">
        <v>27.947510000000001</v>
      </c>
      <c r="G36">
        <v>38.363390000000003</v>
      </c>
      <c r="H36">
        <v>38.264400000000002</v>
      </c>
    </row>
    <row r="37" spans="1:8" x14ac:dyDescent="0.3">
      <c r="A37">
        <v>2015</v>
      </c>
      <c r="B37">
        <v>29.221029999999999</v>
      </c>
      <c r="C37">
        <v>0.60609460000000004</v>
      </c>
      <c r="D37">
        <v>58.847369999999998</v>
      </c>
      <c r="E37">
        <v>-1.3514E-2</v>
      </c>
      <c r="F37">
        <v>27.88775</v>
      </c>
      <c r="G37">
        <v>38.502879999999998</v>
      </c>
      <c r="H37">
        <v>34.009340000000002</v>
      </c>
    </row>
    <row r="38" spans="1:8" x14ac:dyDescent="0.3">
      <c r="A38">
        <v>2016</v>
      </c>
      <c r="B38">
        <v>29.257110000000001</v>
      </c>
      <c r="C38">
        <v>0.64164670000000001</v>
      </c>
      <c r="D38">
        <v>46.341819999999998</v>
      </c>
      <c r="E38">
        <v>-2.0271999999999998E-3</v>
      </c>
      <c r="F38">
        <v>27.854199999999999</v>
      </c>
      <c r="G38">
        <v>38.623069999999998</v>
      </c>
      <c r="H38">
        <v>35.657339999999998</v>
      </c>
    </row>
    <row r="39" spans="1:8" x14ac:dyDescent="0.3">
      <c r="A39">
        <v>2017</v>
      </c>
      <c r="B39">
        <v>29.315010000000001</v>
      </c>
      <c r="C39">
        <v>0.65131689999999998</v>
      </c>
      <c r="D39">
        <v>47.02375</v>
      </c>
      <c r="E39">
        <v>4.5325499999999998E-2</v>
      </c>
      <c r="F39">
        <v>28.062190000000001</v>
      </c>
      <c r="G39">
        <v>38.810989999999997</v>
      </c>
      <c r="H39">
        <v>39.692999999999998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9"/>
  <sheetViews>
    <sheetView topLeftCell="A11" zoomScaleNormal="100" workbookViewId="0">
      <selection sqref="A1:E39"/>
    </sheetView>
  </sheetViews>
  <sheetFormatPr baseColWidth="10" defaultRowHeight="14.4" x14ac:dyDescent="0.3"/>
  <sheetData>
    <row r="1" spans="1:5" x14ac:dyDescent="0.3">
      <c r="A1" t="s">
        <v>7</v>
      </c>
      <c r="B1" t="s">
        <v>42</v>
      </c>
      <c r="C1" t="s">
        <v>0</v>
      </c>
      <c r="D1" t="s">
        <v>41</v>
      </c>
      <c r="E1" t="s">
        <v>40</v>
      </c>
    </row>
    <row r="2" spans="1:5" x14ac:dyDescent="0.3">
      <c r="A2">
        <v>1980</v>
      </c>
      <c r="B2">
        <v>26.41666</v>
      </c>
      <c r="C2">
        <v>0.46720137587770133</v>
      </c>
      <c r="D2">
        <f t="shared" ref="D2:D39" si="0">C2^2</f>
        <v>0.21827712562201718</v>
      </c>
      <c r="E2">
        <v>15.128471838931764</v>
      </c>
    </row>
    <row r="3" spans="1:5" x14ac:dyDescent="0.3">
      <c r="A3">
        <v>1981</v>
      </c>
      <c r="B3">
        <v>26.583590000000001</v>
      </c>
      <c r="C3">
        <v>0.4778222290918025</v>
      </c>
      <c r="D3">
        <f t="shared" si="0"/>
        <v>0.22831408261425898</v>
      </c>
      <c r="E3">
        <v>15.155794487874786</v>
      </c>
    </row>
    <row r="4" spans="1:5" x14ac:dyDescent="0.3">
      <c r="A4">
        <v>1982</v>
      </c>
      <c r="B4">
        <v>26.755389999999998</v>
      </c>
      <c r="C4">
        <v>0.3469242044400303</v>
      </c>
      <c r="D4">
        <f t="shared" si="0"/>
        <v>0.12035640362634795</v>
      </c>
      <c r="E4">
        <v>15.183568135215042</v>
      </c>
    </row>
    <row r="5" spans="1:5" x14ac:dyDescent="0.3">
      <c r="A5">
        <v>1983</v>
      </c>
      <c r="B5">
        <v>26.75731</v>
      </c>
      <c r="C5">
        <v>0.56908965076027074</v>
      </c>
      <c r="D5">
        <f t="shared" si="0"/>
        <v>0.32386303060244692</v>
      </c>
      <c r="E5">
        <v>15.211742626095276</v>
      </c>
    </row>
    <row r="6" spans="1:5" x14ac:dyDescent="0.3">
      <c r="A6">
        <v>1984</v>
      </c>
      <c r="B6">
        <v>26.852969999999999</v>
      </c>
      <c r="C6">
        <v>0.61526490782898702</v>
      </c>
      <c r="D6">
        <f t="shared" si="0"/>
        <v>0.37855090680581188</v>
      </c>
      <c r="E6">
        <v>15.240260676271681</v>
      </c>
    </row>
    <row r="7" spans="1:5" x14ac:dyDescent="0.3">
      <c r="A7">
        <v>1985</v>
      </c>
      <c r="B7">
        <v>26.87557</v>
      </c>
      <c r="C7">
        <v>0.76205981087849828</v>
      </c>
      <c r="D7">
        <f t="shared" si="0"/>
        <v>0.58073515535617259</v>
      </c>
      <c r="E7">
        <v>15.269113272566992</v>
      </c>
    </row>
    <row r="8" spans="1:5" x14ac:dyDescent="0.3">
      <c r="A8">
        <v>1986</v>
      </c>
      <c r="B8">
        <v>26.860340000000001</v>
      </c>
      <c r="C8">
        <v>0.81326625076899184</v>
      </c>
      <c r="D8">
        <f t="shared" si="0"/>
        <v>0.66140199463985272</v>
      </c>
      <c r="E8">
        <v>15.29813866577422</v>
      </c>
    </row>
    <row r="9" spans="1:5" x14ac:dyDescent="0.3">
      <c r="A9">
        <v>1987</v>
      </c>
      <c r="B9">
        <v>26.875070000000001</v>
      </c>
      <c r="C9">
        <v>0.84378494543605664</v>
      </c>
      <c r="D9">
        <f t="shared" si="0"/>
        <v>0.71197303414452906</v>
      </c>
      <c r="E9">
        <v>15.327393633234609</v>
      </c>
    </row>
    <row r="10" spans="1:5" x14ac:dyDescent="0.3">
      <c r="A10">
        <v>1988</v>
      </c>
      <c r="B10">
        <v>26.902429999999999</v>
      </c>
      <c r="C10">
        <v>0.80513384732760385</v>
      </c>
      <c r="D10">
        <f t="shared" si="0"/>
        <v>0.64824051211254929</v>
      </c>
      <c r="E10">
        <v>15.357280149877786</v>
      </c>
    </row>
    <row r="11" spans="1:5" x14ac:dyDescent="0.3">
      <c r="A11">
        <v>1989</v>
      </c>
      <c r="B11">
        <v>26.895479999999999</v>
      </c>
      <c r="C11">
        <v>0.92517104607465395</v>
      </c>
      <c r="D11">
        <f t="shared" si="0"/>
        <v>0.85594146449486941</v>
      </c>
      <c r="E11">
        <v>15.388287805523348</v>
      </c>
    </row>
    <row r="12" spans="1:5" x14ac:dyDescent="0.3">
      <c r="A12">
        <v>1990</v>
      </c>
      <c r="B12">
        <v>27.002970000000001</v>
      </c>
      <c r="C12">
        <v>0.93482677132709613</v>
      </c>
      <c r="D12">
        <f t="shared" si="0"/>
        <v>0.87390109238984293</v>
      </c>
      <c r="E12">
        <v>15.420638395355098</v>
      </c>
    </row>
    <row r="13" spans="1:5" x14ac:dyDescent="0.3">
      <c r="A13">
        <v>1991</v>
      </c>
      <c r="B13">
        <v>27.05189</v>
      </c>
      <c r="C13">
        <v>0.9489083404266252</v>
      </c>
      <c r="D13">
        <f t="shared" si="0"/>
        <v>0.90042703853121198</v>
      </c>
      <c r="E13">
        <v>15.454409986354364</v>
      </c>
    </row>
    <row r="14" spans="1:5" x14ac:dyDescent="0.3">
      <c r="A14">
        <v>1992</v>
      </c>
      <c r="B14">
        <v>27.110849999999999</v>
      </c>
      <c r="C14">
        <v>0.94659946114920279</v>
      </c>
      <c r="D14">
        <f t="shared" si="0"/>
        <v>0.89605053984796112</v>
      </c>
      <c r="E14">
        <v>15.489200012861504</v>
      </c>
    </row>
    <row r="15" spans="1:5" x14ac:dyDescent="0.3">
      <c r="A15">
        <v>1993</v>
      </c>
      <c r="B15">
        <v>27.19107</v>
      </c>
      <c r="C15">
        <v>0.81082971237025936</v>
      </c>
      <c r="D15">
        <f t="shared" si="0"/>
        <v>0.65744482246243752</v>
      </c>
      <c r="E15">
        <v>15.524207751319018</v>
      </c>
    </row>
    <row r="16" spans="1:5" x14ac:dyDescent="0.3">
      <c r="A16">
        <v>1994</v>
      </c>
      <c r="B16">
        <v>27.511399999999998</v>
      </c>
      <c r="C16">
        <v>0.83758252590366833</v>
      </c>
      <c r="D16">
        <f t="shared" si="0"/>
        <v>0.70154448769916922</v>
      </c>
      <c r="E16">
        <v>15.558468362956772</v>
      </c>
    </row>
    <row r="17" spans="1:5" x14ac:dyDescent="0.3">
      <c r="A17">
        <v>1995</v>
      </c>
      <c r="B17">
        <v>27.710719999999998</v>
      </c>
      <c r="C17">
        <v>0.8630650579953153</v>
      </c>
      <c r="D17">
        <f t="shared" si="0"/>
        <v>0.74488129433245698</v>
      </c>
      <c r="E17">
        <v>15.591404499338786</v>
      </c>
    </row>
    <row r="18" spans="1:5" x14ac:dyDescent="0.3">
      <c r="A18">
        <v>1996</v>
      </c>
      <c r="B18">
        <v>27.819849999999999</v>
      </c>
      <c r="C18">
        <v>0.83353088019981048</v>
      </c>
      <c r="D18">
        <f t="shared" si="0"/>
        <v>0.69477372824667083</v>
      </c>
      <c r="E18">
        <v>15.622857738445136</v>
      </c>
    </row>
    <row r="19" spans="1:5" x14ac:dyDescent="0.3">
      <c r="A19">
        <v>1997</v>
      </c>
      <c r="B19">
        <v>27.911629999999999</v>
      </c>
      <c r="C19">
        <v>0.8607302791769148</v>
      </c>
      <c r="D19">
        <f t="shared" si="0"/>
        <v>0.74085661349196974</v>
      </c>
      <c r="E19">
        <v>15.653141491654278</v>
      </c>
    </row>
    <row r="20" spans="1:5" x14ac:dyDescent="0.3">
      <c r="A20">
        <v>1998</v>
      </c>
      <c r="B20">
        <v>28.001470000000001</v>
      </c>
      <c r="C20">
        <v>0.86953867599113877</v>
      </c>
      <c r="D20">
        <f t="shared" si="0"/>
        <v>0.75609750904442263</v>
      </c>
      <c r="E20">
        <v>15.682727623907249</v>
      </c>
    </row>
    <row r="21" spans="1:5" x14ac:dyDescent="0.3">
      <c r="A21">
        <v>1999</v>
      </c>
      <c r="B21">
        <v>28.135490000000001</v>
      </c>
      <c r="C21">
        <v>0.77620911990892194</v>
      </c>
      <c r="D21">
        <f t="shared" si="0"/>
        <v>0.60250059782978316</v>
      </c>
      <c r="E21">
        <v>15.712245168603038</v>
      </c>
    </row>
    <row r="22" spans="1:5" x14ac:dyDescent="0.3">
      <c r="A22">
        <v>2000</v>
      </c>
      <c r="B22">
        <v>28.2349</v>
      </c>
      <c r="C22">
        <v>0.71972372154998754</v>
      </c>
      <c r="D22">
        <f t="shared" si="0"/>
        <v>0.51800223536176404</v>
      </c>
      <c r="E22">
        <v>15.742085116359103</v>
      </c>
    </row>
    <row r="23" spans="1:5" x14ac:dyDescent="0.3">
      <c r="A23">
        <v>2001</v>
      </c>
      <c r="B23">
        <v>28.306360000000002</v>
      </c>
      <c r="C23">
        <v>0.73237630065206127</v>
      </c>
      <c r="D23">
        <f t="shared" si="0"/>
        <v>0.5363750457567984</v>
      </c>
      <c r="E23">
        <v>15.772322918495425</v>
      </c>
    </row>
    <row r="24" spans="1:5" x14ac:dyDescent="0.3">
      <c r="A24">
        <v>2002</v>
      </c>
      <c r="B24">
        <v>28.386669999999999</v>
      </c>
      <c r="C24">
        <v>0.68862634952376034</v>
      </c>
      <c r="D24">
        <f t="shared" si="0"/>
        <v>0.47420624925842014</v>
      </c>
      <c r="E24">
        <v>15.802753748076171</v>
      </c>
    </row>
    <row r="25" spans="1:5" x14ac:dyDescent="0.3">
      <c r="A25">
        <v>2003</v>
      </c>
      <c r="B25">
        <v>28.450710000000001</v>
      </c>
      <c r="C25">
        <v>0.73921116314822755</v>
      </c>
      <c r="D25">
        <f t="shared" si="0"/>
        <v>0.54643314372295548</v>
      </c>
      <c r="E25">
        <v>15.83315049639419</v>
      </c>
    </row>
    <row r="26" spans="1:5" x14ac:dyDescent="0.3">
      <c r="A26">
        <v>2004</v>
      </c>
      <c r="B26">
        <v>28.501729999999998</v>
      </c>
      <c r="C26">
        <v>0.73740974609992249</v>
      </c>
      <c r="D26">
        <f t="shared" si="0"/>
        <v>0.54377313364315216</v>
      </c>
      <c r="E26">
        <v>15.86320391745843</v>
      </c>
    </row>
    <row r="27" spans="1:5" x14ac:dyDescent="0.3">
      <c r="A27">
        <v>2005</v>
      </c>
      <c r="B27">
        <v>28.560739999999999</v>
      </c>
      <c r="C27">
        <v>0.66408245314087633</v>
      </c>
      <c r="D27">
        <f t="shared" si="0"/>
        <v>0.44100550456960419</v>
      </c>
      <c r="E27">
        <v>15.892727752617484</v>
      </c>
    </row>
    <row r="28" spans="1:5" x14ac:dyDescent="0.3">
      <c r="A28">
        <v>2006</v>
      </c>
      <c r="B28">
        <v>28.620149999999999</v>
      </c>
      <c r="C28">
        <v>0.42963927608282931</v>
      </c>
      <c r="D28">
        <f t="shared" si="0"/>
        <v>0.18458990755297763</v>
      </c>
      <c r="E28">
        <v>15.921703080145873</v>
      </c>
    </row>
    <row r="29" spans="1:5" x14ac:dyDescent="0.3">
      <c r="A29">
        <v>2007</v>
      </c>
      <c r="B29">
        <v>28.682189999999999</v>
      </c>
      <c r="C29">
        <v>0.44881745238356663</v>
      </c>
      <c r="D29">
        <f t="shared" si="0"/>
        <v>0.2014371055640751</v>
      </c>
      <c r="E29">
        <v>15.950243820908172</v>
      </c>
    </row>
    <row r="30" spans="1:5" x14ac:dyDescent="0.3">
      <c r="A30">
        <v>2008</v>
      </c>
      <c r="B30">
        <v>28.79233</v>
      </c>
      <c r="C30">
        <v>0.42222534656784771</v>
      </c>
      <c r="D30">
        <f t="shared" si="0"/>
        <v>0.17827424328433911</v>
      </c>
      <c r="E30">
        <v>15.978479038022327</v>
      </c>
    </row>
    <row r="31" spans="1:5" x14ac:dyDescent="0.3">
      <c r="A31">
        <v>2009</v>
      </c>
      <c r="B31">
        <v>28.840340000000001</v>
      </c>
      <c r="C31">
        <v>0.39137419439150745</v>
      </c>
      <c r="D31">
        <f t="shared" si="0"/>
        <v>0.15317376003560146</v>
      </c>
      <c r="E31">
        <v>16.00657240686105</v>
      </c>
    </row>
    <row r="32" spans="1:5" x14ac:dyDescent="0.3">
      <c r="A32">
        <v>2010</v>
      </c>
      <c r="B32">
        <v>28.87003</v>
      </c>
      <c r="C32">
        <v>0.34690922128865703</v>
      </c>
      <c r="D32">
        <f t="shared" si="0"/>
        <v>0.12034600781510241</v>
      </c>
      <c r="E32">
        <v>16.034633495297207</v>
      </c>
    </row>
    <row r="33" spans="1:5" x14ac:dyDescent="0.3">
      <c r="A33">
        <v>2011</v>
      </c>
      <c r="B33">
        <v>28.935890000000001</v>
      </c>
      <c r="C33">
        <v>0.42123838833344512</v>
      </c>
      <c r="D33">
        <f t="shared" si="0"/>
        <v>0.17744177980575832</v>
      </c>
      <c r="E33">
        <v>16.062667715447294</v>
      </c>
    </row>
    <row r="34" spans="1:5" x14ac:dyDescent="0.3">
      <c r="A34">
        <v>2012</v>
      </c>
      <c r="B34">
        <v>29.057040000000001</v>
      </c>
      <c r="C34">
        <v>0.53252562182225283</v>
      </c>
      <c r="D34">
        <f t="shared" si="0"/>
        <v>0.28358353789717705</v>
      </c>
      <c r="E34">
        <v>16.090638119500206</v>
      </c>
    </row>
    <row r="35" spans="1:5" x14ac:dyDescent="0.3">
      <c r="A35">
        <v>2013</v>
      </c>
      <c r="B35">
        <v>29.140440000000002</v>
      </c>
      <c r="C35">
        <v>0.59558593048953157</v>
      </c>
      <c r="D35">
        <f t="shared" si="0"/>
        <v>0.35472260059708111</v>
      </c>
      <c r="E35">
        <v>16.118540651930697</v>
      </c>
    </row>
    <row r="36" spans="1:5" x14ac:dyDescent="0.3">
      <c r="A36">
        <v>2014</v>
      </c>
      <c r="B36">
        <v>29.199529999999999</v>
      </c>
      <c r="C36">
        <v>0.6737361838551007</v>
      </c>
      <c r="D36">
        <f t="shared" si="0"/>
        <v>0.45392044543563403</v>
      </c>
      <c r="E36">
        <v>16.14636352322082</v>
      </c>
    </row>
    <row r="37" spans="1:5" x14ac:dyDescent="0.3">
      <c r="A37">
        <v>2015</v>
      </c>
      <c r="B37">
        <v>29.221029999999999</v>
      </c>
      <c r="C37">
        <v>0.60609455308208204</v>
      </c>
      <c r="D37">
        <f t="shared" si="0"/>
        <v>0.36735060727576879</v>
      </c>
      <c r="E37">
        <v>16.174093302485392</v>
      </c>
    </row>
    <row r="38" spans="1:5" x14ac:dyDescent="0.3">
      <c r="A38">
        <v>2016</v>
      </c>
      <c r="B38">
        <v>29.257110000000001</v>
      </c>
      <c r="C38">
        <v>0.6416467309955578</v>
      </c>
      <c r="D38">
        <f t="shared" si="0"/>
        <v>0.4117105273972857</v>
      </c>
      <c r="E38">
        <v>16.201728644297663</v>
      </c>
    </row>
    <row r="39" spans="1:5" x14ac:dyDescent="0.3">
      <c r="A39">
        <v>2017</v>
      </c>
      <c r="B39">
        <v>29.315010000000001</v>
      </c>
      <c r="C39">
        <v>0.65131689999999998</v>
      </c>
      <c r="D39">
        <f t="shared" si="0"/>
        <v>0.42421370422560994</v>
      </c>
      <c r="E39">
        <v>16.22925162048406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Exportations produits et dérivé</vt:lpstr>
      <vt:lpstr>Exportation produits agricoles</vt:lpstr>
      <vt:lpstr>Fréq Expor prod agricole</vt:lpstr>
      <vt:lpstr>Indice de diversification</vt:lpstr>
      <vt:lpstr>Modèle 1 (Valeur Manquante)</vt:lpstr>
      <vt:lpstr>Modèle1 Final</vt:lpstr>
      <vt:lpstr>Modèle 2 (Valeur Manquante)</vt:lpstr>
      <vt:lpstr>Modèle 2 Final</vt:lpstr>
      <vt:lpstr>Estimation Berthélemy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Farius AÏNA</cp:lastModifiedBy>
  <dcterms:created xsi:type="dcterms:W3CDTF">2019-01-16T18:38:45Z</dcterms:created>
  <dcterms:modified xsi:type="dcterms:W3CDTF">2023-04-09T15:19:17Z</dcterms:modified>
</cp:coreProperties>
</file>