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PS\Downloads\MEMOIRE MASTER 2023\"/>
    </mc:Choice>
  </mc:AlternateContent>
  <xr:revisionPtr revIDLastSave="0" documentId="13_ncr:1_{599A767A-0B3B-469F-9F24-3A1FD5D29FD6}" xr6:coauthVersionLast="47" xr6:coauthVersionMax="47" xr10:uidLastSave="{00000000-0000-0000-0000-000000000000}"/>
  <bookViews>
    <workbookView xWindow="-108" yWindow="-108" windowWidth="23256" windowHeight="12456" xr2:uid="{44AC127E-6664-4B50-8D0C-8B0E468DA365}"/>
  </bookViews>
  <sheets>
    <sheet name="BASE_FINALE_SA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8" i="1" l="1"/>
  <c r="AJ38" i="1"/>
  <c r="AL37" i="1"/>
  <c r="AJ37" i="1"/>
  <c r="AL36" i="1"/>
  <c r="AJ36" i="1"/>
  <c r="AL35" i="1"/>
  <c r="AJ35" i="1"/>
  <c r="AL34" i="1"/>
  <c r="AJ34" i="1"/>
  <c r="AL33" i="1"/>
  <c r="AJ33" i="1"/>
  <c r="AL32" i="1"/>
  <c r="AJ32" i="1"/>
  <c r="AL31" i="1"/>
  <c r="AJ31" i="1"/>
  <c r="AL30" i="1"/>
  <c r="AJ30" i="1"/>
  <c r="AL29" i="1"/>
  <c r="AJ29" i="1"/>
  <c r="AL28" i="1"/>
  <c r="AJ28" i="1"/>
  <c r="AL27" i="1"/>
  <c r="AJ27" i="1"/>
  <c r="AL26" i="1"/>
  <c r="AJ26" i="1"/>
  <c r="AL25" i="1"/>
  <c r="AJ25" i="1"/>
  <c r="AL24" i="1"/>
  <c r="AJ24" i="1"/>
  <c r="AL23" i="1"/>
  <c r="AJ23" i="1"/>
  <c r="AL22" i="1"/>
  <c r="AJ22" i="1"/>
  <c r="AL21" i="1"/>
  <c r="AJ21" i="1"/>
  <c r="AL20" i="1"/>
  <c r="AJ20" i="1"/>
  <c r="AL19" i="1"/>
  <c r="AJ19" i="1"/>
  <c r="AL18" i="1"/>
  <c r="AJ18" i="1"/>
  <c r="AL17" i="1"/>
  <c r="AJ17" i="1"/>
  <c r="AL16" i="1"/>
  <c r="AJ16" i="1"/>
  <c r="AL15" i="1"/>
  <c r="AJ15" i="1"/>
  <c r="AL14" i="1"/>
  <c r="AJ14" i="1"/>
  <c r="AL13" i="1"/>
  <c r="AJ13" i="1"/>
  <c r="AL12" i="1"/>
  <c r="AJ12" i="1"/>
  <c r="AL11" i="1"/>
  <c r="AJ11" i="1"/>
  <c r="AL10" i="1"/>
  <c r="AJ10" i="1"/>
  <c r="AL9" i="1"/>
  <c r="AJ9" i="1"/>
  <c r="AL8" i="1"/>
  <c r="AJ8" i="1"/>
  <c r="AL7" i="1"/>
  <c r="AJ7" i="1"/>
  <c r="AL6" i="1"/>
  <c r="AJ6" i="1"/>
  <c r="AL5" i="1"/>
  <c r="AJ5" i="1"/>
  <c r="AL4" i="1"/>
  <c r="AJ4" i="1"/>
  <c r="AL3" i="1"/>
  <c r="AJ3" i="1"/>
  <c r="AL2" i="1"/>
  <c r="AJ2" i="1"/>
</calcChain>
</file>

<file path=xl/sharedStrings.xml><?xml version="1.0" encoding="utf-8"?>
<sst xmlns="http://schemas.openxmlformats.org/spreadsheetml/2006/main" count="87" uniqueCount="72">
  <si>
    <t>ANNEE</t>
  </si>
  <si>
    <t>LN_PIB</t>
  </si>
  <si>
    <t>FBCF_CON</t>
  </si>
  <si>
    <t>FBCF_HAB</t>
  </si>
  <si>
    <t>LN_PIB_HAB</t>
  </si>
  <si>
    <t>LN_PIB_HAB_ACTV</t>
  </si>
  <si>
    <t>LN_DEP_SANT_HAB</t>
  </si>
  <si>
    <t>LN_DEP_SANT</t>
  </si>
  <si>
    <t>POP_15_64</t>
  </si>
  <si>
    <t>TAU_URB</t>
  </si>
  <si>
    <t>MORT_MAT</t>
  </si>
  <si>
    <t>ESP_VIE</t>
  </si>
  <si>
    <t>TAU_MOR_INF</t>
  </si>
  <si>
    <t>IND_FEC</t>
  </si>
  <si>
    <t>TB_NAT</t>
  </si>
  <si>
    <t xml:space="preserve">TB_MORT </t>
  </si>
  <si>
    <t>INC_PAL</t>
  </si>
  <si>
    <t>INC_ANE</t>
  </si>
  <si>
    <t>INC_IRA</t>
  </si>
  <si>
    <t>FEM_AGT_QUA</t>
  </si>
  <si>
    <t>HOM_AGT_QUA</t>
  </si>
  <si>
    <t>DENS_TOT</t>
  </si>
  <si>
    <t>RAT_FEM_HOM</t>
  </si>
  <si>
    <t>PRO_FEM_AGT_QUA</t>
  </si>
  <si>
    <t>PRO_HOM_AGT_QUA</t>
  </si>
  <si>
    <t>TB_ACHV_PRIM</t>
  </si>
  <si>
    <t>TB_ACHV_FIPRM</t>
  </si>
  <si>
    <t>TAU_FER_ADO</t>
  </si>
  <si>
    <t>FEM_ACTV</t>
  </si>
  <si>
    <t>DEP_EDUC</t>
  </si>
  <si>
    <t>TAU_OUV</t>
  </si>
  <si>
    <t>Dummy85_89</t>
  </si>
  <si>
    <t>Dummy85_90</t>
  </si>
  <si>
    <t>Dummy89</t>
  </si>
  <si>
    <t>Dummy94</t>
  </si>
  <si>
    <t>Dummy98</t>
  </si>
  <si>
    <t>Dummy08</t>
  </si>
  <si>
    <t>Dummy09</t>
  </si>
  <si>
    <t>Dummy08_09</t>
  </si>
  <si>
    <t>Dummy19_21</t>
  </si>
  <si>
    <t>Dummy20_21</t>
  </si>
  <si>
    <t>Dummy20</t>
  </si>
  <si>
    <t>Dummy21</t>
  </si>
  <si>
    <t>FCFA</t>
  </si>
  <si>
    <t>HAB</t>
  </si>
  <si>
    <t>%</t>
  </si>
  <si>
    <t>Pour 100000 NV</t>
  </si>
  <si>
    <t>AN</t>
  </si>
  <si>
    <t>Pour 1000 NV</t>
  </si>
  <si>
    <t>Nbre Enfant</t>
  </si>
  <si>
    <t>Pour 1000 hab</t>
  </si>
  <si>
    <t>1000 hab</t>
  </si>
  <si>
    <t>Pour 100 hab</t>
  </si>
  <si>
    <t>Pour 10000 hab</t>
  </si>
  <si>
    <t>Pour 1000 Femmes</t>
  </si>
  <si>
    <t>Femmes</t>
  </si>
  <si>
    <t>%PIB</t>
  </si>
  <si>
    <t>LN_BUDG_NAT</t>
  </si>
  <si>
    <t>LN_BUDG_PERS</t>
  </si>
  <si>
    <t>LN_BUDG_SANT</t>
  </si>
  <si>
    <t>LN_BUDG_SANT_HAB</t>
  </si>
  <si>
    <t>LN_PRIM</t>
  </si>
  <si>
    <t>LN_SEC</t>
  </si>
  <si>
    <t>LN_TER</t>
  </si>
  <si>
    <t>CRO_PIB</t>
  </si>
  <si>
    <t xml:space="preserve">CRO_PIB_HAB </t>
  </si>
  <si>
    <t>CRO_POP</t>
  </si>
  <si>
    <t>LN_POP_TOT</t>
  </si>
  <si>
    <t>INVSAN_PUB</t>
  </si>
  <si>
    <t>LN_BUDG_FONCT</t>
  </si>
  <si>
    <t>Dummy15</t>
  </si>
  <si>
    <t>Dummy06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</si>
</sst>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" fontId="2" fillId="5" borderId="1" xfId="0" applyNumberFormat="1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4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horizontal="center" vertical="center" wrapText="1"/>
    </xf>
    <xf numFmtId="4" fontId="3" fillId="0" borderId="1" xfId="1" applyNumberFormat="1" applyFont="1" applyFill="1" applyBorder="1" applyAlignment="1">
      <alignment horizontal="center" vertical="top" wrapText="1"/>
    </xf>
    <xf numFmtId="0" fontId="3" fillId="0" borderId="0" xfId="0" applyFont="1"/>
    <xf numFmtId="0" fontId="3" fillId="0" borderId="0" xfId="0" applyFont="1" applyAlignment="1">
      <alignment horizontal="center" vertical="top"/>
    </xf>
    <xf numFmtId="1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1" fontId="0" fillId="0" borderId="0" xfId="0" applyNumberFormat="1"/>
    <xf numFmtId="9" fontId="2" fillId="3" borderId="1" xfId="1" applyFont="1" applyFill="1" applyBorder="1" applyAlignment="1">
      <alignment horizontal="left" vertical="top" wrapText="1"/>
    </xf>
    <xf numFmtId="164" fontId="2" fillId="3" borderId="1" xfId="1" applyNumberFormat="1" applyFont="1" applyFill="1" applyBorder="1" applyAlignment="1">
      <alignment horizontal="left" vertical="top" wrapText="1"/>
    </xf>
    <xf numFmtId="2" fontId="3" fillId="0" borderId="1" xfId="1" applyNumberFormat="1" applyFont="1" applyBorder="1" applyAlignment="1">
      <alignment horizontal="center" vertical="center" wrapText="1"/>
    </xf>
    <xf numFmtId="2" fontId="3" fillId="0" borderId="0" xfId="1" applyNumberFormat="1" applyFont="1" applyAlignment="1">
      <alignment horizontal="left" vertical="top" wrapText="1"/>
    </xf>
  </cellXfs>
  <cellStyles count="2">
    <cellStyle name="Normal" xfId="0" builtinId="0"/>
    <cellStyle name="Pourcentag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0369-0292-40BE-8CB2-3ED35B50AE4D}">
  <sheetPr>
    <tabColor rgb="FF92D050"/>
  </sheetPr>
  <dimension ref="A1:BF41"/>
  <sheetViews>
    <sheetView tabSelected="1" topLeftCell="AS1" zoomScaleNormal="100" workbookViewId="0">
      <selection activeCell="BG1" sqref="BG1"/>
    </sheetView>
  </sheetViews>
  <sheetFormatPr baseColWidth="10" defaultRowHeight="15.6" x14ac:dyDescent="0.3"/>
  <cols>
    <col min="1" max="1" width="8.5546875" bestFit="1" customWidth="1"/>
    <col min="2" max="2" width="8.77734375" style="22" customWidth="1"/>
    <col min="3" max="3" width="10.5546875" style="27" customWidth="1"/>
    <col min="4" max="4" width="10.5546875" style="22" customWidth="1"/>
    <col min="5" max="5" width="10.44140625" style="22" customWidth="1"/>
    <col min="6" max="6" width="11.6640625" style="22" customWidth="1"/>
    <col min="7" max="7" width="12.44140625" customWidth="1"/>
    <col min="8" max="8" width="12.33203125" customWidth="1"/>
    <col min="9" max="9" width="14.5546875" customWidth="1"/>
    <col min="10" max="10" width="16.5546875" style="27" customWidth="1"/>
    <col min="11" max="11" width="21.88671875" customWidth="1"/>
    <col min="12" max="12" width="17.33203125" bestFit="1" customWidth="1"/>
    <col min="13" max="14" width="18.33203125" bestFit="1" customWidth="1"/>
    <col min="15" max="15" width="21.6640625" customWidth="1"/>
    <col min="16" max="16" width="15.33203125" customWidth="1"/>
    <col min="17" max="17" width="24.77734375" customWidth="1"/>
    <col min="18" max="18" width="22.33203125" customWidth="1"/>
    <col min="19" max="19" width="16.109375" style="23" bestFit="1" customWidth="1"/>
    <col min="20" max="20" width="15.77734375" customWidth="1"/>
    <col min="21" max="21" width="17.109375" bestFit="1" customWidth="1"/>
    <col min="22" max="22" width="12.109375" bestFit="1" customWidth="1"/>
    <col min="23" max="23" width="13.77734375" bestFit="1" customWidth="1"/>
    <col min="24" max="24" width="14.44140625" customWidth="1"/>
    <col min="25" max="25" width="12.6640625" bestFit="1" customWidth="1"/>
    <col min="26" max="26" width="17" customWidth="1"/>
    <col min="27" max="27" width="12.6640625" bestFit="1" customWidth="1"/>
    <col min="28" max="28" width="10.109375" customWidth="1"/>
    <col min="29" max="29" width="12.88671875" customWidth="1"/>
    <col min="30" max="30" width="10.5546875" customWidth="1"/>
    <col min="31" max="31" width="11.21875" customWidth="1"/>
    <col min="32" max="32" width="10.109375" customWidth="1"/>
    <col min="33" max="33" width="17.6640625" customWidth="1"/>
    <col min="34" max="34" width="18.44140625" style="21" bestFit="1" customWidth="1"/>
    <col min="35" max="35" width="12.77734375" customWidth="1"/>
    <col min="36" max="36" width="18" style="22" bestFit="1" customWidth="1"/>
    <col min="37" max="37" width="23.5546875" customWidth="1"/>
    <col min="38" max="38" width="24.77734375" customWidth="1"/>
    <col min="39" max="39" width="18.5546875" style="23" customWidth="1"/>
    <col min="40" max="40" width="19.77734375" style="22" customWidth="1"/>
    <col min="41" max="41" width="17.21875" style="22" customWidth="1"/>
    <col min="42" max="42" width="13.5546875" style="22" customWidth="1"/>
    <col min="43" max="43" width="13.109375" style="22" customWidth="1"/>
    <col min="44" max="44" width="11.88671875" style="22" customWidth="1"/>
    <col min="45" max="45" width="14.109375" style="22" customWidth="1"/>
    <col min="46" max="46" width="14.44140625" style="22" customWidth="1"/>
    <col min="47" max="49" width="13.77734375" style="22" bestFit="1" customWidth="1"/>
    <col min="50" max="50" width="13.77734375" style="22" customWidth="1"/>
    <col min="51" max="52" width="10.44140625" bestFit="1" customWidth="1"/>
    <col min="53" max="54" width="13.44140625" customWidth="1"/>
    <col min="55" max="55" width="15.5546875" customWidth="1"/>
    <col min="56" max="56" width="14.109375" customWidth="1"/>
  </cols>
  <sheetData>
    <row r="1" spans="1:58" s="10" customFormat="1" ht="22.8" customHeight="1" x14ac:dyDescent="0.3">
      <c r="A1" s="1" t="s">
        <v>0</v>
      </c>
      <c r="B1" s="2" t="s">
        <v>1</v>
      </c>
      <c r="C1" s="24" t="s">
        <v>64</v>
      </c>
      <c r="D1" s="2" t="s">
        <v>61</v>
      </c>
      <c r="E1" s="2" t="s">
        <v>62</v>
      </c>
      <c r="F1" s="2" t="s">
        <v>63</v>
      </c>
      <c r="G1" s="3" t="s">
        <v>2</v>
      </c>
      <c r="H1" s="3" t="s">
        <v>3</v>
      </c>
      <c r="I1" s="3" t="s">
        <v>4</v>
      </c>
      <c r="J1" s="25" t="s">
        <v>65</v>
      </c>
      <c r="K1" s="3" t="s">
        <v>5</v>
      </c>
      <c r="L1" s="4" t="s">
        <v>57</v>
      </c>
      <c r="M1" s="4" t="s">
        <v>58</v>
      </c>
      <c r="N1" s="4" t="s">
        <v>59</v>
      </c>
      <c r="O1" s="4" t="s">
        <v>69</v>
      </c>
      <c r="P1" s="4" t="s">
        <v>68</v>
      </c>
      <c r="Q1" s="4" t="s">
        <v>60</v>
      </c>
      <c r="R1" s="4" t="s">
        <v>6</v>
      </c>
      <c r="S1" s="4" t="s">
        <v>7</v>
      </c>
      <c r="T1" s="3" t="s">
        <v>67</v>
      </c>
      <c r="U1" s="3" t="s">
        <v>66</v>
      </c>
      <c r="V1" s="3" t="s">
        <v>8</v>
      </c>
      <c r="W1" s="5" t="s">
        <v>9</v>
      </c>
      <c r="X1" s="6" t="s">
        <v>10</v>
      </c>
      <c r="Y1" s="3" t="s">
        <v>11</v>
      </c>
      <c r="Z1" s="7" t="s">
        <v>12</v>
      </c>
      <c r="AA1" s="3" t="s">
        <v>13</v>
      </c>
      <c r="AB1" s="3" t="s">
        <v>14</v>
      </c>
      <c r="AC1" s="4" t="s">
        <v>15</v>
      </c>
      <c r="AD1" s="4" t="s">
        <v>16</v>
      </c>
      <c r="AE1" s="4" t="s">
        <v>17</v>
      </c>
      <c r="AF1" s="4" t="s">
        <v>18</v>
      </c>
      <c r="AG1" s="8" t="s">
        <v>19</v>
      </c>
      <c r="AH1" s="8" t="s">
        <v>20</v>
      </c>
      <c r="AI1" s="8" t="s">
        <v>21</v>
      </c>
      <c r="AJ1" s="8" t="s">
        <v>22</v>
      </c>
      <c r="AK1" s="8" t="s">
        <v>23</v>
      </c>
      <c r="AL1" s="8" t="s">
        <v>24</v>
      </c>
      <c r="AM1" s="3" t="s">
        <v>25</v>
      </c>
      <c r="AN1" s="3" t="s">
        <v>26</v>
      </c>
      <c r="AO1" s="3" t="s">
        <v>27</v>
      </c>
      <c r="AP1" s="2" t="s">
        <v>28</v>
      </c>
      <c r="AQ1" s="9" t="s">
        <v>29</v>
      </c>
      <c r="AR1" s="9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71</v>
      </c>
      <c r="AY1" s="2" t="s">
        <v>36</v>
      </c>
      <c r="AZ1" s="2" t="s">
        <v>37</v>
      </c>
      <c r="BA1" s="2" t="s">
        <v>38</v>
      </c>
      <c r="BB1" s="2" t="s">
        <v>70</v>
      </c>
      <c r="BC1" s="2" t="s">
        <v>39</v>
      </c>
      <c r="BD1" s="2" t="s">
        <v>40</v>
      </c>
      <c r="BE1" s="2" t="s">
        <v>41</v>
      </c>
      <c r="BF1" s="2" t="s">
        <v>42</v>
      </c>
    </row>
    <row r="2" spans="1:58" x14ac:dyDescent="0.3">
      <c r="A2" s="11">
        <v>1985</v>
      </c>
      <c r="B2" s="12">
        <v>28.38</v>
      </c>
      <c r="C2" s="26">
        <v>7.5303248380627119</v>
      </c>
      <c r="D2" s="12">
        <v>18.37086004896841</v>
      </c>
      <c r="E2" s="12">
        <v>19.687425509968154</v>
      </c>
      <c r="F2" s="12">
        <v>20.139564814429246</v>
      </c>
      <c r="G2" s="13">
        <v>25.96</v>
      </c>
      <c r="H2" s="13">
        <v>10.66312754566723</v>
      </c>
      <c r="I2" s="13">
        <v>13.08</v>
      </c>
      <c r="J2" s="26">
        <v>4.4529426630893596</v>
      </c>
      <c r="K2" s="13">
        <v>13.760999999999999</v>
      </c>
      <c r="L2" s="13">
        <v>24.650539950735098</v>
      </c>
      <c r="M2" s="13">
        <v>21.533884004480615</v>
      </c>
      <c r="N2" s="13">
        <v>21.846579843854492</v>
      </c>
      <c r="O2" s="13">
        <v>20.53</v>
      </c>
      <c r="P2" s="13">
        <v>23.228000000000002</v>
      </c>
      <c r="Q2" s="13">
        <v>6.5450309524036907</v>
      </c>
      <c r="R2" s="13">
        <v>6.2004511085491965</v>
      </c>
      <c r="S2" s="13">
        <v>21.501999999999999</v>
      </c>
      <c r="T2" s="13">
        <v>15.3</v>
      </c>
      <c r="U2" s="13">
        <v>2.9036238763250002</v>
      </c>
      <c r="V2" s="13">
        <v>14.62</v>
      </c>
      <c r="W2" s="13">
        <v>30.8</v>
      </c>
      <c r="X2" s="14">
        <v>719</v>
      </c>
      <c r="Y2" s="13">
        <v>50.37</v>
      </c>
      <c r="Z2" s="15">
        <v>115.2</v>
      </c>
      <c r="AA2" s="13">
        <v>6.99</v>
      </c>
      <c r="AB2" s="13">
        <v>46.59</v>
      </c>
      <c r="AC2" s="13">
        <v>12.74</v>
      </c>
      <c r="AD2" s="13">
        <v>4.8499999999999996</v>
      </c>
      <c r="AE2" s="13">
        <v>1.44</v>
      </c>
      <c r="AF2" s="13">
        <v>4.67</v>
      </c>
      <c r="AG2" s="16">
        <v>3.2080000000000002</v>
      </c>
      <c r="AH2" s="16">
        <v>2.5220000000000002</v>
      </c>
      <c r="AI2" s="13">
        <v>5.73</v>
      </c>
      <c r="AJ2" s="13">
        <f>AG2/AH2</f>
        <v>1.2720063441712925</v>
      </c>
      <c r="AK2" s="13">
        <v>57.142857142857139</v>
      </c>
      <c r="AL2" s="13">
        <f>100-AK2</f>
        <v>42.857142857142861</v>
      </c>
      <c r="AM2" s="13">
        <v>34</v>
      </c>
      <c r="AN2" s="13">
        <v>20.222000000000001</v>
      </c>
      <c r="AO2" s="13">
        <v>118.682</v>
      </c>
      <c r="AP2" s="17">
        <v>13.946999999999999</v>
      </c>
      <c r="AQ2" s="15">
        <v>2.309126</v>
      </c>
      <c r="AR2" s="15">
        <v>17.5</v>
      </c>
      <c r="AS2" s="17">
        <v>1</v>
      </c>
      <c r="AT2" s="17">
        <v>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</row>
    <row r="3" spans="1:58" x14ac:dyDescent="0.3">
      <c r="A3" s="11">
        <v>1986</v>
      </c>
      <c r="B3" s="12">
        <v>28.41</v>
      </c>
      <c r="C3" s="26">
        <v>2.1711415979259527</v>
      </c>
      <c r="D3" s="12">
        <v>18.413857518604239</v>
      </c>
      <c r="E3" s="12">
        <v>19.637701058115201</v>
      </c>
      <c r="F3" s="12">
        <v>20.164527164232943</v>
      </c>
      <c r="G3" s="13">
        <v>26.36</v>
      </c>
      <c r="H3" s="13">
        <v>11.026420341403346</v>
      </c>
      <c r="I3" s="13">
        <v>13.07</v>
      </c>
      <c r="J3" s="26">
        <v>-0.78822801702936818</v>
      </c>
      <c r="K3" s="13">
        <v>13.754</v>
      </c>
      <c r="L3" s="13">
        <v>24.535689764381104</v>
      </c>
      <c r="M3" s="13">
        <v>21.616115562644008</v>
      </c>
      <c r="N3" s="13">
        <v>21.866774050400277</v>
      </c>
      <c r="O3" s="13">
        <v>20.36</v>
      </c>
      <c r="P3" s="13">
        <v>23.341999999999999</v>
      </c>
      <c r="Q3" s="13">
        <v>6.5358325693279289</v>
      </c>
      <c r="R3" s="13">
        <v>6.1470585189276532</v>
      </c>
      <c r="S3" s="13">
        <v>21.478000000000002</v>
      </c>
      <c r="T3" s="13">
        <v>15.33</v>
      </c>
      <c r="U3" s="13">
        <v>2.9392589621546299</v>
      </c>
      <c r="V3" s="13">
        <v>14.65</v>
      </c>
      <c r="W3" s="13">
        <v>31.52</v>
      </c>
      <c r="X3" s="14">
        <v>682</v>
      </c>
      <c r="Y3" s="13">
        <v>51.08</v>
      </c>
      <c r="Z3" s="15">
        <v>113.1</v>
      </c>
      <c r="AA3" s="13">
        <v>6.95</v>
      </c>
      <c r="AB3" s="13">
        <v>46.44</v>
      </c>
      <c r="AC3" s="13">
        <v>13.34</v>
      </c>
      <c r="AD3" s="13">
        <v>3.63</v>
      </c>
      <c r="AE3" s="13">
        <v>1.448</v>
      </c>
      <c r="AF3" s="13">
        <v>4.3280000000000003</v>
      </c>
      <c r="AG3" s="16">
        <v>3.431</v>
      </c>
      <c r="AH3" s="16">
        <v>2.5889999999999995</v>
      </c>
      <c r="AI3" s="13">
        <v>6.02</v>
      </c>
      <c r="AJ3" s="13">
        <f t="shared" ref="AJ3:AJ38" si="0">AG3/AH3</f>
        <v>1.3252220934723835</v>
      </c>
      <c r="AK3" s="13">
        <v>55.911111111111111</v>
      </c>
      <c r="AL3" s="13">
        <f t="shared" ref="AL3:AL38" si="1">100-AK3</f>
        <v>44.088888888888889</v>
      </c>
      <c r="AM3" s="13">
        <v>31</v>
      </c>
      <c r="AN3" s="13">
        <v>18.471</v>
      </c>
      <c r="AO3" s="13">
        <v>120.89100000000001</v>
      </c>
      <c r="AP3" s="17">
        <v>13.976000000000001</v>
      </c>
      <c r="AQ3" s="15">
        <v>2.3594140000000001</v>
      </c>
      <c r="AR3" s="15">
        <v>15.68</v>
      </c>
      <c r="AS3" s="17">
        <v>1</v>
      </c>
      <c r="AT3" s="17">
        <v>1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</row>
    <row r="4" spans="1:58" x14ac:dyDescent="0.3">
      <c r="A4" s="11">
        <v>1987</v>
      </c>
      <c r="B4" s="12">
        <v>28.39</v>
      </c>
      <c r="C4" s="26">
        <v>-1.5000029523144178</v>
      </c>
      <c r="D4" s="12">
        <v>18.420280663931027</v>
      </c>
      <c r="E4" s="12">
        <v>19.63120106642269</v>
      </c>
      <c r="F4" s="12">
        <v>20.190688688015907</v>
      </c>
      <c r="G4" s="13">
        <v>26.28</v>
      </c>
      <c r="H4" s="13">
        <v>10.921579563938993</v>
      </c>
      <c r="I4" s="13">
        <v>13.03</v>
      </c>
      <c r="J4" s="26">
        <v>-4.3865474027953866</v>
      </c>
      <c r="K4" s="13">
        <v>13.709</v>
      </c>
      <c r="L4" s="13">
        <v>24.550393283643814</v>
      </c>
      <c r="M4" s="13">
        <v>21.746535494146677</v>
      </c>
      <c r="N4" s="13">
        <v>22.121205131872443</v>
      </c>
      <c r="O4" s="13">
        <v>20.96</v>
      </c>
      <c r="P4" s="13">
        <v>23.794</v>
      </c>
      <c r="Q4" s="13">
        <v>6.760520660296339</v>
      </c>
      <c r="R4" s="13">
        <v>6.0693155284238953</v>
      </c>
      <c r="S4" s="13">
        <v>21.43</v>
      </c>
      <c r="T4" s="13">
        <v>15.36</v>
      </c>
      <c r="U4" s="13">
        <v>2.97429905037554</v>
      </c>
      <c r="V4" s="13">
        <v>14.68</v>
      </c>
      <c r="W4" s="13">
        <v>32.25</v>
      </c>
      <c r="X4" s="14">
        <v>652</v>
      </c>
      <c r="Y4" s="13">
        <v>51.66</v>
      </c>
      <c r="Z4" s="15">
        <v>111</v>
      </c>
      <c r="AA4" s="13">
        <v>6.9</v>
      </c>
      <c r="AB4" s="13">
        <v>46.28</v>
      </c>
      <c r="AC4" s="13">
        <v>14.28</v>
      </c>
      <c r="AD4" s="13">
        <v>6.2240000000000002</v>
      </c>
      <c r="AE4" s="13">
        <v>1.6</v>
      </c>
      <c r="AF4" s="13">
        <v>5.0439999999999996</v>
      </c>
      <c r="AG4" s="16">
        <v>3.4039999999999999</v>
      </c>
      <c r="AH4" s="16">
        <v>2.6760000000000002</v>
      </c>
      <c r="AI4" s="13">
        <v>6.08</v>
      </c>
      <c r="AJ4" s="13">
        <f t="shared" si="0"/>
        <v>1.272047832585949</v>
      </c>
      <c r="AK4" s="13">
        <v>55.861456483126112</v>
      </c>
      <c r="AL4" s="13">
        <f t="shared" si="1"/>
        <v>44.138543516873888</v>
      </c>
      <c r="AM4" s="13">
        <v>30</v>
      </c>
      <c r="AN4" s="13">
        <v>17.8</v>
      </c>
      <c r="AO4" s="13">
        <v>123.1</v>
      </c>
      <c r="AP4" s="17">
        <v>14.005000000000001</v>
      </c>
      <c r="AQ4" s="15">
        <v>2.1055920000000001</v>
      </c>
      <c r="AR4" s="15">
        <v>15.36</v>
      </c>
      <c r="AS4" s="17">
        <v>1</v>
      </c>
      <c r="AT4" s="17">
        <v>1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</row>
    <row r="5" spans="1:58" x14ac:dyDescent="0.3">
      <c r="A5" s="11">
        <v>1988</v>
      </c>
      <c r="B5" s="12">
        <v>28.42</v>
      </c>
      <c r="C5" s="26">
        <v>3.405245295832259</v>
      </c>
      <c r="D5" s="12">
        <v>18.49207074003904</v>
      </c>
      <c r="E5" s="12">
        <v>19.664100197444579</v>
      </c>
      <c r="F5" s="12">
        <v>20.208649704939102</v>
      </c>
      <c r="G5" s="13">
        <v>26.33</v>
      </c>
      <c r="H5" s="13">
        <v>10.942257349049282</v>
      </c>
      <c r="I5" s="13">
        <v>13.03</v>
      </c>
      <c r="J5" s="26">
        <v>0.34828245635615929</v>
      </c>
      <c r="K5" s="13">
        <v>13.712999999999999</v>
      </c>
      <c r="L5" s="13">
        <v>24.704158999665761</v>
      </c>
      <c r="M5" s="13">
        <v>21.508992198799451</v>
      </c>
      <c r="N5" s="13">
        <v>21.886646932734241</v>
      </c>
      <c r="O5" s="13">
        <v>20.73</v>
      </c>
      <c r="P5" s="13">
        <v>23.558</v>
      </c>
      <c r="Q5" s="13">
        <v>6.4959537317346987</v>
      </c>
      <c r="R5" s="13">
        <v>6.0813067990004601</v>
      </c>
      <c r="S5" s="13">
        <v>21.472000000000001</v>
      </c>
      <c r="T5" s="13">
        <v>15.39</v>
      </c>
      <c r="U5" s="13">
        <v>3.00087294234367</v>
      </c>
      <c r="V5" s="13">
        <v>14.71</v>
      </c>
      <c r="W5" s="13">
        <v>32.99</v>
      </c>
      <c r="X5" s="14">
        <v>634</v>
      </c>
      <c r="Y5" s="13">
        <v>52.29</v>
      </c>
      <c r="Z5" s="15">
        <v>108.8</v>
      </c>
      <c r="AA5" s="13">
        <v>6.85</v>
      </c>
      <c r="AB5" s="13">
        <v>46.03</v>
      </c>
      <c r="AC5" s="13">
        <v>12.62</v>
      </c>
      <c r="AD5" s="13">
        <v>12.96</v>
      </c>
      <c r="AE5" s="13">
        <v>1.3680000000000001</v>
      </c>
      <c r="AF5" s="13">
        <v>4.8559999999999999</v>
      </c>
      <c r="AG5" s="16">
        <v>3.3660000000000001</v>
      </c>
      <c r="AH5" s="16">
        <v>2.6459999999999995</v>
      </c>
      <c r="AI5" s="13">
        <v>6.0119999999999996</v>
      </c>
      <c r="AJ5" s="13">
        <f t="shared" si="0"/>
        <v>1.2721088435374153</v>
      </c>
      <c r="AK5" s="13">
        <v>55.811889973380659</v>
      </c>
      <c r="AL5" s="13">
        <f t="shared" si="1"/>
        <v>44.188110026619341</v>
      </c>
      <c r="AM5" s="13">
        <v>27</v>
      </c>
      <c r="AN5" s="13">
        <v>16.806999999999999</v>
      </c>
      <c r="AO5" s="13">
        <v>123.83320000000001</v>
      </c>
      <c r="AP5" s="17">
        <v>14.034000000000001</v>
      </c>
      <c r="AQ5" s="15">
        <v>2.3997739999999999</v>
      </c>
      <c r="AR5" s="15">
        <v>11.61</v>
      </c>
      <c r="AS5" s="17">
        <v>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</row>
    <row r="6" spans="1:58" x14ac:dyDescent="0.3">
      <c r="A6" s="11">
        <v>1989</v>
      </c>
      <c r="B6" s="12">
        <v>28.4</v>
      </c>
      <c r="C6" s="26">
        <v>-2.8541604962233578</v>
      </c>
      <c r="D6" s="12">
        <v>18.573058424373247</v>
      </c>
      <c r="E6" s="12">
        <v>19.57092993463483</v>
      </c>
      <c r="F6" s="12">
        <v>19.920236823851337</v>
      </c>
      <c r="G6" s="13">
        <v>26.07</v>
      </c>
      <c r="H6" s="13">
        <v>10.646797269519533</v>
      </c>
      <c r="I6" s="13">
        <v>12.97</v>
      </c>
      <c r="J6" s="26">
        <v>-5.742503605332999</v>
      </c>
      <c r="K6" s="13">
        <v>13.654</v>
      </c>
      <c r="L6" s="13">
        <v>24.625224183186155</v>
      </c>
      <c r="M6" s="13">
        <v>21.369711794978297</v>
      </c>
      <c r="N6" s="13">
        <v>21.61364863803011</v>
      </c>
      <c r="O6" s="13">
        <v>20.079999999999998</v>
      </c>
      <c r="P6" s="13">
        <v>23.512</v>
      </c>
      <c r="Q6" s="13">
        <v>6.1927724481219588</v>
      </c>
      <c r="R6" s="13">
        <v>6.0631238100918496</v>
      </c>
      <c r="S6" s="13">
        <v>21.484000000000002</v>
      </c>
      <c r="T6" s="13">
        <v>15.42</v>
      </c>
      <c r="U6" s="13">
        <v>3.0182988908611001</v>
      </c>
      <c r="V6" s="13">
        <v>14.74</v>
      </c>
      <c r="W6" s="13">
        <v>33.729999999999997</v>
      </c>
      <c r="X6" s="14">
        <v>592</v>
      </c>
      <c r="Y6" s="13">
        <v>52.68</v>
      </c>
      <c r="Z6" s="15">
        <v>106.6</v>
      </c>
      <c r="AA6" s="13">
        <v>6.8</v>
      </c>
      <c r="AB6" s="13">
        <v>45.51</v>
      </c>
      <c r="AC6" s="13">
        <v>11.86</v>
      </c>
      <c r="AD6" s="13">
        <v>12.326000000000001</v>
      </c>
      <c r="AE6" s="13">
        <v>1.492</v>
      </c>
      <c r="AF6" s="13">
        <v>5.4619999999999997</v>
      </c>
      <c r="AG6" s="16">
        <v>3.157</v>
      </c>
      <c r="AH6" s="16">
        <v>2.4809999999999999</v>
      </c>
      <c r="AI6" s="13">
        <v>5.6379999999999999</v>
      </c>
      <c r="AJ6" s="13">
        <f t="shared" si="0"/>
        <v>1.2724707779121323</v>
      </c>
      <c r="AK6" s="13">
        <v>55.811889973380659</v>
      </c>
      <c r="AL6" s="13">
        <f t="shared" si="1"/>
        <v>44.188110026619341</v>
      </c>
      <c r="AM6" s="13">
        <v>27</v>
      </c>
      <c r="AN6" s="13">
        <v>16.715</v>
      </c>
      <c r="AO6" s="13">
        <v>124.5664</v>
      </c>
      <c r="AP6" s="17">
        <v>14.064</v>
      </c>
      <c r="AQ6" s="15">
        <v>2.3856839999999999</v>
      </c>
      <c r="AR6" s="15">
        <v>10.029999999999999</v>
      </c>
      <c r="AS6" s="17">
        <v>1</v>
      </c>
      <c r="AT6" s="17">
        <v>1</v>
      </c>
      <c r="AU6" s="17">
        <v>1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</row>
    <row r="7" spans="1:58" x14ac:dyDescent="0.3">
      <c r="A7" s="11">
        <v>1990</v>
      </c>
      <c r="B7" s="12">
        <v>28.48</v>
      </c>
      <c r="C7" s="26">
        <v>8.9761343599897998</v>
      </c>
      <c r="D7" s="12">
        <v>18.571941537792949</v>
      </c>
      <c r="E7" s="12">
        <v>19.817494580862405</v>
      </c>
      <c r="F7" s="12">
        <v>19.995133759483505</v>
      </c>
      <c r="G7" s="13">
        <v>26.45</v>
      </c>
      <c r="H7" s="13">
        <v>10.996288870598473</v>
      </c>
      <c r="I7" s="13">
        <v>13.03</v>
      </c>
      <c r="J7" s="26">
        <v>5.7124455942041692</v>
      </c>
      <c r="K7" s="13">
        <v>13.709</v>
      </c>
      <c r="L7" s="13">
        <v>24.937376652133938</v>
      </c>
      <c r="M7" s="13">
        <v>21.379180406767141</v>
      </c>
      <c r="N7" s="13">
        <v>21.632034750741706</v>
      </c>
      <c r="O7" s="13">
        <v>20.13</v>
      </c>
      <c r="P7" s="13">
        <v>23.882000000000001</v>
      </c>
      <c r="Q7" s="13">
        <v>6.1807522838535167</v>
      </c>
      <c r="R7" s="13">
        <v>6.0087175331118132</v>
      </c>
      <c r="S7" s="13">
        <v>21.46</v>
      </c>
      <c r="T7" s="13">
        <v>15.45</v>
      </c>
      <c r="U7" s="13">
        <v>3.0406276980036</v>
      </c>
      <c r="V7" s="13">
        <v>14.77</v>
      </c>
      <c r="W7" s="13">
        <v>34.49</v>
      </c>
      <c r="X7" s="14">
        <v>563</v>
      </c>
      <c r="Y7" s="13">
        <v>53.29</v>
      </c>
      <c r="Z7" s="15">
        <v>104.5</v>
      </c>
      <c r="AA7" s="13">
        <v>6.73</v>
      </c>
      <c r="AB7" s="13">
        <v>45.37</v>
      </c>
      <c r="AC7" s="13">
        <v>11.82</v>
      </c>
      <c r="AD7" s="13">
        <v>8.0960000000000001</v>
      </c>
      <c r="AE7" s="13">
        <v>1.248</v>
      </c>
      <c r="AF7" s="13">
        <v>5.0419999999999998</v>
      </c>
      <c r="AG7" s="16">
        <v>3.181</v>
      </c>
      <c r="AH7" s="16">
        <v>2.5010000000000003</v>
      </c>
      <c r="AI7" s="13">
        <v>5.6820000000000004</v>
      </c>
      <c r="AJ7" s="13">
        <f t="shared" si="0"/>
        <v>1.2718912435025989</v>
      </c>
      <c r="AK7" s="13">
        <v>55.811889973380659</v>
      </c>
      <c r="AL7" s="13">
        <f t="shared" si="1"/>
        <v>44.188110026619341</v>
      </c>
      <c r="AM7" s="13">
        <v>19</v>
      </c>
      <c r="AN7" s="13">
        <v>11.449</v>
      </c>
      <c r="AO7" s="13">
        <v>125.2996</v>
      </c>
      <c r="AP7" s="17">
        <v>14.093999999999999</v>
      </c>
      <c r="AQ7" s="15">
        <v>2.1850580000000002</v>
      </c>
      <c r="AR7" s="15">
        <v>11.38</v>
      </c>
      <c r="AS7" s="17">
        <v>0</v>
      </c>
      <c r="AT7" s="17">
        <v>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</row>
    <row r="8" spans="1:58" x14ac:dyDescent="0.3">
      <c r="A8" s="11">
        <v>1991</v>
      </c>
      <c r="B8" s="12">
        <v>28.52</v>
      </c>
      <c r="C8" s="26">
        <v>4.2257994207166831</v>
      </c>
      <c r="D8" s="12">
        <v>18.613282610153878</v>
      </c>
      <c r="E8" s="12">
        <v>19.858831990612472</v>
      </c>
      <c r="F8" s="12">
        <v>20.036498263350506</v>
      </c>
      <c r="G8" s="13">
        <v>26.54</v>
      </c>
      <c r="H8" s="13">
        <v>11.055180969052286</v>
      </c>
      <c r="I8" s="13">
        <v>13.04</v>
      </c>
      <c r="J8" s="26">
        <v>1.0825711766903225</v>
      </c>
      <c r="K8" s="13">
        <v>13.718999999999999</v>
      </c>
      <c r="L8" s="13">
        <v>25.122888622318737</v>
      </c>
      <c r="M8" s="13">
        <v>21.436829182040263</v>
      </c>
      <c r="N8" s="13">
        <v>21.732227632856759</v>
      </c>
      <c r="O8" s="13">
        <v>20.37</v>
      </c>
      <c r="P8" s="13">
        <v>23.11</v>
      </c>
      <c r="Q8" s="13">
        <v>6.2503231913308017</v>
      </c>
      <c r="R8" s="13">
        <v>6.0140955584740405</v>
      </c>
      <c r="S8" s="13">
        <v>21.495999999999999</v>
      </c>
      <c r="T8" s="13">
        <v>15.48</v>
      </c>
      <c r="U8" s="13">
        <v>3.0621974637769802</v>
      </c>
      <c r="V8" s="13">
        <v>14.8</v>
      </c>
      <c r="W8" s="13">
        <v>35.25</v>
      </c>
      <c r="X8" s="14">
        <v>550</v>
      </c>
      <c r="Y8" s="13">
        <v>53.62</v>
      </c>
      <c r="Z8" s="15">
        <v>102.4</v>
      </c>
      <c r="AA8" s="13">
        <v>6.67</v>
      </c>
      <c r="AB8" s="13">
        <v>45.14</v>
      </c>
      <c r="AC8" s="13">
        <v>13.4</v>
      </c>
      <c r="AD8" s="13">
        <v>2.4300000000000002</v>
      </c>
      <c r="AE8" s="13">
        <v>1.8</v>
      </c>
      <c r="AF8" s="13">
        <v>2.06</v>
      </c>
      <c r="AG8" s="16">
        <v>3.7130000000000001</v>
      </c>
      <c r="AH8" s="16">
        <v>2.9189999999999996</v>
      </c>
      <c r="AI8" s="13">
        <v>6.6319999999999997</v>
      </c>
      <c r="AJ8" s="13">
        <f t="shared" si="0"/>
        <v>1.2720109626584448</v>
      </c>
      <c r="AK8" s="13">
        <v>55.811889973380659</v>
      </c>
      <c r="AL8" s="13">
        <f t="shared" si="1"/>
        <v>44.188110026619341</v>
      </c>
      <c r="AM8" s="13">
        <v>21</v>
      </c>
      <c r="AN8" s="13">
        <v>13.670999999999999</v>
      </c>
      <c r="AO8" s="13">
        <v>126.03279999999999</v>
      </c>
      <c r="AP8" s="17">
        <v>14.125</v>
      </c>
      <c r="AQ8" s="15">
        <v>2.4317299999999999</v>
      </c>
      <c r="AR8" s="15">
        <v>11.38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</row>
    <row r="9" spans="1:58" x14ac:dyDescent="0.3">
      <c r="A9" s="11">
        <v>1992</v>
      </c>
      <c r="B9" s="12">
        <v>28.55</v>
      </c>
      <c r="C9" s="26">
        <v>2.9577108272039538</v>
      </c>
      <c r="D9" s="12">
        <v>18.962132561260116</v>
      </c>
      <c r="E9" s="12">
        <v>19.919142401943002</v>
      </c>
      <c r="F9" s="12">
        <v>20.20828157803156</v>
      </c>
      <c r="G9" s="13">
        <v>26.51</v>
      </c>
      <c r="H9" s="13">
        <v>10.999956546788544</v>
      </c>
      <c r="I9" s="13">
        <v>13.04</v>
      </c>
      <c r="J9" s="26">
        <v>-0.14985961996099206</v>
      </c>
      <c r="K9" s="13">
        <v>13.717000000000001</v>
      </c>
      <c r="L9" s="13">
        <v>25.170649688784795</v>
      </c>
      <c r="M9" s="13">
        <v>21.391076234983078</v>
      </c>
      <c r="N9" s="13">
        <v>21.734125746878171</v>
      </c>
      <c r="O9" s="13">
        <v>20.5</v>
      </c>
      <c r="P9" s="13">
        <v>23.09</v>
      </c>
      <c r="Q9" s="13">
        <v>6.2215734416946153</v>
      </c>
      <c r="R9" s="13">
        <v>5.9654476948164481</v>
      </c>
      <c r="S9" s="13">
        <v>21.478000000000002</v>
      </c>
      <c r="T9" s="13">
        <v>15.51</v>
      </c>
      <c r="U9" s="13">
        <v>3.06478636575957</v>
      </c>
      <c r="V9" s="13">
        <v>14.83</v>
      </c>
      <c r="W9" s="13">
        <v>35.83</v>
      </c>
      <c r="X9" s="14">
        <v>538</v>
      </c>
      <c r="Y9" s="13">
        <v>54.09</v>
      </c>
      <c r="Z9" s="15">
        <v>100.2</v>
      </c>
      <c r="AA9" s="13">
        <v>6.6</v>
      </c>
      <c r="AB9" s="13">
        <v>44.72</v>
      </c>
      <c r="AC9" s="13">
        <v>15.6</v>
      </c>
      <c r="AD9" s="13">
        <v>5.99</v>
      </c>
      <c r="AE9" s="13">
        <v>1.1399999999999999</v>
      </c>
      <c r="AF9" s="13">
        <v>3</v>
      </c>
      <c r="AG9" s="16">
        <v>2.1560000000000001</v>
      </c>
      <c r="AH9" s="16">
        <v>1.694</v>
      </c>
      <c r="AI9" s="13">
        <v>3.85</v>
      </c>
      <c r="AJ9" s="13">
        <f t="shared" si="0"/>
        <v>1.2727272727272729</v>
      </c>
      <c r="AK9" s="13">
        <v>55.811889973380659</v>
      </c>
      <c r="AL9" s="13">
        <f t="shared" si="1"/>
        <v>44.188110026619341</v>
      </c>
      <c r="AM9" s="13">
        <v>22</v>
      </c>
      <c r="AN9" s="13">
        <v>13.599</v>
      </c>
      <c r="AO9" s="13">
        <v>126.76600000000001</v>
      </c>
      <c r="AP9" s="17">
        <v>14.154999999999999</v>
      </c>
      <c r="AQ9" s="15">
        <v>2.3119040000000002</v>
      </c>
      <c r="AR9" s="15">
        <v>12.67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</row>
    <row r="10" spans="1:58" x14ac:dyDescent="0.3">
      <c r="A10" s="11">
        <v>1993</v>
      </c>
      <c r="B10" s="12">
        <v>28.61</v>
      </c>
      <c r="C10" s="26">
        <v>5.8361720850138283</v>
      </c>
      <c r="D10" s="12">
        <v>19.234938750261367</v>
      </c>
      <c r="E10" s="12">
        <v>19.980529172846403</v>
      </c>
      <c r="F10" s="12">
        <v>20.391673673375141</v>
      </c>
      <c r="G10" s="13">
        <v>26.57</v>
      </c>
      <c r="H10" s="13">
        <v>11.011828953254312</v>
      </c>
      <c r="I10" s="13">
        <v>13.05</v>
      </c>
      <c r="J10" s="26">
        <v>1.2288834878884387</v>
      </c>
      <c r="K10" s="13">
        <v>13.718999999999999</v>
      </c>
      <c r="L10" s="13">
        <v>25.158126033561512</v>
      </c>
      <c r="M10" s="13">
        <v>21.379883878814461</v>
      </c>
      <c r="N10" s="13">
        <v>21.783227383330313</v>
      </c>
      <c r="O10" s="13">
        <v>20.68</v>
      </c>
      <c r="P10" s="13">
        <v>23.17</v>
      </c>
      <c r="Q10" s="13">
        <v>6.2261668520823861</v>
      </c>
      <c r="R10" s="13">
        <v>5.9269394687520762</v>
      </c>
      <c r="S10" s="13">
        <v>21.484000000000002</v>
      </c>
      <c r="T10" s="13">
        <v>15.56</v>
      </c>
      <c r="U10" s="13">
        <v>4.4508226064372396</v>
      </c>
      <c r="V10" s="13">
        <v>14.89</v>
      </c>
      <c r="W10" s="13">
        <v>36.14</v>
      </c>
      <c r="X10" s="14">
        <v>537</v>
      </c>
      <c r="Y10" s="13">
        <v>54.54</v>
      </c>
      <c r="Z10" s="15">
        <v>98.1</v>
      </c>
      <c r="AA10" s="13">
        <v>6.51</v>
      </c>
      <c r="AB10" s="13">
        <v>44.57</v>
      </c>
      <c r="AC10" s="13">
        <v>12.3</v>
      </c>
      <c r="AD10" s="13">
        <v>7.97</v>
      </c>
      <c r="AE10" s="13">
        <v>1.2</v>
      </c>
      <c r="AF10" s="13">
        <v>3.87</v>
      </c>
      <c r="AG10" s="16">
        <v>2.1840000000000002</v>
      </c>
      <c r="AH10" s="16">
        <v>1.7159999999999997</v>
      </c>
      <c r="AI10" s="13">
        <v>3.9</v>
      </c>
      <c r="AJ10" s="13">
        <f t="shared" si="0"/>
        <v>1.2727272727272729</v>
      </c>
      <c r="AK10" s="13">
        <v>55.811889973380659</v>
      </c>
      <c r="AL10" s="13">
        <f t="shared" si="1"/>
        <v>44.188110026619341</v>
      </c>
      <c r="AM10" s="13">
        <v>24</v>
      </c>
      <c r="AN10" s="13">
        <v>14.913</v>
      </c>
      <c r="AO10" s="13">
        <v>125.9774</v>
      </c>
      <c r="AP10" s="17">
        <v>14.209</v>
      </c>
      <c r="AQ10" s="15">
        <v>2.3766080000000001</v>
      </c>
      <c r="AR10" s="15">
        <v>12.85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</row>
    <row r="11" spans="1:58" x14ac:dyDescent="0.3">
      <c r="A11" s="11">
        <v>1994</v>
      </c>
      <c r="B11" s="12">
        <v>28.63</v>
      </c>
      <c r="C11" s="26">
        <v>2.0204004476166233</v>
      </c>
      <c r="D11" s="12">
        <v>19.50776011680675</v>
      </c>
      <c r="E11" s="12">
        <v>20.042916414616325</v>
      </c>
      <c r="F11" s="12">
        <v>20.563308330085366</v>
      </c>
      <c r="G11" s="13">
        <v>26.58</v>
      </c>
      <c r="H11" s="13">
        <v>10.981762848111607</v>
      </c>
      <c r="I11" s="13">
        <v>13.03</v>
      </c>
      <c r="J11" s="26">
        <v>-1.7207245294536477</v>
      </c>
      <c r="K11" s="13">
        <v>13.698</v>
      </c>
      <c r="L11" s="13">
        <v>25.242879942850088</v>
      </c>
      <c r="M11" s="13">
        <v>21.589038132048039</v>
      </c>
      <c r="N11" s="13">
        <v>22.042012620923838</v>
      </c>
      <c r="O11" s="13">
        <v>21.03</v>
      </c>
      <c r="P11" s="13">
        <v>21.94</v>
      </c>
      <c r="Q11" s="13">
        <v>6.4475924675326963</v>
      </c>
      <c r="R11" s="13">
        <v>5.8655798466088589</v>
      </c>
      <c r="S11" s="13">
        <v>21.46</v>
      </c>
      <c r="T11" s="13">
        <v>15.59</v>
      </c>
      <c r="U11" s="13">
        <v>3.73596221432167</v>
      </c>
      <c r="V11" s="13">
        <v>14.93</v>
      </c>
      <c r="W11" s="13">
        <v>36.450000000000003</v>
      </c>
      <c r="X11" s="14">
        <v>536</v>
      </c>
      <c r="Y11" s="13">
        <v>54.91</v>
      </c>
      <c r="Z11" s="15">
        <v>96.1</v>
      </c>
      <c r="AA11" s="13">
        <v>6.41</v>
      </c>
      <c r="AB11" s="13">
        <v>45.28</v>
      </c>
      <c r="AC11" s="13">
        <v>13.38</v>
      </c>
      <c r="AD11" s="13">
        <v>7.1680000000000001</v>
      </c>
      <c r="AE11" s="13">
        <v>1.284</v>
      </c>
      <c r="AF11" s="13">
        <v>4.3380000000000001</v>
      </c>
      <c r="AG11" s="16">
        <v>3.1459999999999999</v>
      </c>
      <c r="AH11" s="16">
        <v>2.5739999999999998</v>
      </c>
      <c r="AI11" s="13">
        <v>5.72</v>
      </c>
      <c r="AJ11" s="13">
        <f t="shared" si="0"/>
        <v>1.2222222222222223</v>
      </c>
      <c r="AK11" s="13">
        <v>54.696591853699083</v>
      </c>
      <c r="AL11" s="13">
        <f t="shared" si="1"/>
        <v>45.303408146300917</v>
      </c>
      <c r="AM11" s="13">
        <v>26</v>
      </c>
      <c r="AN11" s="13">
        <v>16.315999999999999</v>
      </c>
      <c r="AO11" s="13">
        <v>125.1888</v>
      </c>
      <c r="AP11" s="17">
        <v>14.25</v>
      </c>
      <c r="AQ11" s="15">
        <v>2.2927379999999999</v>
      </c>
      <c r="AR11" s="15">
        <v>11.02</v>
      </c>
      <c r="AS11" s="17">
        <v>0</v>
      </c>
      <c r="AT11" s="17">
        <v>0</v>
      </c>
      <c r="AU11" s="17">
        <v>0</v>
      </c>
      <c r="AV11" s="17">
        <v>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</row>
    <row r="12" spans="1:58" x14ac:dyDescent="0.3">
      <c r="A12" s="11">
        <v>1995</v>
      </c>
      <c r="B12" s="12">
        <v>28.69</v>
      </c>
      <c r="C12" s="26">
        <v>6.0451986504156423</v>
      </c>
      <c r="D12" s="12">
        <v>19.763179945072583</v>
      </c>
      <c r="E12" s="12">
        <v>20.106320149880041</v>
      </c>
      <c r="F12" s="12">
        <v>20.692858174524986</v>
      </c>
      <c r="G12" s="13">
        <v>26.9</v>
      </c>
      <c r="H12" s="13">
        <v>11.284235742700298</v>
      </c>
      <c r="I12" s="13">
        <v>13.07</v>
      </c>
      <c r="J12" s="26">
        <v>3.8859423913526285</v>
      </c>
      <c r="K12" s="13">
        <v>13.743</v>
      </c>
      <c r="L12" s="13">
        <v>25.257219251843512</v>
      </c>
      <c r="M12" s="13">
        <v>21.814477474896009</v>
      </c>
      <c r="N12" s="13">
        <v>22.238633041113879</v>
      </c>
      <c r="O12" s="13">
        <v>21.18</v>
      </c>
      <c r="P12" s="13">
        <v>23.454000000000001</v>
      </c>
      <c r="Q12" s="13">
        <v>6.6236410716737968</v>
      </c>
      <c r="R12" s="13">
        <v>5.91700803055992</v>
      </c>
      <c r="S12" s="13">
        <v>21.532</v>
      </c>
      <c r="T12" s="13">
        <v>15.61</v>
      </c>
      <c r="U12" s="13">
        <v>2.0571816048937799</v>
      </c>
      <c r="V12" s="13">
        <v>14.94</v>
      </c>
      <c r="W12" s="13">
        <v>36.76</v>
      </c>
      <c r="X12" s="14">
        <v>543</v>
      </c>
      <c r="Y12" s="13">
        <v>55.3</v>
      </c>
      <c r="Z12" s="15">
        <v>94.1</v>
      </c>
      <c r="AA12" s="13">
        <v>6.31</v>
      </c>
      <c r="AB12" s="13">
        <v>44.01</v>
      </c>
      <c r="AC12" s="13">
        <v>12.9</v>
      </c>
      <c r="AD12" s="13">
        <v>10.318</v>
      </c>
      <c r="AE12" s="13">
        <v>1.4279999999999999</v>
      </c>
      <c r="AF12" s="13">
        <v>5.8360000000000003</v>
      </c>
      <c r="AG12" s="16">
        <v>3.5760000000000001</v>
      </c>
      <c r="AH12" s="16">
        <v>2.9259999999999997</v>
      </c>
      <c r="AI12" s="13">
        <v>6.5019999999999998</v>
      </c>
      <c r="AJ12" s="13">
        <f t="shared" si="0"/>
        <v>1.2221462747778538</v>
      </c>
      <c r="AK12" s="13">
        <v>54.651162790697668</v>
      </c>
      <c r="AL12" s="13">
        <f t="shared" si="1"/>
        <v>45.348837209302332</v>
      </c>
      <c r="AM12" s="13">
        <v>30</v>
      </c>
      <c r="AN12" s="13">
        <v>19.492000000000001</v>
      </c>
      <c r="AO12" s="13">
        <v>124.4002</v>
      </c>
      <c r="AP12" s="17">
        <v>14.262</v>
      </c>
      <c r="AQ12" s="15">
        <v>2.3913700000000002</v>
      </c>
      <c r="AR12" s="15">
        <v>10.26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</row>
    <row r="13" spans="1:58" x14ac:dyDescent="0.3">
      <c r="A13" s="11">
        <v>1996</v>
      </c>
      <c r="B13" s="12">
        <v>28.73</v>
      </c>
      <c r="C13" s="26">
        <v>4.324284031317859</v>
      </c>
      <c r="D13" s="12">
        <v>19.980886394506239</v>
      </c>
      <c r="E13" s="12">
        <v>20.170697656183631</v>
      </c>
      <c r="F13" s="12">
        <v>20.7988648398183</v>
      </c>
      <c r="G13" s="13">
        <v>26.7</v>
      </c>
      <c r="H13" s="13">
        <v>11.056698720421917</v>
      </c>
      <c r="I13" s="13">
        <v>13.09</v>
      </c>
      <c r="J13" s="26">
        <v>1.6782988272604202</v>
      </c>
      <c r="K13" s="13">
        <v>13.762</v>
      </c>
      <c r="L13" s="13">
        <v>25.29044035350865</v>
      </c>
      <c r="M13" s="13">
        <v>21.888289891133773</v>
      </c>
      <c r="N13" s="13">
        <v>22.275482392383214</v>
      </c>
      <c r="O13" s="13">
        <v>21.14</v>
      </c>
      <c r="P13" s="13">
        <v>23.16</v>
      </c>
      <c r="Q13" s="13">
        <v>6.634800155445661</v>
      </c>
      <c r="R13" s="13">
        <v>5.8493177630624462</v>
      </c>
      <c r="S13" s="13">
        <v>21.49</v>
      </c>
      <c r="T13" s="13">
        <v>15.64</v>
      </c>
      <c r="U13" s="13">
        <v>2.5690267497472599</v>
      </c>
      <c r="V13" s="13">
        <v>14.97</v>
      </c>
      <c r="W13" s="13">
        <v>37.07</v>
      </c>
      <c r="X13" s="14">
        <v>527</v>
      </c>
      <c r="Y13" s="13">
        <v>55.56</v>
      </c>
      <c r="Z13" s="15">
        <v>92.2</v>
      </c>
      <c r="AA13" s="13">
        <v>6.26</v>
      </c>
      <c r="AB13" s="13">
        <v>43.45</v>
      </c>
      <c r="AC13" s="13">
        <v>14.3</v>
      </c>
      <c r="AD13" s="13">
        <v>11.1</v>
      </c>
      <c r="AE13" s="13">
        <v>1.48</v>
      </c>
      <c r="AF13" s="13">
        <v>5.13</v>
      </c>
      <c r="AG13" s="16">
        <v>3.2669999999999999</v>
      </c>
      <c r="AH13" s="16">
        <v>2.6730000000000005</v>
      </c>
      <c r="AI13" s="13">
        <v>5.94</v>
      </c>
      <c r="AJ13" s="13">
        <f t="shared" si="0"/>
        <v>1.2222222222222219</v>
      </c>
      <c r="AK13" s="13">
        <v>54.605809128630703</v>
      </c>
      <c r="AL13" s="13">
        <f t="shared" si="1"/>
        <v>45.394190871369297</v>
      </c>
      <c r="AM13" s="13">
        <v>32</v>
      </c>
      <c r="AN13" s="13">
        <v>20.332999999999998</v>
      </c>
      <c r="AO13" s="13">
        <v>123.6116</v>
      </c>
      <c r="AP13" s="17">
        <v>14.285</v>
      </c>
      <c r="AQ13" s="15">
        <v>2.5024359999999999</v>
      </c>
      <c r="AR13" s="15">
        <v>8.76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</row>
    <row r="14" spans="1:58" x14ac:dyDescent="0.3">
      <c r="A14" s="11">
        <v>1997</v>
      </c>
      <c r="B14" s="12">
        <v>28.79</v>
      </c>
      <c r="C14" s="26">
        <v>5.734688375213068</v>
      </c>
      <c r="D14" s="12">
        <v>20.181052739938789</v>
      </c>
      <c r="E14" s="12">
        <v>20.236042801015294</v>
      </c>
      <c r="F14" s="12">
        <v>20.906037292520729</v>
      </c>
      <c r="G14" s="13">
        <v>26.85</v>
      </c>
      <c r="H14" s="13">
        <v>11.182140692735915</v>
      </c>
      <c r="I14" s="13">
        <v>13.12</v>
      </c>
      <c r="J14" s="26">
        <v>2.7024477156425206</v>
      </c>
      <c r="K14" s="13">
        <v>13.787000000000001</v>
      </c>
      <c r="L14" s="13">
        <v>25.859181914135625</v>
      </c>
      <c r="M14" s="13">
        <v>21.905449983121834</v>
      </c>
      <c r="N14" s="13">
        <v>23.972244005631055</v>
      </c>
      <c r="O14" s="13">
        <v>21.93</v>
      </c>
      <c r="P14" s="13">
        <v>23.38</v>
      </c>
      <c r="Q14" s="13">
        <v>8.3024647023268656</v>
      </c>
      <c r="R14" s="13">
        <v>6.1162206966958115</v>
      </c>
      <c r="S14" s="13">
        <v>21.786000000000001</v>
      </c>
      <c r="T14" s="13">
        <v>15.67</v>
      </c>
      <c r="U14" s="13">
        <v>2.9097066366637101</v>
      </c>
      <c r="V14" s="13">
        <v>15</v>
      </c>
      <c r="W14" s="13">
        <v>37.39</v>
      </c>
      <c r="X14" s="14">
        <v>508</v>
      </c>
      <c r="Y14" s="13">
        <v>55.98</v>
      </c>
      <c r="Z14" s="15">
        <v>90.4</v>
      </c>
      <c r="AA14" s="13">
        <v>6.2</v>
      </c>
      <c r="AB14" s="13">
        <v>43.04</v>
      </c>
      <c r="AC14" s="13">
        <v>13.12</v>
      </c>
      <c r="AD14" s="13">
        <v>9.8219999999999992</v>
      </c>
      <c r="AE14" s="13">
        <v>1.41</v>
      </c>
      <c r="AF14" s="13">
        <v>3.726</v>
      </c>
      <c r="AG14" s="16">
        <v>3.55</v>
      </c>
      <c r="AH14" s="16">
        <v>2.79</v>
      </c>
      <c r="AI14" s="13">
        <v>6.34</v>
      </c>
      <c r="AJ14" s="13">
        <f t="shared" si="0"/>
        <v>1.2724014336917562</v>
      </c>
      <c r="AK14" s="13">
        <v>56.010928961748633</v>
      </c>
      <c r="AL14" s="13">
        <f t="shared" si="1"/>
        <v>43.989071038251367</v>
      </c>
      <c r="AM14" s="13">
        <v>35</v>
      </c>
      <c r="AN14" s="13">
        <v>22.093</v>
      </c>
      <c r="AO14" s="13">
        <v>122.82299999999999</v>
      </c>
      <c r="AP14" s="17">
        <v>14.315</v>
      </c>
      <c r="AQ14" s="15">
        <v>2.5588259999999998</v>
      </c>
      <c r="AR14" s="15">
        <v>8.85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</row>
    <row r="15" spans="1:58" x14ac:dyDescent="0.3">
      <c r="A15" s="11">
        <v>1998</v>
      </c>
      <c r="B15" s="12">
        <v>28.82</v>
      </c>
      <c r="C15" s="26">
        <v>3.9610121383264527</v>
      </c>
      <c r="D15" s="12">
        <v>20.349459266838508</v>
      </c>
      <c r="E15" s="12">
        <v>20.302357087344394</v>
      </c>
      <c r="F15" s="12">
        <v>21.01439695459764</v>
      </c>
      <c r="G15" s="13">
        <v>26.79</v>
      </c>
      <c r="H15" s="13">
        <v>11.088304639142807</v>
      </c>
      <c r="I15" s="13">
        <v>13.12</v>
      </c>
      <c r="J15" s="26">
        <v>0.84800005009073243</v>
      </c>
      <c r="K15" s="13">
        <v>13.792999999999999</v>
      </c>
      <c r="L15" s="13">
        <v>25.967417366250665</v>
      </c>
      <c r="M15" s="13">
        <v>22.015882834491723</v>
      </c>
      <c r="N15" s="13">
        <v>24.143938995109224</v>
      </c>
      <c r="O15" s="13">
        <v>21.94</v>
      </c>
      <c r="P15" s="13">
        <v>23.6</v>
      </c>
      <c r="Q15" s="13">
        <v>8.4437581795027388</v>
      </c>
      <c r="R15" s="13">
        <v>6.5498191843935158</v>
      </c>
      <c r="S15" s="13">
        <v>22.25</v>
      </c>
      <c r="T15" s="13">
        <v>15.7</v>
      </c>
      <c r="U15" s="13">
        <v>3.0401512302294802</v>
      </c>
      <c r="V15" s="13">
        <v>15.03</v>
      </c>
      <c r="W15" s="13">
        <v>37.700000000000003</v>
      </c>
      <c r="X15" s="14">
        <v>493</v>
      </c>
      <c r="Y15" s="13">
        <v>56.22</v>
      </c>
      <c r="Z15" s="15">
        <v>88.6</v>
      </c>
      <c r="AA15" s="13">
        <v>6.1</v>
      </c>
      <c r="AB15" s="13">
        <v>42.6</v>
      </c>
      <c r="AC15" s="13">
        <v>11.86</v>
      </c>
      <c r="AD15" s="13">
        <v>11.51</v>
      </c>
      <c r="AE15" s="13">
        <v>1.6479999999999999</v>
      </c>
      <c r="AF15" s="13">
        <v>5.2080000000000002</v>
      </c>
      <c r="AG15" s="16">
        <v>2.5590000000000002</v>
      </c>
      <c r="AH15" s="16">
        <v>2.0110000000000001</v>
      </c>
      <c r="AI15" s="13">
        <v>4.57</v>
      </c>
      <c r="AJ15" s="13">
        <f t="shared" si="0"/>
        <v>1.2725012431626057</v>
      </c>
      <c r="AK15" s="13">
        <v>55.706874189364463</v>
      </c>
      <c r="AL15" s="13">
        <f t="shared" si="1"/>
        <v>44.293125810635537</v>
      </c>
      <c r="AM15" s="13">
        <v>38</v>
      </c>
      <c r="AN15" s="13">
        <v>24.036000000000001</v>
      </c>
      <c r="AO15" s="13">
        <v>121.39019999999999</v>
      </c>
      <c r="AP15" s="17">
        <v>14.347</v>
      </c>
      <c r="AQ15" s="15">
        <v>2.7478899999999999</v>
      </c>
      <c r="AR15" s="15">
        <v>8.93</v>
      </c>
      <c r="AS15" s="17">
        <v>0</v>
      </c>
      <c r="AT15" s="17">
        <v>0</v>
      </c>
      <c r="AU15" s="17">
        <v>0</v>
      </c>
      <c r="AV15" s="17">
        <v>0</v>
      </c>
      <c r="AW15" s="17">
        <v>1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</row>
    <row r="16" spans="1:58" x14ac:dyDescent="0.3">
      <c r="A16" s="11">
        <v>1999</v>
      </c>
      <c r="B16" s="12">
        <v>28.88</v>
      </c>
      <c r="C16" s="26">
        <v>5.3414493720441669</v>
      </c>
      <c r="D16" s="12">
        <v>20.486010683687553</v>
      </c>
      <c r="E16" s="12">
        <v>20.369671856248136</v>
      </c>
      <c r="F16" s="12">
        <v>21.106437618540706</v>
      </c>
      <c r="G16" s="13">
        <v>26.95</v>
      </c>
      <c r="H16" s="13">
        <v>11.219457910088382</v>
      </c>
      <c r="I16" s="13">
        <v>13.15</v>
      </c>
      <c r="J16" s="26">
        <v>2.1695937330679556</v>
      </c>
      <c r="K16" s="13">
        <v>13.811</v>
      </c>
      <c r="L16" s="13">
        <v>26.346951158002479</v>
      </c>
      <c r="M16" s="13">
        <v>22.042938441833876</v>
      </c>
      <c r="N16" s="13">
        <v>24.151462112775341</v>
      </c>
      <c r="O16" s="13">
        <v>22.32</v>
      </c>
      <c r="P16" s="13">
        <v>23.53</v>
      </c>
      <c r="Q16" s="13">
        <v>8.4207084404315022</v>
      </c>
      <c r="R16" s="13">
        <v>5.7532463276561625</v>
      </c>
      <c r="S16" s="13">
        <v>21.484000000000002</v>
      </c>
      <c r="T16" s="13">
        <v>15.73</v>
      </c>
      <c r="U16" s="13">
        <v>3.0572856737354401</v>
      </c>
      <c r="V16" s="13">
        <v>15.06</v>
      </c>
      <c r="W16" s="13">
        <v>38.020000000000003</v>
      </c>
      <c r="X16" s="14">
        <v>483</v>
      </c>
      <c r="Y16" s="13">
        <v>56.53</v>
      </c>
      <c r="Z16" s="15">
        <v>86.8</v>
      </c>
      <c r="AA16" s="13">
        <v>6</v>
      </c>
      <c r="AB16" s="13">
        <v>42.23</v>
      </c>
      <c r="AC16" s="13">
        <v>11.8</v>
      </c>
      <c r="AD16" s="13">
        <v>12.9</v>
      </c>
      <c r="AE16" s="13">
        <v>1.54</v>
      </c>
      <c r="AF16" s="13">
        <v>5.41</v>
      </c>
      <c r="AG16" s="16">
        <v>3.8330000000000002</v>
      </c>
      <c r="AH16" s="16">
        <v>3.1369999999999996</v>
      </c>
      <c r="AI16" s="13">
        <v>6.97</v>
      </c>
      <c r="AJ16" s="13">
        <f t="shared" si="0"/>
        <v>1.2218680267771758</v>
      </c>
      <c r="AK16" s="13">
        <v>55.314533622559658</v>
      </c>
      <c r="AL16" s="13">
        <f t="shared" si="1"/>
        <v>44.685466377440342</v>
      </c>
      <c r="AM16" s="13">
        <v>32.799999999999997</v>
      </c>
      <c r="AN16" s="13">
        <v>19.202000000000002</v>
      </c>
      <c r="AO16" s="13">
        <v>119.95740000000001</v>
      </c>
      <c r="AP16" s="17">
        <v>14.38</v>
      </c>
      <c r="AQ16" s="15">
        <v>1.92194</v>
      </c>
      <c r="AR16" s="15">
        <v>21.51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</row>
    <row r="17" spans="1:58" x14ac:dyDescent="0.3">
      <c r="A17" s="11">
        <v>2000</v>
      </c>
      <c r="B17" s="12">
        <v>28.93</v>
      </c>
      <c r="C17" s="26">
        <v>5.8577142054326856</v>
      </c>
      <c r="D17" s="12">
        <v>20.539018426886955</v>
      </c>
      <c r="E17" s="12">
        <v>20.438007491560402</v>
      </c>
      <c r="F17" s="12">
        <v>21.199829154317388</v>
      </c>
      <c r="G17" s="13">
        <v>26.89</v>
      </c>
      <c r="H17" s="13">
        <v>11.129029556465282</v>
      </c>
      <c r="I17" s="13">
        <v>13.17</v>
      </c>
      <c r="J17" s="26">
        <v>2.6896473790017694</v>
      </c>
      <c r="K17" s="13">
        <v>13.834</v>
      </c>
      <c r="L17" s="13">
        <v>26.540820350994618</v>
      </c>
      <c r="M17" s="13">
        <v>22.231593079211756</v>
      </c>
      <c r="N17" s="13">
        <v>24.236243086068576</v>
      </c>
      <c r="O17" s="13">
        <v>22.35</v>
      </c>
      <c r="P17" s="13">
        <v>23.56</v>
      </c>
      <c r="Q17" s="13">
        <v>8.4751048475108774</v>
      </c>
      <c r="R17" s="13">
        <v>5.8048617614423001</v>
      </c>
      <c r="S17" s="13">
        <v>21.565999999999999</v>
      </c>
      <c r="T17" s="13">
        <v>15.76</v>
      </c>
      <c r="U17" s="13">
        <v>3.0384566213860098</v>
      </c>
      <c r="V17" s="13">
        <v>15.1</v>
      </c>
      <c r="W17" s="13">
        <v>38.33</v>
      </c>
      <c r="X17" s="14">
        <v>469</v>
      </c>
      <c r="Y17" s="13">
        <v>56.58</v>
      </c>
      <c r="Z17" s="15">
        <v>85</v>
      </c>
      <c r="AA17" s="13">
        <v>5.89</v>
      </c>
      <c r="AB17" s="13">
        <v>41.67</v>
      </c>
      <c r="AC17" s="13">
        <v>11.18</v>
      </c>
      <c r="AD17" s="13">
        <v>12.7</v>
      </c>
      <c r="AE17" s="13">
        <v>1.28</v>
      </c>
      <c r="AF17" s="13">
        <v>5.46</v>
      </c>
      <c r="AG17" s="16">
        <v>3.9769999999999999</v>
      </c>
      <c r="AH17" s="16">
        <v>3.2550000000000003</v>
      </c>
      <c r="AI17" s="13">
        <v>7.2320000000000002</v>
      </c>
      <c r="AJ17" s="13">
        <f t="shared" si="0"/>
        <v>1.2218125960061443</v>
      </c>
      <c r="AK17" s="13">
        <v>55.359001040582726</v>
      </c>
      <c r="AL17" s="13">
        <f t="shared" si="1"/>
        <v>44.640998959417274</v>
      </c>
      <c r="AM17" s="13">
        <v>38</v>
      </c>
      <c r="AN17" s="13">
        <v>26.036000000000001</v>
      </c>
      <c r="AO17" s="13">
        <v>118.52460000000001</v>
      </c>
      <c r="AP17" s="17">
        <v>14.413</v>
      </c>
      <c r="AQ17" s="15">
        <v>2.1136599999999999</v>
      </c>
      <c r="AR17" s="15">
        <v>17.93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</row>
    <row r="18" spans="1:58" x14ac:dyDescent="0.3">
      <c r="A18" s="11">
        <v>2001</v>
      </c>
      <c r="B18" s="12">
        <v>28.99</v>
      </c>
      <c r="C18" s="26">
        <v>5.3331357060393714</v>
      </c>
      <c r="D18" s="12">
        <v>20.598190023512405</v>
      </c>
      <c r="E18" s="12">
        <v>20.493135434332636</v>
      </c>
      <c r="F18" s="12">
        <v>21.250854178043074</v>
      </c>
      <c r="G18" s="13">
        <v>27.09</v>
      </c>
      <c r="H18" s="13">
        <v>11.30200670394081</v>
      </c>
      <c r="I18" s="13">
        <v>13.19</v>
      </c>
      <c r="J18" s="26">
        <v>2.2073649238800499</v>
      </c>
      <c r="K18" s="13">
        <v>13.853</v>
      </c>
      <c r="L18" s="13">
        <v>26.749283973107495</v>
      </c>
      <c r="M18" s="13">
        <v>22.160240004308477</v>
      </c>
      <c r="N18" s="13">
        <v>24.424790008593426</v>
      </c>
      <c r="O18" s="13">
        <v>22.54</v>
      </c>
      <c r="P18" s="13">
        <v>23.74</v>
      </c>
      <c r="Q18" s="13">
        <v>8.6335274603347454</v>
      </c>
      <c r="R18" s="13">
        <v>5.4687374517413208</v>
      </c>
      <c r="S18" s="13">
        <v>21.26</v>
      </c>
      <c r="T18" s="13">
        <v>15.79</v>
      </c>
      <c r="U18" s="13">
        <v>3.0124309700982002</v>
      </c>
      <c r="V18" s="13">
        <v>15.13</v>
      </c>
      <c r="W18" s="13">
        <v>38.65</v>
      </c>
      <c r="X18" s="14">
        <v>483</v>
      </c>
      <c r="Y18" s="13">
        <v>56.66</v>
      </c>
      <c r="Z18" s="15">
        <v>83.3</v>
      </c>
      <c r="AA18" s="13">
        <v>5.82</v>
      </c>
      <c r="AB18" s="13">
        <v>41.38</v>
      </c>
      <c r="AC18" s="13">
        <v>10.1</v>
      </c>
      <c r="AD18" s="13">
        <v>12.28</v>
      </c>
      <c r="AE18" s="13">
        <v>1.1200000000000001</v>
      </c>
      <c r="AF18" s="13">
        <v>5.75</v>
      </c>
      <c r="AG18" s="16">
        <v>3.8719999999999999</v>
      </c>
      <c r="AH18" s="16">
        <v>3.1680000000000001</v>
      </c>
      <c r="AI18" s="13">
        <v>7.04</v>
      </c>
      <c r="AJ18" s="13">
        <f t="shared" si="0"/>
        <v>1.2222222222222221</v>
      </c>
      <c r="AK18" s="13">
        <v>55.477386934673369</v>
      </c>
      <c r="AL18" s="13">
        <f t="shared" si="1"/>
        <v>44.522613065326631</v>
      </c>
      <c r="AM18" s="13">
        <v>42</v>
      </c>
      <c r="AN18" s="13">
        <v>29.053999999999998</v>
      </c>
      <c r="AO18" s="13">
        <v>117.09180000000001</v>
      </c>
      <c r="AP18" s="17">
        <v>14.446</v>
      </c>
      <c r="AQ18" s="15">
        <v>2.3651</v>
      </c>
      <c r="AR18" s="15">
        <v>18.600000000000001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</row>
    <row r="19" spans="1:58" x14ac:dyDescent="0.3">
      <c r="A19" s="11">
        <v>2002</v>
      </c>
      <c r="B19" s="12">
        <v>29.03</v>
      </c>
      <c r="C19" s="26">
        <v>4.6430308707448233</v>
      </c>
      <c r="D19" s="12">
        <v>20.647313087313517</v>
      </c>
      <c r="E19" s="12">
        <v>20.50381545746982</v>
      </c>
      <c r="F19" s="12">
        <v>21.261587943659897</v>
      </c>
      <c r="G19" s="13">
        <v>26.96</v>
      </c>
      <c r="H19" s="13">
        <v>11.142778576331656</v>
      </c>
      <c r="I19" s="13">
        <v>13.21</v>
      </c>
      <c r="J19" s="26">
        <v>1.5489592476095311</v>
      </c>
      <c r="K19" s="13">
        <v>13.865</v>
      </c>
      <c r="L19" s="13">
        <v>26.892058243068359</v>
      </c>
      <c r="M19" s="13">
        <v>22.620414371424747</v>
      </c>
      <c r="N19" s="13">
        <v>24.369446536527231</v>
      </c>
      <c r="O19" s="13">
        <v>22.63</v>
      </c>
      <c r="P19" s="13">
        <v>23.59</v>
      </c>
      <c r="Q19" s="13">
        <v>8.5481701755401254</v>
      </c>
      <c r="R19" s="13">
        <v>5.6687236390128914</v>
      </c>
      <c r="S19" s="13">
        <v>21.49</v>
      </c>
      <c r="T19" s="13">
        <v>15.82</v>
      </c>
      <c r="U19" s="13">
        <v>3.0013812728426199</v>
      </c>
      <c r="V19" s="13">
        <v>15.17</v>
      </c>
      <c r="W19" s="13">
        <v>39.04</v>
      </c>
      <c r="X19" s="14">
        <v>505</v>
      </c>
      <c r="Y19" s="13">
        <v>56.61</v>
      </c>
      <c r="Z19" s="15">
        <v>81.5</v>
      </c>
      <c r="AA19" s="13">
        <v>5.78</v>
      </c>
      <c r="AB19" s="13">
        <v>41.25</v>
      </c>
      <c r="AC19" s="13">
        <v>10.4</v>
      </c>
      <c r="AD19" s="13">
        <v>12.74</v>
      </c>
      <c r="AE19" s="13">
        <v>1.2</v>
      </c>
      <c r="AF19" s="13">
        <v>5.68</v>
      </c>
      <c r="AG19" s="16">
        <v>3.92</v>
      </c>
      <c r="AH19" s="16">
        <v>3.08</v>
      </c>
      <c r="AI19" s="13">
        <v>7</v>
      </c>
      <c r="AJ19" s="13">
        <f t="shared" si="0"/>
        <v>1.2727272727272727</v>
      </c>
      <c r="AK19" s="13">
        <v>55.924855491329481</v>
      </c>
      <c r="AL19" s="13">
        <f t="shared" si="1"/>
        <v>44.075144508670519</v>
      </c>
      <c r="AM19" s="13">
        <v>44</v>
      </c>
      <c r="AN19" s="13">
        <v>30.693999999999999</v>
      </c>
      <c r="AO19" s="13">
        <v>115.65900000000001</v>
      </c>
      <c r="AP19" s="17">
        <v>14.478999999999999</v>
      </c>
      <c r="AQ19" s="15">
        <v>2.1594899999999999</v>
      </c>
      <c r="AR19" s="15">
        <v>18.25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</row>
    <row r="20" spans="1:58" x14ac:dyDescent="0.3">
      <c r="A20" s="11">
        <v>2003</v>
      </c>
      <c r="B20" s="12">
        <v>29.06</v>
      </c>
      <c r="C20" s="26">
        <v>3.4435767759165827</v>
      </c>
      <c r="D20" s="12">
        <v>20.670561020514384</v>
      </c>
      <c r="E20" s="12">
        <v>20.501533788992468</v>
      </c>
      <c r="F20" s="12">
        <v>21.310902490597407</v>
      </c>
      <c r="G20" s="13">
        <v>27.03</v>
      </c>
      <c r="H20" s="13">
        <v>11.174891857034996</v>
      </c>
      <c r="I20" s="13">
        <v>13.21</v>
      </c>
      <c r="J20" s="26">
        <v>0.37202480236229007</v>
      </c>
      <c r="K20" s="13">
        <v>13.865</v>
      </c>
      <c r="L20" s="13">
        <v>26.719489043652572</v>
      </c>
      <c r="M20" s="13">
        <v>22.718646190999813</v>
      </c>
      <c r="N20" s="13">
        <v>24.397792784835946</v>
      </c>
      <c r="O20" s="13">
        <v>22.74</v>
      </c>
      <c r="P20" s="13">
        <v>23.5</v>
      </c>
      <c r="Q20" s="13">
        <v>8.546373642720603</v>
      </c>
      <c r="R20" s="13">
        <v>5.6085808578846557</v>
      </c>
      <c r="S20" s="13">
        <v>21.46</v>
      </c>
      <c r="T20" s="13">
        <v>15.85</v>
      </c>
      <c r="U20" s="13">
        <v>3.0142781128237801</v>
      </c>
      <c r="V20" s="13">
        <v>15.2</v>
      </c>
      <c r="W20" s="13">
        <v>39.54</v>
      </c>
      <c r="X20" s="14">
        <v>505</v>
      </c>
      <c r="Y20" s="13">
        <v>56.74</v>
      </c>
      <c r="Z20" s="15">
        <v>79.8</v>
      </c>
      <c r="AA20" s="13">
        <v>5.77</v>
      </c>
      <c r="AB20" s="13">
        <v>41.41</v>
      </c>
      <c r="AC20" s="13">
        <v>11</v>
      </c>
      <c r="AD20" s="13">
        <v>13.14</v>
      </c>
      <c r="AE20" s="13">
        <v>1.65</v>
      </c>
      <c r="AF20" s="13">
        <v>5.51</v>
      </c>
      <c r="AG20" s="16">
        <v>3.3319999999999999</v>
      </c>
      <c r="AH20" s="16">
        <v>2.6180000000000003</v>
      </c>
      <c r="AI20" s="13">
        <v>5.95</v>
      </c>
      <c r="AJ20" s="13">
        <f t="shared" si="0"/>
        <v>1.2727272727272725</v>
      </c>
      <c r="AK20" s="13">
        <v>56.178750569995437</v>
      </c>
      <c r="AL20" s="13">
        <f t="shared" si="1"/>
        <v>43.821249430004563</v>
      </c>
      <c r="AM20" s="13">
        <v>48</v>
      </c>
      <c r="AN20" s="13">
        <v>35.179000000000002</v>
      </c>
      <c r="AO20" s="13">
        <v>114.26300000000001</v>
      </c>
      <c r="AP20" s="17">
        <v>14.512</v>
      </c>
      <c r="AQ20" s="15">
        <v>2.2831600000000001</v>
      </c>
      <c r="AR20" s="15">
        <v>18.260000000000002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</row>
    <row r="21" spans="1:58" x14ac:dyDescent="0.3">
      <c r="A21" s="11">
        <v>2004</v>
      </c>
      <c r="B21" s="12">
        <v>29.11</v>
      </c>
      <c r="C21" s="26">
        <v>4.4296845538508194</v>
      </c>
      <c r="D21" s="12">
        <v>20.753222618236215</v>
      </c>
      <c r="E21" s="12">
        <v>20.514345652268446</v>
      </c>
      <c r="F21" s="12">
        <v>21.354010879343353</v>
      </c>
      <c r="G21" s="13">
        <v>27.09</v>
      </c>
      <c r="H21" s="13">
        <v>11.209369875161128</v>
      </c>
      <c r="I21" s="13">
        <v>13.23</v>
      </c>
      <c r="J21" s="26">
        <v>1.3165120375806794</v>
      </c>
      <c r="K21" s="13">
        <v>13.875</v>
      </c>
      <c r="L21" s="13">
        <v>27.028993528736088</v>
      </c>
      <c r="M21" s="13">
        <v>22.695817916948144</v>
      </c>
      <c r="N21" s="13">
        <v>24.544707464143318</v>
      </c>
      <c r="O21" s="13">
        <v>23.17</v>
      </c>
      <c r="P21" s="13">
        <v>23.58</v>
      </c>
      <c r="Q21" s="13">
        <v>8.6630237515174269</v>
      </c>
      <c r="R21" s="13">
        <v>5.6383162873741073</v>
      </c>
      <c r="S21" s="13">
        <v>21.52</v>
      </c>
      <c r="T21" s="13">
        <v>15.88</v>
      </c>
      <c r="U21" s="13">
        <v>3.0264570510547699</v>
      </c>
      <c r="V21" s="13">
        <v>15.23</v>
      </c>
      <c r="W21" s="13">
        <v>40.04</v>
      </c>
      <c r="X21" s="14">
        <v>520</v>
      </c>
      <c r="Y21" s="13">
        <v>56.83</v>
      </c>
      <c r="Z21" s="15">
        <v>78.2</v>
      </c>
      <c r="AA21" s="13">
        <v>5.72</v>
      </c>
      <c r="AB21" s="13">
        <v>41.23</v>
      </c>
      <c r="AC21" s="13">
        <v>10.7</v>
      </c>
      <c r="AD21" s="13">
        <v>13.4</v>
      </c>
      <c r="AE21" s="13">
        <v>1.7</v>
      </c>
      <c r="AF21" s="13">
        <v>5.6</v>
      </c>
      <c r="AG21" s="16">
        <v>3.6680000000000001</v>
      </c>
      <c r="AH21" s="16">
        <v>2.8819999999999997</v>
      </c>
      <c r="AI21" s="13">
        <v>6.55</v>
      </c>
      <c r="AJ21" s="13">
        <f t="shared" si="0"/>
        <v>1.2727272727272729</v>
      </c>
      <c r="AK21" s="13">
        <v>56.204063986165153</v>
      </c>
      <c r="AL21" s="13">
        <f t="shared" si="1"/>
        <v>43.795936013834847</v>
      </c>
      <c r="AM21" s="13">
        <v>52</v>
      </c>
      <c r="AN21" s="13">
        <v>40.432000000000002</v>
      </c>
      <c r="AO21" s="13">
        <v>112.867</v>
      </c>
      <c r="AP21" s="17">
        <v>14.544</v>
      </c>
      <c r="AQ21" s="15">
        <v>2.5669</v>
      </c>
      <c r="AR21" s="15">
        <v>16.55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</row>
    <row r="22" spans="1:58" x14ac:dyDescent="0.3">
      <c r="A22" s="11">
        <v>2005</v>
      </c>
      <c r="B22" s="12">
        <v>29.12</v>
      </c>
      <c r="C22" s="26">
        <v>1.7131645636118404</v>
      </c>
      <c r="D22" s="12">
        <v>20.750978275512946</v>
      </c>
      <c r="E22" s="12">
        <v>20.560852784196438</v>
      </c>
      <c r="F22" s="12">
        <v>21.381842276456162</v>
      </c>
      <c r="G22" s="13">
        <v>26.83</v>
      </c>
      <c r="H22" s="13">
        <v>10.920748550809828</v>
      </c>
      <c r="I22" s="13">
        <v>13.21</v>
      </c>
      <c r="J22" s="26">
        <v>-1.4678138210441602</v>
      </c>
      <c r="K22" s="13">
        <v>13.856999999999999</v>
      </c>
      <c r="L22" s="13">
        <v>27.045692826743078</v>
      </c>
      <c r="M22" s="13">
        <v>22.695817916948144</v>
      </c>
      <c r="N22" s="13">
        <v>24.570323563522198</v>
      </c>
      <c r="O22" s="13">
        <v>23.12</v>
      </c>
      <c r="P22" s="13">
        <v>23.54</v>
      </c>
      <c r="Q22" s="13">
        <v>8.6568663691898458</v>
      </c>
      <c r="R22" s="13">
        <v>5.5065428056676495</v>
      </c>
      <c r="S22" s="13">
        <v>21.42</v>
      </c>
      <c r="T22" s="13">
        <v>15.91</v>
      </c>
      <c r="U22" s="13">
        <v>3.1773481706459998</v>
      </c>
      <c r="V22" s="13">
        <v>15.27</v>
      </c>
      <c r="W22" s="13">
        <v>40.54</v>
      </c>
      <c r="X22" s="14">
        <v>509</v>
      </c>
      <c r="Y22" s="13">
        <v>57.13</v>
      </c>
      <c r="Z22" s="15">
        <v>76.5</v>
      </c>
      <c r="AA22" s="13">
        <v>5.68</v>
      </c>
      <c r="AB22" s="13">
        <v>40.93</v>
      </c>
      <c r="AC22" s="13">
        <v>10.3</v>
      </c>
      <c r="AD22" s="13">
        <v>12.3</v>
      </c>
      <c r="AE22" s="13">
        <v>1.5</v>
      </c>
      <c r="AF22" s="13">
        <v>4.6500000000000004</v>
      </c>
      <c r="AG22" s="16">
        <v>3.9590000000000001</v>
      </c>
      <c r="AH22" s="16">
        <v>3.1110000000000002</v>
      </c>
      <c r="AI22" s="13">
        <v>7.07</v>
      </c>
      <c r="AJ22" s="13">
        <f t="shared" si="0"/>
        <v>1.272581163612986</v>
      </c>
      <c r="AK22" s="13">
        <v>56.498781478472779</v>
      </c>
      <c r="AL22" s="13">
        <f t="shared" si="1"/>
        <v>43.501218521527221</v>
      </c>
      <c r="AM22" s="13">
        <v>49.2</v>
      </c>
      <c r="AN22" s="13">
        <v>47.68</v>
      </c>
      <c r="AO22" s="13">
        <v>111.471</v>
      </c>
      <c r="AP22" s="17">
        <v>14.579000000000001</v>
      </c>
      <c r="AQ22" s="15">
        <v>2.6566800000000002</v>
      </c>
      <c r="AR22" s="15">
        <v>16.75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</row>
    <row r="23" spans="1:58" x14ac:dyDescent="0.3">
      <c r="A23" s="11">
        <v>2006</v>
      </c>
      <c r="B23" s="12">
        <v>29.16</v>
      </c>
      <c r="C23" s="26">
        <v>3.9437388281579757</v>
      </c>
      <c r="D23" s="12">
        <v>20.813252782537571</v>
      </c>
      <c r="E23" s="12">
        <v>20.575310923656165</v>
      </c>
      <c r="F23" s="12">
        <v>21.402993375546888</v>
      </c>
      <c r="G23" s="13">
        <v>26.93</v>
      </c>
      <c r="H23" s="13">
        <v>10.989566954458816</v>
      </c>
      <c r="I23" s="13">
        <v>13.22</v>
      </c>
      <c r="J23" s="26">
        <v>0.81141015679833117</v>
      </c>
      <c r="K23" s="13">
        <v>13.862</v>
      </c>
      <c r="L23" s="13">
        <v>27.138716252466555</v>
      </c>
      <c r="M23" s="13">
        <v>22.830322545659222</v>
      </c>
      <c r="N23" s="13">
        <v>24.613390821273342</v>
      </c>
      <c r="O23" s="13">
        <v>23.69</v>
      </c>
      <c r="P23" s="13">
        <v>23.67</v>
      </c>
      <c r="Q23" s="13">
        <v>8.669335392215439</v>
      </c>
      <c r="R23" s="13">
        <v>5.4559445709420968</v>
      </c>
      <c r="S23" s="13">
        <v>21.4</v>
      </c>
      <c r="T23" s="13">
        <v>15.94</v>
      </c>
      <c r="U23" s="13">
        <v>3.05982347255495</v>
      </c>
      <c r="V23" s="13">
        <v>15.3</v>
      </c>
      <c r="W23" s="13">
        <v>41.05</v>
      </c>
      <c r="X23" s="14">
        <v>503</v>
      </c>
      <c r="Y23" s="13">
        <v>57.46</v>
      </c>
      <c r="Z23" s="15">
        <v>75</v>
      </c>
      <c r="AA23" s="13">
        <v>5.64</v>
      </c>
      <c r="AB23" s="13">
        <v>40.89</v>
      </c>
      <c r="AC23" s="13">
        <v>10</v>
      </c>
      <c r="AD23" s="13">
        <v>13.8</v>
      </c>
      <c r="AE23" s="13">
        <v>1.6</v>
      </c>
      <c r="AF23" s="13">
        <v>4.72</v>
      </c>
      <c r="AG23" s="16">
        <v>4.0369999999999999</v>
      </c>
      <c r="AH23" s="16">
        <v>3.173</v>
      </c>
      <c r="AI23" s="13">
        <v>7.21</v>
      </c>
      <c r="AJ23" s="13">
        <f t="shared" si="0"/>
        <v>1.2722975102426726</v>
      </c>
      <c r="AK23" s="13">
        <v>56.405202995664169</v>
      </c>
      <c r="AL23" s="13">
        <f t="shared" si="1"/>
        <v>43.594797004335831</v>
      </c>
      <c r="AM23" s="13">
        <v>52.4</v>
      </c>
      <c r="AN23" s="13">
        <v>47.527999999999999</v>
      </c>
      <c r="AO23" s="13">
        <v>110.075</v>
      </c>
      <c r="AP23" s="17">
        <v>14.612</v>
      </c>
      <c r="AQ23" s="15">
        <v>2.5634000000000001</v>
      </c>
      <c r="AR23" s="15">
        <v>16.77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1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</row>
    <row r="24" spans="1:58" x14ac:dyDescent="0.3">
      <c r="A24" s="11">
        <v>2007</v>
      </c>
      <c r="B24" s="12">
        <v>29.22</v>
      </c>
      <c r="C24" s="26">
        <v>5.986349321776089</v>
      </c>
      <c r="D24" s="12">
        <v>20.860424393451456</v>
      </c>
      <c r="E24" s="12">
        <v>20.556372648429676</v>
      </c>
      <c r="F24" s="12">
        <v>21.487821635393573</v>
      </c>
      <c r="G24" s="13">
        <v>27.2</v>
      </c>
      <c r="H24" s="13">
        <v>11.230437145617282</v>
      </c>
      <c r="I24" s="13">
        <v>13.25</v>
      </c>
      <c r="J24" s="26">
        <v>2.9820533185392719</v>
      </c>
      <c r="K24" s="13">
        <v>13.89</v>
      </c>
      <c r="L24" s="13">
        <v>27.423456825255251</v>
      </c>
      <c r="M24" s="13">
        <v>22.818088480664549</v>
      </c>
      <c r="N24" s="13">
        <v>24.895820659705073</v>
      </c>
      <c r="O24" s="13">
        <v>23.07</v>
      </c>
      <c r="P24" s="13">
        <v>24.18</v>
      </c>
      <c r="Q24" s="13">
        <v>8.9230096582335179</v>
      </c>
      <c r="R24" s="13">
        <v>5.6971889985284481</v>
      </c>
      <c r="S24" s="13">
        <v>21.67</v>
      </c>
      <c r="T24" s="13">
        <v>15.97</v>
      </c>
      <c r="U24" s="13">
        <v>2.8755572413652102</v>
      </c>
      <c r="V24" s="13">
        <v>15.33</v>
      </c>
      <c r="W24" s="13">
        <v>41.56</v>
      </c>
      <c r="X24" s="14">
        <v>488</v>
      </c>
      <c r="Y24" s="13">
        <v>57.68</v>
      </c>
      <c r="Z24" s="15">
        <v>73.599999999999994</v>
      </c>
      <c r="AA24" s="13">
        <v>5.56</v>
      </c>
      <c r="AB24" s="13">
        <v>40.42</v>
      </c>
      <c r="AC24" s="13">
        <v>9.6999999999999993</v>
      </c>
      <c r="AD24" s="13">
        <v>14.9</v>
      </c>
      <c r="AE24" s="13">
        <v>1.5</v>
      </c>
      <c r="AF24" s="13">
        <v>5.5</v>
      </c>
      <c r="AG24" s="16">
        <v>4.3620000000000001</v>
      </c>
      <c r="AH24" s="16">
        <v>3.4279999999999999</v>
      </c>
      <c r="AI24" s="13">
        <v>7.79</v>
      </c>
      <c r="AJ24" s="13">
        <f t="shared" si="0"/>
        <v>1.2724620770128354</v>
      </c>
      <c r="AK24" s="13">
        <v>56.36221701795472</v>
      </c>
      <c r="AL24" s="13">
        <f t="shared" si="1"/>
        <v>43.63778298204528</v>
      </c>
      <c r="AM24" s="13">
        <v>36.6</v>
      </c>
      <c r="AN24" s="13">
        <v>49.338000000000001</v>
      </c>
      <c r="AO24" s="13">
        <v>108.679</v>
      </c>
      <c r="AP24" s="17">
        <v>14.641999999999999</v>
      </c>
      <c r="AQ24" s="15">
        <v>2.3633099999999998</v>
      </c>
      <c r="AR24" s="15">
        <v>20.350000000000001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</row>
    <row r="25" spans="1:58" x14ac:dyDescent="0.3">
      <c r="A25" s="11">
        <v>2008</v>
      </c>
      <c r="B25" s="12">
        <v>29.27</v>
      </c>
      <c r="C25" s="26">
        <v>4.8965770842964673</v>
      </c>
      <c r="D25" s="12">
        <v>20.881166619198684</v>
      </c>
      <c r="E25" s="12">
        <v>20.463121107487719</v>
      </c>
      <c r="F25" s="12">
        <v>21.608412590851582</v>
      </c>
      <c r="G25" s="13">
        <v>27.11</v>
      </c>
      <c r="H25" s="13">
        <v>11.108921412710268</v>
      </c>
      <c r="I25" s="13">
        <v>13.27</v>
      </c>
      <c r="J25" s="26">
        <v>1.8496250694941807</v>
      </c>
      <c r="K25" s="13">
        <v>13.906000000000001</v>
      </c>
      <c r="L25" s="13">
        <v>27.653760602898039</v>
      </c>
      <c r="M25" s="13">
        <v>22.521669848893136</v>
      </c>
      <c r="N25" s="13">
        <v>25.026262792326865</v>
      </c>
      <c r="O25" s="13">
        <v>23.51</v>
      </c>
      <c r="P25" s="13">
        <v>24.39</v>
      </c>
      <c r="Q25" s="13">
        <v>9.0239743677222979</v>
      </c>
      <c r="R25" s="13">
        <v>5.6477115753954328</v>
      </c>
      <c r="S25" s="13">
        <v>21.65</v>
      </c>
      <c r="T25" s="13">
        <v>16</v>
      </c>
      <c r="U25" s="13">
        <v>2.9477423133012199</v>
      </c>
      <c r="V25" s="13">
        <v>15.36</v>
      </c>
      <c r="W25" s="13">
        <v>42.07</v>
      </c>
      <c r="X25" s="14">
        <v>504</v>
      </c>
      <c r="Y25" s="13">
        <v>57.87</v>
      </c>
      <c r="Z25" s="15">
        <v>72.2</v>
      </c>
      <c r="AA25" s="13">
        <v>5.48</v>
      </c>
      <c r="AB25" s="13">
        <v>39.9</v>
      </c>
      <c r="AC25" s="13">
        <v>9.4</v>
      </c>
      <c r="AD25" s="13">
        <v>14.3</v>
      </c>
      <c r="AE25" s="13">
        <v>1.4</v>
      </c>
      <c r="AF25" s="13">
        <v>5.3</v>
      </c>
      <c r="AG25" s="16">
        <v>4.7869999999999999</v>
      </c>
      <c r="AH25" s="16">
        <v>2.6930000000000005</v>
      </c>
      <c r="AI25" s="13">
        <v>7.48</v>
      </c>
      <c r="AJ25" s="13">
        <f t="shared" si="0"/>
        <v>1.7775714816190118</v>
      </c>
      <c r="AK25" s="13">
        <v>64.40147078850606</v>
      </c>
      <c r="AL25" s="13">
        <f t="shared" si="1"/>
        <v>35.59852921149394</v>
      </c>
      <c r="AM25" s="13">
        <v>64</v>
      </c>
      <c r="AN25" s="13">
        <v>53.499000000000002</v>
      </c>
      <c r="AO25" s="13">
        <v>106.2162</v>
      </c>
      <c r="AP25" s="17">
        <v>14.673</v>
      </c>
      <c r="AQ25" s="15">
        <v>2.7772800000000002</v>
      </c>
      <c r="AR25" s="15">
        <v>20.67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1</v>
      </c>
      <c r="AZ25" s="17">
        <v>0</v>
      </c>
      <c r="BA25" s="17">
        <v>1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</row>
    <row r="26" spans="1:58" x14ac:dyDescent="0.3">
      <c r="A26" s="11">
        <v>2009</v>
      </c>
      <c r="B26" s="12">
        <v>29.29</v>
      </c>
      <c r="C26" s="26">
        <v>2.3192921391283789</v>
      </c>
      <c r="D26" s="12">
        <v>20.956114144408335</v>
      </c>
      <c r="E26" s="12">
        <v>20.47833669356028</v>
      </c>
      <c r="F26" s="12">
        <v>21.588785243446644</v>
      </c>
      <c r="G26" s="13">
        <v>27.22</v>
      </c>
      <c r="H26" s="13">
        <v>11.191035830902925</v>
      </c>
      <c r="I26" s="13">
        <v>13.26</v>
      </c>
      <c r="J26" s="26">
        <v>-0.64843689101040525</v>
      </c>
      <c r="K26" s="13">
        <v>13.896000000000001</v>
      </c>
      <c r="L26" s="13">
        <v>27.726331295732873</v>
      </c>
      <c r="M26" s="13">
        <v>23.910155515956756</v>
      </c>
      <c r="N26" s="13">
        <v>25.436527805285344</v>
      </c>
      <c r="O26" s="13">
        <v>22.91</v>
      </c>
      <c r="P26" s="13">
        <v>24.87</v>
      </c>
      <c r="Q26" s="13">
        <v>9.404805843773488</v>
      </c>
      <c r="R26" s="13">
        <v>5.5182780384881465</v>
      </c>
      <c r="S26" s="13">
        <v>21.55</v>
      </c>
      <c r="T26" s="13">
        <v>16.03</v>
      </c>
      <c r="U26" s="13">
        <v>2.9433536907287801</v>
      </c>
      <c r="V26" s="13">
        <v>15.4</v>
      </c>
      <c r="W26" s="13">
        <v>42.58</v>
      </c>
      <c r="X26" s="14">
        <v>584</v>
      </c>
      <c r="Y26" s="13">
        <v>57.96</v>
      </c>
      <c r="Z26" s="15">
        <v>70.900000000000006</v>
      </c>
      <c r="AA26" s="13">
        <v>5.44</v>
      </c>
      <c r="AB26" s="13">
        <v>39.64</v>
      </c>
      <c r="AC26" s="13">
        <v>9.1999999999999993</v>
      </c>
      <c r="AD26" s="13">
        <v>15.2</v>
      </c>
      <c r="AE26" s="13">
        <v>1.5</v>
      </c>
      <c r="AF26" s="13">
        <v>4.8</v>
      </c>
      <c r="AG26" s="16">
        <v>4.3639999999999999</v>
      </c>
      <c r="AH26" s="16">
        <v>2.4560000000000004</v>
      </c>
      <c r="AI26" s="13">
        <v>6.82</v>
      </c>
      <c r="AJ26" s="13">
        <f t="shared" si="0"/>
        <v>1.7768729641693808</v>
      </c>
      <c r="AK26" s="13">
        <v>64.404243743199132</v>
      </c>
      <c r="AL26" s="13">
        <f t="shared" si="1"/>
        <v>35.595756256800868</v>
      </c>
      <c r="AM26" s="13">
        <v>67.400000000000006</v>
      </c>
      <c r="AN26" s="13">
        <v>73.805999999999997</v>
      </c>
      <c r="AO26" s="13">
        <v>103.7534</v>
      </c>
      <c r="AP26" s="17">
        <v>14.706</v>
      </c>
      <c r="AQ26" s="15">
        <v>3.08927</v>
      </c>
      <c r="AR26" s="15">
        <v>20.37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1</v>
      </c>
      <c r="BA26" s="17">
        <v>1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</row>
    <row r="27" spans="1:58" x14ac:dyDescent="0.3">
      <c r="A27" s="11">
        <v>2010</v>
      </c>
      <c r="B27" s="12">
        <v>29.31</v>
      </c>
      <c r="C27" s="26">
        <v>2.1140647264839174</v>
      </c>
      <c r="D27" s="12">
        <v>20.947736507248525</v>
      </c>
      <c r="E27" s="12">
        <v>20.511457795295946</v>
      </c>
      <c r="F27" s="12">
        <v>21.59694547481585</v>
      </c>
      <c r="G27" s="13">
        <v>27.31</v>
      </c>
      <c r="H27" s="13">
        <v>11.244839805422535</v>
      </c>
      <c r="I27" s="13">
        <v>13.25</v>
      </c>
      <c r="J27" s="26">
        <v>-0.83935582390523666</v>
      </c>
      <c r="K27" s="13">
        <v>13.884</v>
      </c>
      <c r="L27" s="13">
        <v>27.63146001959624</v>
      </c>
      <c r="M27" s="13">
        <v>23.662438340966602</v>
      </c>
      <c r="N27" s="13">
        <v>25.135610694167092</v>
      </c>
      <c r="O27" s="13">
        <v>22.82</v>
      </c>
      <c r="P27" s="13">
        <v>24.4</v>
      </c>
      <c r="Q27" s="13">
        <v>9.0745394660259198</v>
      </c>
      <c r="R27" s="13">
        <v>5.6089287718588281</v>
      </c>
      <c r="S27" s="13">
        <v>21.67</v>
      </c>
      <c r="T27" s="13">
        <v>16.059999999999999</v>
      </c>
      <c r="U27" s="13">
        <v>2.9349266629319199</v>
      </c>
      <c r="V27" s="13">
        <v>15.43</v>
      </c>
      <c r="W27" s="13">
        <v>43.09</v>
      </c>
      <c r="X27" s="14">
        <v>598</v>
      </c>
      <c r="Y27" s="13">
        <v>58.36</v>
      </c>
      <c r="Z27" s="15">
        <v>69.599999999999994</v>
      </c>
      <c r="AA27" s="13">
        <v>5.39</v>
      </c>
      <c r="AB27" s="13">
        <v>39.33</v>
      </c>
      <c r="AC27" s="13">
        <v>8.9</v>
      </c>
      <c r="AD27" s="13">
        <v>16.2</v>
      </c>
      <c r="AE27" s="13">
        <v>1.8</v>
      </c>
      <c r="AF27" s="13">
        <v>4.2</v>
      </c>
      <c r="AG27" s="16">
        <v>4.4279999999999999</v>
      </c>
      <c r="AH27" s="16">
        <v>2.282</v>
      </c>
      <c r="AI27" s="13">
        <v>6.71</v>
      </c>
      <c r="AJ27" s="13">
        <f t="shared" si="0"/>
        <v>1.9404031551270815</v>
      </c>
      <c r="AK27" s="13">
        <v>65.60526315789474</v>
      </c>
      <c r="AL27" s="13">
        <f t="shared" si="1"/>
        <v>34.39473684210526</v>
      </c>
      <c r="AM27" s="13">
        <v>67</v>
      </c>
      <c r="AN27" s="13">
        <v>58.195</v>
      </c>
      <c r="AO27" s="13">
        <v>101.2906</v>
      </c>
      <c r="AP27" s="17">
        <v>14.738</v>
      </c>
      <c r="AQ27" s="15">
        <v>3.67997</v>
      </c>
      <c r="AR27" s="15">
        <v>21.22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</row>
    <row r="28" spans="1:58" x14ac:dyDescent="0.3">
      <c r="A28" s="11">
        <v>2011</v>
      </c>
      <c r="B28" s="12">
        <v>29.34</v>
      </c>
      <c r="C28" s="26">
        <v>2.9637529190420082</v>
      </c>
      <c r="D28" s="12">
        <v>20.957206884919959</v>
      </c>
      <c r="E28" s="12">
        <v>20.513211250173921</v>
      </c>
      <c r="F28" s="12">
        <v>21.690188844783567</v>
      </c>
      <c r="G28" s="13">
        <v>27.36</v>
      </c>
      <c r="H28" s="13">
        <v>11.265429031695605</v>
      </c>
      <c r="I28" s="13">
        <v>13.25</v>
      </c>
      <c r="J28" s="26">
        <v>-7.4281916885610153E-3</v>
      </c>
      <c r="K28" s="13">
        <v>13.881</v>
      </c>
      <c r="L28" s="13">
        <v>27.725762952438235</v>
      </c>
      <c r="M28" s="13">
        <v>23.250265672948039</v>
      </c>
      <c r="N28" s="13">
        <v>24.95958727806406</v>
      </c>
      <c r="O28" s="13">
        <v>22.79</v>
      </c>
      <c r="P28" s="13">
        <v>24.25</v>
      </c>
      <c r="Q28" s="13">
        <v>8.8692349383488338</v>
      </c>
      <c r="R28" s="13">
        <v>5.6596476602847723</v>
      </c>
      <c r="S28" s="13">
        <v>21.75</v>
      </c>
      <c r="T28" s="13">
        <v>16.09</v>
      </c>
      <c r="U28" s="13">
        <v>2.9281111574054699</v>
      </c>
      <c r="V28" s="13">
        <v>15.46</v>
      </c>
      <c r="W28" s="13">
        <v>43.61</v>
      </c>
      <c r="X28" s="14">
        <v>615</v>
      </c>
      <c r="Y28" s="13">
        <v>58.46</v>
      </c>
      <c r="Z28" s="15">
        <v>68.3</v>
      </c>
      <c r="AA28" s="13">
        <v>5.37</v>
      </c>
      <c r="AB28" s="13">
        <v>39.200000000000003</v>
      </c>
      <c r="AC28" s="13">
        <v>8.6999999999999993</v>
      </c>
      <c r="AD28" s="13">
        <v>15.7</v>
      </c>
      <c r="AE28" s="13">
        <v>1.8</v>
      </c>
      <c r="AF28" s="13">
        <v>4.8</v>
      </c>
      <c r="AG28" s="16">
        <v>4.4080000000000004</v>
      </c>
      <c r="AH28" s="16">
        <v>2.2719999999999994</v>
      </c>
      <c r="AI28" s="13">
        <v>6.68</v>
      </c>
      <c r="AJ28" s="13">
        <f t="shared" si="0"/>
        <v>1.9401408450704232</v>
      </c>
      <c r="AK28" s="13">
        <v>65.538781884435195</v>
      </c>
      <c r="AL28" s="13">
        <f t="shared" si="1"/>
        <v>34.461218115564805</v>
      </c>
      <c r="AM28" s="13">
        <v>72</v>
      </c>
      <c r="AN28" s="13">
        <v>64.075000000000003</v>
      </c>
      <c r="AO28" s="13">
        <v>98.827799999999996</v>
      </c>
      <c r="AP28" s="17">
        <v>14.77</v>
      </c>
      <c r="AQ28" s="15">
        <v>4.3978799999999998</v>
      </c>
      <c r="AR28" s="15">
        <v>19.27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</row>
    <row r="29" spans="1:58" x14ac:dyDescent="0.3">
      <c r="A29" s="11">
        <v>2012</v>
      </c>
      <c r="B29" s="12">
        <v>29.39</v>
      </c>
      <c r="C29" s="26">
        <v>4.8112233156879967</v>
      </c>
      <c r="D29" s="12">
        <v>21.010225148269281</v>
      </c>
      <c r="E29" s="12">
        <v>20.549186221846458</v>
      </c>
      <c r="F29" s="12">
        <v>21.753934703263141</v>
      </c>
      <c r="G29" s="13">
        <v>27.4</v>
      </c>
      <c r="H29" s="13">
        <v>11.284921649613485</v>
      </c>
      <c r="I29" s="13">
        <v>13.27</v>
      </c>
      <c r="J29" s="26">
        <v>1.8000644925315612</v>
      </c>
      <c r="K29" s="13">
        <v>13.896000000000001</v>
      </c>
      <c r="L29" s="13">
        <v>27.674549843938369</v>
      </c>
      <c r="M29" s="13">
        <v>23.303232635283528</v>
      </c>
      <c r="N29" s="13">
        <v>24.923993891407328</v>
      </c>
      <c r="O29" s="13">
        <v>22.79</v>
      </c>
      <c r="P29" s="13">
        <v>24.01</v>
      </c>
      <c r="Q29" s="13">
        <v>8.8044914304703692</v>
      </c>
      <c r="R29" s="13">
        <v>5.8004975390630431</v>
      </c>
      <c r="S29" s="13">
        <v>21.92</v>
      </c>
      <c r="T29" s="13">
        <v>16.12</v>
      </c>
      <c r="U29" s="13">
        <v>2.9150121221731098</v>
      </c>
      <c r="V29" s="13">
        <v>15.49</v>
      </c>
      <c r="W29" s="13">
        <v>44.13</v>
      </c>
      <c r="X29" s="14">
        <v>625</v>
      </c>
      <c r="Y29" s="13">
        <v>58.72</v>
      </c>
      <c r="Z29" s="15">
        <v>67</v>
      </c>
      <c r="AA29" s="13">
        <v>5.35</v>
      </c>
      <c r="AB29" s="13">
        <v>39.119999999999997</v>
      </c>
      <c r="AC29" s="13">
        <v>8.4</v>
      </c>
      <c r="AD29" s="13">
        <v>11.1</v>
      </c>
      <c r="AE29" s="13">
        <v>2</v>
      </c>
      <c r="AF29" s="13">
        <v>5.0999999999999996</v>
      </c>
      <c r="AG29" s="16">
        <v>5.7069999999999999</v>
      </c>
      <c r="AH29" s="16">
        <v>3.0729999999999995</v>
      </c>
      <c r="AI29" s="13">
        <v>8.7799999999999994</v>
      </c>
      <c r="AJ29" s="13">
        <f t="shared" si="0"/>
        <v>1.8571428571428574</v>
      </c>
      <c r="AK29" s="13">
        <v>65.474659120144068</v>
      </c>
      <c r="AL29" s="13">
        <f t="shared" si="1"/>
        <v>34.525340879855932</v>
      </c>
      <c r="AM29" s="13">
        <v>73</v>
      </c>
      <c r="AN29" s="13">
        <v>65.537999999999997</v>
      </c>
      <c r="AO29" s="13">
        <v>96.364999999999995</v>
      </c>
      <c r="AP29" s="17">
        <v>14.801</v>
      </c>
      <c r="AQ29" s="15">
        <v>3.56202</v>
      </c>
      <c r="AR29" s="15">
        <v>21.32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</row>
    <row r="30" spans="1:58" x14ac:dyDescent="0.3">
      <c r="A30" s="11">
        <v>2013</v>
      </c>
      <c r="B30" s="12">
        <v>29.46</v>
      </c>
      <c r="C30" s="26">
        <v>7.1914337214494566</v>
      </c>
      <c r="D30" s="12">
        <v>21.069525732067309</v>
      </c>
      <c r="E30" s="12">
        <v>20.609346577284697</v>
      </c>
      <c r="F30" s="12">
        <v>21.842634546271178</v>
      </c>
      <c r="G30" s="13">
        <v>27.75</v>
      </c>
      <c r="H30" s="13">
        <v>11.597157675847383</v>
      </c>
      <c r="I30" s="13">
        <v>13.31</v>
      </c>
      <c r="J30" s="26">
        <v>4.1276062345628759</v>
      </c>
      <c r="K30" s="13">
        <v>13.935</v>
      </c>
      <c r="L30" s="13">
        <v>27.674553673551234</v>
      </c>
      <c r="M30" s="13">
        <v>23.672723778968411</v>
      </c>
      <c r="N30" s="13">
        <v>25.022022269518747</v>
      </c>
      <c r="O30" s="13">
        <v>22.7</v>
      </c>
      <c r="P30" s="13">
        <v>24.06</v>
      </c>
      <c r="Q30" s="13">
        <v>8.8735206024903572</v>
      </c>
      <c r="R30" s="13">
        <v>5.7414983329716103</v>
      </c>
      <c r="S30" s="13">
        <v>21.89</v>
      </c>
      <c r="T30" s="13">
        <v>16.149999999999999</v>
      </c>
      <c r="U30" s="13">
        <v>2.8999206091431202</v>
      </c>
      <c r="V30" s="13">
        <v>15.52</v>
      </c>
      <c r="W30" s="13">
        <v>44.64</v>
      </c>
      <c r="X30" s="14">
        <v>608</v>
      </c>
      <c r="Y30" s="13">
        <v>58.97</v>
      </c>
      <c r="Z30" s="15">
        <v>65.7</v>
      </c>
      <c r="AA30" s="13">
        <v>5.35</v>
      </c>
      <c r="AB30" s="13">
        <v>39.130000000000003</v>
      </c>
      <c r="AC30" s="13">
        <v>8.1999999999999993</v>
      </c>
      <c r="AD30" s="13">
        <v>16.899999999999999</v>
      </c>
      <c r="AE30" s="13">
        <v>2</v>
      </c>
      <c r="AF30" s="13">
        <v>7</v>
      </c>
      <c r="AG30" s="16">
        <v>5.3559999999999999</v>
      </c>
      <c r="AH30" s="16">
        <v>2.8840000000000003</v>
      </c>
      <c r="AI30" s="13">
        <v>8.24</v>
      </c>
      <c r="AJ30" s="13">
        <f t="shared" si="0"/>
        <v>1.857142857142857</v>
      </c>
      <c r="AK30" s="13">
        <v>65.300407331975563</v>
      </c>
      <c r="AL30" s="13">
        <f t="shared" si="1"/>
        <v>34.699592668024437</v>
      </c>
      <c r="AM30" s="13">
        <v>79</v>
      </c>
      <c r="AN30" s="13">
        <v>71.551000000000002</v>
      </c>
      <c r="AO30" s="13">
        <v>94.311199999999999</v>
      </c>
      <c r="AP30" s="17">
        <v>14.832000000000001</v>
      </c>
      <c r="AQ30" s="15">
        <v>3.3275100000000002</v>
      </c>
      <c r="AR30" s="15">
        <v>25.39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</row>
    <row r="31" spans="1:58" x14ac:dyDescent="0.3">
      <c r="A31" s="11">
        <v>2014</v>
      </c>
      <c r="B31" s="12">
        <v>29.52</v>
      </c>
      <c r="C31" s="26">
        <v>6.3576790979193163</v>
      </c>
      <c r="D31" s="12">
        <v>21.148866850140877</v>
      </c>
      <c r="E31" s="12">
        <v>20.647518059508137</v>
      </c>
      <c r="F31" s="12">
        <v>21.88932802956128</v>
      </c>
      <c r="G31" s="13">
        <v>27.83</v>
      </c>
      <c r="H31" s="13">
        <v>11.65620192423355</v>
      </c>
      <c r="I31" s="13">
        <v>13.34</v>
      </c>
      <c r="J31" s="26">
        <v>3.2905049991402251</v>
      </c>
      <c r="K31" s="13">
        <v>13.965</v>
      </c>
      <c r="L31" s="13">
        <v>27.698544241200818</v>
      </c>
      <c r="M31" s="13">
        <v>23.760816408545434</v>
      </c>
      <c r="N31" s="13">
        <v>25.058128796500117</v>
      </c>
      <c r="O31" s="13">
        <v>22.72</v>
      </c>
      <c r="P31" s="13">
        <v>24.05</v>
      </c>
      <c r="Q31" s="13">
        <v>8.8803648396732591</v>
      </c>
      <c r="R31" s="13">
        <v>5.7222360431731394</v>
      </c>
      <c r="S31" s="13">
        <v>21.9</v>
      </c>
      <c r="T31" s="13">
        <v>16.18</v>
      </c>
      <c r="U31" s="13">
        <v>2.9262289798469099</v>
      </c>
      <c r="V31" s="13">
        <v>15.56</v>
      </c>
      <c r="W31" s="13">
        <v>45.17</v>
      </c>
      <c r="X31" s="14">
        <v>612</v>
      </c>
      <c r="Y31" s="13">
        <v>59.13</v>
      </c>
      <c r="Z31" s="15">
        <v>64.400000000000006</v>
      </c>
      <c r="AA31" s="13">
        <v>5.35</v>
      </c>
      <c r="AB31" s="13">
        <v>39.19</v>
      </c>
      <c r="AC31" s="13">
        <v>8</v>
      </c>
      <c r="AD31" s="13">
        <v>16.100000000000001</v>
      </c>
      <c r="AE31" s="13">
        <v>1.7</v>
      </c>
      <c r="AF31" s="13">
        <v>4.9000000000000004</v>
      </c>
      <c r="AG31" s="16">
        <v>5.1150000000000002</v>
      </c>
      <c r="AH31" s="16">
        <v>2.6349999999999998</v>
      </c>
      <c r="AI31" s="13">
        <v>7.75</v>
      </c>
      <c r="AJ31" s="13">
        <f t="shared" si="0"/>
        <v>1.9411764705882355</v>
      </c>
      <c r="AK31" s="13">
        <v>66.4248286981056</v>
      </c>
      <c r="AL31" s="13">
        <f t="shared" si="1"/>
        <v>33.5751713018944</v>
      </c>
      <c r="AM31" s="13">
        <v>79</v>
      </c>
      <c r="AN31" s="13">
        <v>73.55</v>
      </c>
      <c r="AO31" s="13">
        <v>92.257400000000004</v>
      </c>
      <c r="AP31" s="17">
        <v>14.863</v>
      </c>
      <c r="AQ31" s="15">
        <v>3.1617899999999999</v>
      </c>
      <c r="AR31" s="15">
        <v>28.3</v>
      </c>
      <c r="AS31" s="17">
        <v>0</v>
      </c>
      <c r="AT31" s="17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1</v>
      </c>
      <c r="BC31" s="17">
        <v>0</v>
      </c>
      <c r="BD31" s="17">
        <v>0</v>
      </c>
      <c r="BE31" s="17">
        <v>0</v>
      </c>
      <c r="BF31" s="17">
        <v>0</v>
      </c>
    </row>
    <row r="32" spans="1:58" x14ac:dyDescent="0.3">
      <c r="A32" s="11">
        <v>2015</v>
      </c>
      <c r="B32" s="12">
        <v>29.54</v>
      </c>
      <c r="C32" s="26">
        <v>1.7781510603027753</v>
      </c>
      <c r="D32" s="12">
        <v>21.149095505939766</v>
      </c>
      <c r="E32" s="12">
        <v>20.776673893647029</v>
      </c>
      <c r="F32" s="12">
        <v>21.873996079876626</v>
      </c>
      <c r="G32" s="13">
        <v>27.96</v>
      </c>
      <c r="H32" s="13">
        <v>11.757239619636074</v>
      </c>
      <c r="I32" s="13">
        <v>13.33</v>
      </c>
      <c r="J32" s="26">
        <v>-1.1816848360066814</v>
      </c>
      <c r="K32" s="13">
        <v>13.951000000000001</v>
      </c>
      <c r="L32" s="13">
        <v>28.0409017943749</v>
      </c>
      <c r="M32" s="13">
        <v>23.810213554669339</v>
      </c>
      <c r="N32" s="13">
        <v>25.189084296409316</v>
      </c>
      <c r="O32" s="13">
        <v>22.79</v>
      </c>
      <c r="P32" s="13">
        <v>24.28</v>
      </c>
      <c r="Q32" s="13">
        <v>8.9818078483557748</v>
      </c>
      <c r="R32" s="13">
        <v>5.7727235519464584</v>
      </c>
      <c r="S32" s="13">
        <v>21.98</v>
      </c>
      <c r="T32" s="13">
        <v>16.21</v>
      </c>
      <c r="U32" s="13">
        <v>2.95124912266827</v>
      </c>
      <c r="V32" s="13">
        <v>15.59</v>
      </c>
      <c r="W32" s="13">
        <v>45.7</v>
      </c>
      <c r="X32" s="14">
        <v>591</v>
      </c>
      <c r="Y32" s="13">
        <v>59.38</v>
      </c>
      <c r="Z32" s="15">
        <v>63.2</v>
      </c>
      <c r="AA32" s="13">
        <v>5.32</v>
      </c>
      <c r="AB32" s="13">
        <v>39.020000000000003</v>
      </c>
      <c r="AC32" s="13">
        <v>7.8</v>
      </c>
      <c r="AD32" s="13">
        <v>15.5</v>
      </c>
      <c r="AE32" s="13">
        <v>1.4</v>
      </c>
      <c r="AF32" s="13">
        <v>5.0999999999999996</v>
      </c>
      <c r="AG32" s="16">
        <v>5.4530000000000003</v>
      </c>
      <c r="AH32" s="16">
        <v>2.6870000000000003</v>
      </c>
      <c r="AI32" s="13">
        <v>8.14</v>
      </c>
      <c r="AJ32" s="13">
        <f t="shared" si="0"/>
        <v>2.0294008187569781</v>
      </c>
      <c r="AK32" s="13">
        <v>66.542019287541819</v>
      </c>
      <c r="AL32" s="13">
        <f t="shared" si="1"/>
        <v>33.457980712458181</v>
      </c>
      <c r="AM32" s="13">
        <v>81</v>
      </c>
      <c r="AN32" s="13">
        <v>76.105999999999995</v>
      </c>
      <c r="AO32" s="13">
        <v>90.203599999999994</v>
      </c>
      <c r="AP32" s="17">
        <v>14.893000000000001</v>
      </c>
      <c r="AQ32" s="15">
        <v>3.1729799999999999</v>
      </c>
      <c r="AR32" s="15">
        <v>25.44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</row>
    <row r="33" spans="1:58" x14ac:dyDescent="0.3">
      <c r="A33" s="11">
        <v>2016</v>
      </c>
      <c r="B33" s="12">
        <v>29.57</v>
      </c>
      <c r="C33" s="26">
        <v>3.3396734262969261</v>
      </c>
      <c r="D33" s="12">
        <v>21.234963080741277</v>
      </c>
      <c r="E33" s="12">
        <v>20.78555495507289</v>
      </c>
      <c r="F33" s="12">
        <v>21.913034234656362</v>
      </c>
      <c r="G33" s="13">
        <v>27.98</v>
      </c>
      <c r="H33" s="13">
        <v>11.743306914147187</v>
      </c>
      <c r="I33" s="13">
        <v>13.33</v>
      </c>
      <c r="J33" s="26">
        <v>0.33585224805771929</v>
      </c>
      <c r="K33" s="13">
        <v>13.952999999999999</v>
      </c>
      <c r="L33" s="13">
        <v>27.657304306780812</v>
      </c>
      <c r="M33" s="13">
        <v>23.877907734283699</v>
      </c>
      <c r="N33" s="13">
        <v>24.96625595356128</v>
      </c>
      <c r="O33" s="13">
        <v>22.43</v>
      </c>
      <c r="P33" s="13">
        <v>23.7</v>
      </c>
      <c r="Q33" s="13">
        <v>8.7294812240684827</v>
      </c>
      <c r="R33" s="13">
        <v>6.123225270507203</v>
      </c>
      <c r="S33" s="13">
        <v>22.36</v>
      </c>
      <c r="T33" s="13">
        <v>16.239999999999998</v>
      </c>
      <c r="U33" s="13">
        <v>2.9498281439254899</v>
      </c>
      <c r="V33" s="13">
        <v>15.62</v>
      </c>
      <c r="W33" s="13">
        <v>46.23</v>
      </c>
      <c r="X33" s="14">
        <v>590</v>
      </c>
      <c r="Y33" s="13">
        <v>59.54</v>
      </c>
      <c r="Z33" s="15">
        <v>61.9</v>
      </c>
      <c r="AA33" s="13">
        <v>5.3</v>
      </c>
      <c r="AB33" s="13">
        <v>38.93</v>
      </c>
      <c r="AC33" s="13">
        <v>7.6</v>
      </c>
      <c r="AD33" s="13">
        <v>14.6</v>
      </c>
      <c r="AE33" s="13">
        <v>1.3</v>
      </c>
      <c r="AF33" s="13">
        <v>4.4000000000000004</v>
      </c>
      <c r="AG33" s="16">
        <v>4.8179999999999996</v>
      </c>
      <c r="AH33" s="16">
        <v>2.4820000000000002</v>
      </c>
      <c r="AI33" s="13">
        <v>7.3</v>
      </c>
      <c r="AJ33" s="13">
        <f t="shared" si="0"/>
        <v>1.9411764705882351</v>
      </c>
      <c r="AK33" s="13">
        <v>66.31742336049669</v>
      </c>
      <c r="AL33" s="13">
        <f t="shared" si="1"/>
        <v>33.68257663950331</v>
      </c>
      <c r="AM33" s="13">
        <v>81</v>
      </c>
      <c r="AN33" s="13">
        <v>76.031000000000006</v>
      </c>
      <c r="AO33" s="13">
        <v>88.149799999999999</v>
      </c>
      <c r="AP33" s="17">
        <v>14.923999999999999</v>
      </c>
      <c r="AQ33" s="15">
        <v>2.8990999999999998</v>
      </c>
      <c r="AR33" s="15">
        <v>26.21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</row>
    <row r="34" spans="1:58" x14ac:dyDescent="0.3">
      <c r="A34" s="11">
        <v>2017</v>
      </c>
      <c r="B34" s="12">
        <v>29.63</v>
      </c>
      <c r="C34" s="26">
        <v>5.6715554694475259</v>
      </c>
      <c r="D34" s="12">
        <v>21.307880810682896</v>
      </c>
      <c r="E34" s="12">
        <v>20.790232657377338</v>
      </c>
      <c r="F34" s="12">
        <v>21.964123937152738</v>
      </c>
      <c r="G34" s="13">
        <v>28.2</v>
      </c>
      <c r="H34" s="13">
        <v>11.934916657398363</v>
      </c>
      <c r="I34" s="13">
        <v>13.36</v>
      </c>
      <c r="J34" s="26">
        <v>2.6035502330598916</v>
      </c>
      <c r="K34" s="13">
        <v>13.978</v>
      </c>
      <c r="L34" s="13">
        <v>28.329447337797895</v>
      </c>
      <c r="M34" s="13">
        <v>23.864742124553107</v>
      </c>
      <c r="N34" s="13">
        <v>25.118529474652288</v>
      </c>
      <c r="O34" s="13">
        <v>22.46</v>
      </c>
      <c r="P34" s="13">
        <v>24.16</v>
      </c>
      <c r="Q34" s="13">
        <v>8.8522915295476103</v>
      </c>
      <c r="R34" s="13">
        <v>6.2437620548953241</v>
      </c>
      <c r="S34" s="13">
        <v>22.51</v>
      </c>
      <c r="T34" s="13">
        <v>16.27</v>
      </c>
      <c r="U34" s="13">
        <v>2.94632156118807</v>
      </c>
      <c r="V34" s="13">
        <v>15.65</v>
      </c>
      <c r="W34" s="13">
        <v>46.77</v>
      </c>
      <c r="X34" s="14">
        <v>569</v>
      </c>
      <c r="Y34" s="13">
        <v>59.86</v>
      </c>
      <c r="Z34" s="15">
        <v>60.6</v>
      </c>
      <c r="AA34" s="13">
        <v>5.27</v>
      </c>
      <c r="AB34" s="13">
        <v>38.68</v>
      </c>
      <c r="AC34" s="13">
        <v>6.9</v>
      </c>
      <c r="AD34" s="13">
        <v>15</v>
      </c>
      <c r="AE34" s="13">
        <v>1.3</v>
      </c>
      <c r="AF34" s="13">
        <v>4.5</v>
      </c>
      <c r="AG34" s="16">
        <v>5.0019999999999998</v>
      </c>
      <c r="AH34" s="16">
        <v>2.5780000000000003</v>
      </c>
      <c r="AI34" s="13">
        <v>7.58</v>
      </c>
      <c r="AJ34" s="13">
        <f t="shared" si="0"/>
        <v>1.9402637703646235</v>
      </c>
      <c r="AK34" s="13">
        <v>66.177591463414629</v>
      </c>
      <c r="AL34" s="13">
        <f t="shared" si="1"/>
        <v>33.822408536585371</v>
      </c>
      <c r="AM34" s="13">
        <v>79</v>
      </c>
      <c r="AN34" s="13">
        <v>74.573999999999998</v>
      </c>
      <c r="AO34" s="13">
        <v>86.096000000000004</v>
      </c>
      <c r="AP34" s="17">
        <v>14.954000000000001</v>
      </c>
      <c r="AQ34" s="15">
        <v>3.53559</v>
      </c>
      <c r="AR34" s="15">
        <v>27.7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</row>
    <row r="35" spans="1:58" x14ac:dyDescent="0.3">
      <c r="A35" s="11">
        <v>2018</v>
      </c>
      <c r="B35" s="12">
        <v>29.69</v>
      </c>
      <c r="C35" s="26">
        <v>6.697259460879863</v>
      </c>
      <c r="D35" s="12">
        <v>21.378607302770458</v>
      </c>
      <c r="E35" s="12">
        <v>20.837504822090484</v>
      </c>
      <c r="F35" s="12">
        <v>21.992967391306401</v>
      </c>
      <c r="G35" s="13">
        <v>28.35</v>
      </c>
      <c r="H35" s="13">
        <v>12.053397287665515</v>
      </c>
      <c r="I35" s="13">
        <v>13.4</v>
      </c>
      <c r="J35" s="26">
        <v>3.6242682159373061</v>
      </c>
      <c r="K35" s="13">
        <v>14.012</v>
      </c>
      <c r="L35" s="13">
        <v>28.253165191549787</v>
      </c>
      <c r="M35" s="13">
        <v>23.89136562310096</v>
      </c>
      <c r="N35" s="13">
        <v>24.951365670896905</v>
      </c>
      <c r="O35" s="13">
        <v>22.57</v>
      </c>
      <c r="P35" s="13">
        <v>23.7</v>
      </c>
      <c r="Q35" s="13">
        <v>8.6559038039241187</v>
      </c>
      <c r="R35" s="13">
        <v>6.444538133027212</v>
      </c>
      <c r="S35" s="13">
        <v>22.74</v>
      </c>
      <c r="T35" s="13">
        <v>16.3</v>
      </c>
      <c r="U35" s="13">
        <v>2.9223921868108902</v>
      </c>
      <c r="V35" s="13">
        <v>15.68</v>
      </c>
      <c r="W35" s="13">
        <v>47.31</v>
      </c>
      <c r="X35" s="14">
        <v>542</v>
      </c>
      <c r="Y35" s="13">
        <v>60.14</v>
      </c>
      <c r="Z35" s="15">
        <v>59.3</v>
      </c>
      <c r="AA35" s="13">
        <v>5.2</v>
      </c>
      <c r="AB35" s="13">
        <v>38.19</v>
      </c>
      <c r="AC35" s="13">
        <v>6.7</v>
      </c>
      <c r="AD35" s="13">
        <v>18.5</v>
      </c>
      <c r="AE35" s="13">
        <v>1.2</v>
      </c>
      <c r="AF35" s="13">
        <v>5</v>
      </c>
      <c r="AG35" s="16">
        <v>4.9859999999999998</v>
      </c>
      <c r="AH35" s="16">
        <v>2.5700000000000003</v>
      </c>
      <c r="AI35" s="13">
        <v>7.556</v>
      </c>
      <c r="AJ35" s="13">
        <f t="shared" si="0"/>
        <v>1.9400778210116729</v>
      </c>
      <c r="AK35" s="13">
        <v>65.682922440165555</v>
      </c>
      <c r="AL35" s="13">
        <f t="shared" si="1"/>
        <v>34.317077559834445</v>
      </c>
      <c r="AM35" s="13">
        <v>74.599999999999994</v>
      </c>
      <c r="AN35" s="13">
        <v>65.924000000000007</v>
      </c>
      <c r="AO35" s="13">
        <v>84.0364</v>
      </c>
      <c r="AP35" s="17">
        <v>14.984</v>
      </c>
      <c r="AQ35" s="15">
        <v>2.9316200000000001</v>
      </c>
      <c r="AR35" s="15">
        <v>27.31</v>
      </c>
      <c r="AS35" s="17">
        <v>0</v>
      </c>
      <c r="AT35" s="17">
        <v>0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7">
        <v>0</v>
      </c>
    </row>
    <row r="36" spans="1:58" x14ac:dyDescent="0.3">
      <c r="A36" s="11">
        <v>2019</v>
      </c>
      <c r="B36" s="12">
        <v>29.76</v>
      </c>
      <c r="C36" s="26">
        <v>6.8656873355015051</v>
      </c>
      <c r="D36" s="12">
        <v>21.428914546729281</v>
      </c>
      <c r="E36" s="12">
        <v>20.964650011950372</v>
      </c>
      <c r="F36" s="12">
        <v>22.040968139100421</v>
      </c>
      <c r="G36" s="13">
        <v>28.44</v>
      </c>
      <c r="H36" s="13">
        <v>12.120022513261359</v>
      </c>
      <c r="I36" s="13">
        <v>13.43</v>
      </c>
      <c r="J36" s="26">
        <v>3.8245075646037066</v>
      </c>
      <c r="K36" s="13">
        <v>14.047000000000001</v>
      </c>
      <c r="L36" s="13">
        <v>28.105999999999767</v>
      </c>
      <c r="M36" s="13">
        <v>23.826834059742797</v>
      </c>
      <c r="N36" s="13">
        <v>24.864182231642708</v>
      </c>
      <c r="O36" s="13">
        <v>22.75</v>
      </c>
      <c r="P36" s="13">
        <v>23.24</v>
      </c>
      <c r="Q36" s="13">
        <v>8.5398496238205865</v>
      </c>
      <c r="R36" s="13">
        <v>6.7556673921778776</v>
      </c>
      <c r="S36" s="13">
        <v>23.08</v>
      </c>
      <c r="T36" s="13">
        <v>16.32</v>
      </c>
      <c r="U36" s="13">
        <v>2.8870740849334702</v>
      </c>
      <c r="V36" s="13">
        <v>15.71</v>
      </c>
      <c r="W36" s="13">
        <v>47.86</v>
      </c>
      <c r="X36" s="14">
        <v>522</v>
      </c>
      <c r="Y36" s="13">
        <v>60.45</v>
      </c>
      <c r="Z36" s="15">
        <v>57.9</v>
      </c>
      <c r="AA36" s="13">
        <v>5.13</v>
      </c>
      <c r="AB36" s="13">
        <v>37.68</v>
      </c>
      <c r="AC36" s="13">
        <v>7.96</v>
      </c>
      <c r="AD36" s="13">
        <v>22.9</v>
      </c>
      <c r="AE36" s="13">
        <v>1.3</v>
      </c>
      <c r="AF36" s="13">
        <v>6</v>
      </c>
      <c r="AG36" s="16">
        <v>4.851</v>
      </c>
      <c r="AH36" s="16">
        <v>2.6130000000000004</v>
      </c>
      <c r="AI36" s="13">
        <v>7.4640000000000004</v>
      </c>
      <c r="AJ36" s="13">
        <f t="shared" si="0"/>
        <v>1.856486796785304</v>
      </c>
      <c r="AK36" s="13">
        <v>65.480735855605687</v>
      </c>
      <c r="AL36" s="13">
        <f t="shared" si="1"/>
        <v>34.519264144394313</v>
      </c>
      <c r="AM36" s="13">
        <v>64</v>
      </c>
      <c r="AN36" s="13">
        <v>61.158000000000001</v>
      </c>
      <c r="AO36" s="13">
        <v>81.976799999999997</v>
      </c>
      <c r="AP36" s="17">
        <v>15.015000000000001</v>
      </c>
      <c r="AQ36" s="15">
        <v>2.9651999999999998</v>
      </c>
      <c r="AR36" s="15">
        <v>26.89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1</v>
      </c>
      <c r="BD36" s="17">
        <v>0</v>
      </c>
      <c r="BE36" s="17">
        <v>0</v>
      </c>
      <c r="BF36" s="17">
        <v>0</v>
      </c>
    </row>
    <row r="37" spans="1:58" x14ac:dyDescent="0.3">
      <c r="A37" s="11">
        <v>2020</v>
      </c>
      <c r="B37" s="12">
        <v>29.8</v>
      </c>
      <c r="C37" s="26">
        <v>3.8485230924369915</v>
      </c>
      <c r="D37" s="12">
        <v>21.446297009586399</v>
      </c>
      <c r="E37" s="12">
        <v>21.015106749422031</v>
      </c>
      <c r="F37" s="12">
        <v>22.058390580241017</v>
      </c>
      <c r="G37" s="13">
        <v>28.46</v>
      </c>
      <c r="H37" s="13">
        <v>12.110169760571269</v>
      </c>
      <c r="I37" s="13">
        <v>13.44</v>
      </c>
      <c r="J37" s="26">
        <v>0.95167606534427318</v>
      </c>
      <c r="K37" s="13">
        <v>14.054</v>
      </c>
      <c r="L37" s="13">
        <v>28.096633241622325</v>
      </c>
      <c r="M37" s="13">
        <v>23.912115350307641</v>
      </c>
      <c r="N37" s="13">
        <v>25.66686562837317</v>
      </c>
      <c r="O37" s="13">
        <v>22.43</v>
      </c>
      <c r="P37" s="13">
        <v>25.09</v>
      </c>
      <c r="Q37" s="13">
        <v>9.3142416394228285</v>
      </c>
      <c r="R37" s="13">
        <v>6.6773760110496596</v>
      </c>
      <c r="S37" s="13">
        <v>23.03</v>
      </c>
      <c r="T37" s="13">
        <v>16.350000000000001</v>
      </c>
      <c r="U37" s="13">
        <v>2.8291381128220601</v>
      </c>
      <c r="V37" s="13">
        <v>15.74</v>
      </c>
      <c r="W37" s="13">
        <v>48.42</v>
      </c>
      <c r="X37" s="14">
        <v>523</v>
      </c>
      <c r="Y37" s="13">
        <v>60.09</v>
      </c>
      <c r="Z37" s="15">
        <v>56.5</v>
      </c>
      <c r="AA37" s="13">
        <v>5.05</v>
      </c>
      <c r="AB37" s="13">
        <v>37.11</v>
      </c>
      <c r="AC37" s="13">
        <v>7.8</v>
      </c>
      <c r="AD37" s="13">
        <v>19</v>
      </c>
      <c r="AE37" s="13">
        <v>1.2</v>
      </c>
      <c r="AF37" s="13">
        <v>4.7</v>
      </c>
      <c r="AG37" s="16">
        <v>4.7679999999999998</v>
      </c>
      <c r="AH37" s="16">
        <v>2.5680000000000005</v>
      </c>
      <c r="AI37" s="13">
        <v>7.3360000000000003</v>
      </c>
      <c r="AJ37" s="13">
        <f t="shared" si="0"/>
        <v>1.8566978193146413</v>
      </c>
      <c r="AK37" s="13">
        <v>65.298570227081569</v>
      </c>
      <c r="AL37" s="13">
        <f t="shared" si="1"/>
        <v>34.701429772918431</v>
      </c>
      <c r="AM37" s="13">
        <v>62</v>
      </c>
      <c r="AN37" s="13">
        <v>59.454000000000001</v>
      </c>
      <c r="AO37" s="13">
        <v>79.917199999999994</v>
      </c>
      <c r="AP37" s="17">
        <v>15.045</v>
      </c>
      <c r="AQ37" s="15">
        <v>3.00366</v>
      </c>
      <c r="AR37" s="15">
        <v>20.28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1</v>
      </c>
      <c r="BD37" s="17">
        <v>1</v>
      </c>
      <c r="BE37" s="17">
        <v>1</v>
      </c>
      <c r="BF37" s="17">
        <v>0</v>
      </c>
    </row>
    <row r="38" spans="1:58" x14ac:dyDescent="0.3">
      <c r="A38" s="11">
        <v>2021</v>
      </c>
      <c r="B38" s="12">
        <v>29.86</v>
      </c>
      <c r="C38" s="26">
        <v>7.1557295293996068</v>
      </c>
      <c r="D38" s="12">
        <v>21.496969439360011</v>
      </c>
      <c r="E38" s="12">
        <v>21.102352745994509</v>
      </c>
      <c r="F38" s="12">
        <v>22.119386758884037</v>
      </c>
      <c r="G38" s="13">
        <v>28.52</v>
      </c>
      <c r="H38" s="13">
        <v>12.137154064467822</v>
      </c>
      <c r="I38" s="13">
        <v>13.48</v>
      </c>
      <c r="J38" s="26">
        <v>4.2389792788917191</v>
      </c>
      <c r="K38" s="13">
        <v>14.093</v>
      </c>
      <c r="L38" s="13">
        <v>28.528003434362734</v>
      </c>
      <c r="M38" s="13">
        <v>23.921473540086158</v>
      </c>
      <c r="N38" s="13">
        <v>25.051995987977673</v>
      </c>
      <c r="O38" s="13">
        <v>22.76</v>
      </c>
      <c r="P38" s="13">
        <v>23.32</v>
      </c>
      <c r="Q38" s="13">
        <v>8.6717749472339918</v>
      </c>
      <c r="R38" s="13">
        <v>7.0797789592563216</v>
      </c>
      <c r="S38" s="13">
        <v>23.46</v>
      </c>
      <c r="T38" s="13">
        <v>16.38</v>
      </c>
      <c r="U38" s="13">
        <v>2.7597051793337699</v>
      </c>
      <c r="V38" s="13">
        <v>15.77</v>
      </c>
      <c r="W38" s="13">
        <v>48.97</v>
      </c>
      <c r="X38" s="14">
        <v>499.2</v>
      </c>
      <c r="Y38" s="13">
        <v>56.344000000000001</v>
      </c>
      <c r="Z38" s="15">
        <v>74.2</v>
      </c>
      <c r="AA38" s="13">
        <v>5.4640000000000004</v>
      </c>
      <c r="AB38" s="13">
        <v>40.122</v>
      </c>
      <c r="AC38" s="13">
        <v>7.22</v>
      </c>
      <c r="AD38" s="13">
        <v>21.2</v>
      </c>
      <c r="AE38" s="13">
        <v>1</v>
      </c>
      <c r="AF38" s="13">
        <v>6</v>
      </c>
      <c r="AG38" s="16">
        <v>5.7069999999999999</v>
      </c>
      <c r="AH38" s="16">
        <v>3.0729999999999995</v>
      </c>
      <c r="AI38" s="13">
        <v>8.7799999999999994</v>
      </c>
      <c r="AJ38" s="13">
        <f t="shared" si="0"/>
        <v>1.8571428571428574</v>
      </c>
      <c r="AK38" s="13">
        <v>64.86638537271449</v>
      </c>
      <c r="AL38" s="13">
        <f t="shared" si="1"/>
        <v>35.13361462728551</v>
      </c>
      <c r="AM38" s="13">
        <v>73.400000000000006</v>
      </c>
      <c r="AN38" s="13">
        <v>69.867999999999995</v>
      </c>
      <c r="AO38" s="13">
        <v>84.035240000000002</v>
      </c>
      <c r="AP38" s="17">
        <v>15.074999999999999</v>
      </c>
      <c r="AQ38" s="15">
        <v>3.5630039999999998</v>
      </c>
      <c r="AR38" s="15">
        <v>21.83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1</v>
      </c>
      <c r="BD38" s="17">
        <v>1</v>
      </c>
      <c r="BE38" s="17">
        <v>0</v>
      </c>
      <c r="BF38" s="17">
        <v>1</v>
      </c>
    </row>
    <row r="41" spans="1:58" s="18" customFormat="1" x14ac:dyDescent="0.3">
      <c r="A41" s="18" t="s">
        <v>0</v>
      </c>
      <c r="B41" s="19" t="s">
        <v>43</v>
      </c>
      <c r="C41" s="27"/>
      <c r="D41" s="19"/>
      <c r="E41" s="19"/>
      <c r="F41" s="19"/>
      <c r="G41" s="19" t="s">
        <v>43</v>
      </c>
      <c r="H41" s="19" t="s">
        <v>43</v>
      </c>
      <c r="I41" s="19" t="s">
        <v>43</v>
      </c>
      <c r="J41" s="27"/>
      <c r="K41" s="19" t="s">
        <v>43</v>
      </c>
      <c r="L41" s="19" t="s">
        <v>43</v>
      </c>
      <c r="M41" s="19" t="s">
        <v>43</v>
      </c>
      <c r="N41" s="19" t="s">
        <v>43</v>
      </c>
      <c r="O41" s="19" t="s">
        <v>43</v>
      </c>
      <c r="P41"/>
      <c r="Q41" s="19" t="s">
        <v>44</v>
      </c>
      <c r="R41" s="19" t="s">
        <v>45</v>
      </c>
      <c r="S41" s="20" t="s">
        <v>46</v>
      </c>
      <c r="T41" s="18" t="s">
        <v>47</v>
      </c>
      <c r="U41" s="18" t="s">
        <v>48</v>
      </c>
      <c r="V41" s="18" t="s">
        <v>49</v>
      </c>
      <c r="W41" s="18" t="s">
        <v>50</v>
      </c>
      <c r="X41" s="18" t="s">
        <v>51</v>
      </c>
      <c r="Y41" s="18" t="s">
        <v>52</v>
      </c>
      <c r="Z41" s="18" t="s">
        <v>52</v>
      </c>
      <c r="AA41" s="18" t="s">
        <v>52</v>
      </c>
      <c r="AB41" s="18" t="s">
        <v>53</v>
      </c>
      <c r="AD41" s="18" t="s">
        <v>53</v>
      </c>
      <c r="AF41" s="18" t="s">
        <v>45</v>
      </c>
      <c r="AH41" s="21" t="s">
        <v>45</v>
      </c>
      <c r="AI41" s="18" t="s">
        <v>45</v>
      </c>
      <c r="AJ41" s="19" t="s">
        <v>54</v>
      </c>
      <c r="AK41" s="18" t="s">
        <v>55</v>
      </c>
      <c r="AL41" s="18" t="s">
        <v>56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</sheetData>
  <conditionalFormatting sqref="V42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BASE_FINALE_SANTE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Farius AÏNA</dc:creator>
  <cp:lastModifiedBy>Farius AÏNA</cp:lastModifiedBy>
  <dcterms:created xsi:type="dcterms:W3CDTF">2023-04-22T06:47:25Z</dcterms:created>
  <dcterms:modified xsi:type="dcterms:W3CDTF">2023-04-27T16:02:53Z</dcterms:modified>
</cp:coreProperties>
</file>