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KINLOYE\Documents\"/>
    </mc:Choice>
  </mc:AlternateContent>
  <xr:revisionPtr revIDLastSave="0" documentId="8_{88F0369A-60F4-4FE9-BD53-C25F95AC95F7}" xr6:coauthVersionLast="47" xr6:coauthVersionMax="47" xr10:uidLastSave="{00000000-0000-0000-0000-000000000000}"/>
  <bookViews>
    <workbookView xWindow="28680" yWindow="-120" windowWidth="29040" windowHeight="15720" activeTab="1" xr2:uid="{196DAFF1-49EC-4C0E-AF56-66D988364F7E}"/>
  </bookViews>
  <sheets>
    <sheet name="Sheet4" sheetId="4" r:id="rId1"/>
    <sheet name="TasksTask IDTask ID" sheetId="1" r:id="rId2"/>
  </sheets>
  <definedNames>
    <definedName name="_xlnm._FilterDatabase" localSheetId="1" hidden="1">'TasksTask IDTask ID'!$H$1:$H$53</definedName>
  </definedNames>
  <calcPr calcId="19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A34" i="1"/>
  <c r="A51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<sst xmlns="http://schemas.openxmlformats.org/spreadsheetml/2006/main" count="475" uniqueCount="400">
  <si>
    <t>Task Name</t>
  </si>
  <si>
    <t>Description</t>
  </si>
  <si>
    <t>Owner</t>
  </si>
  <si>
    <t>Priority</t>
  </si>
  <si>
    <t>Start Date</t>
  </si>
  <si>
    <t>Status</t>
  </si>
  <si>
    <t>Comments</t>
  </si>
  <si>
    <t>Due_Date</t>
  </si>
  <si>
    <t>Project kickoff meeting</t>
  </si>
  <si>
    <t>Requirements gathering</t>
  </si>
  <si>
    <t>Stakeholder interviews</t>
  </si>
  <si>
    <t>Define project scope</t>
  </si>
  <si>
    <t>Develop project plan</t>
  </si>
  <si>
    <t>Assign team roles</t>
  </si>
  <si>
    <t>Set up project workspace</t>
  </si>
  <si>
    <t>Create initial design mockups</t>
  </si>
  <si>
    <t>Review design with team</t>
  </si>
  <si>
    <t>Gather feedback</t>
  </si>
  <si>
    <t>Revise design</t>
  </si>
  <si>
    <t>Prepare technical specifications</t>
  </si>
  <si>
    <t>Database setup</t>
  </si>
  <si>
    <t>Develop frontend</t>
  </si>
  <si>
    <t>Develop backend</t>
  </si>
  <si>
    <t>Integrate frontend and backend</t>
  </si>
  <si>
    <t>API development</t>
  </si>
  <si>
    <t>Unit testing</t>
  </si>
  <si>
    <t>QA testing</t>
  </si>
  <si>
    <t>User acceptance testing</t>
  </si>
  <si>
    <t>Bug fixing</t>
  </si>
  <si>
    <t>Security review</t>
  </si>
  <si>
    <t>Data migration</t>
  </si>
  <si>
    <t>Deploy to staging</t>
  </si>
  <si>
    <t>Staging environment review</t>
  </si>
  <si>
    <t>Prepare user documentation</t>
  </si>
  <si>
    <t>Conduct training session</t>
  </si>
  <si>
    <t>Finalize deployment plan</t>
  </si>
  <si>
    <t>Go-live / production deployment</t>
  </si>
  <si>
    <t>Post-deployment testing</t>
  </si>
  <si>
    <t>Monitor system performance</t>
  </si>
  <si>
    <t>Collect user feedback</t>
  </si>
  <si>
    <t>Issue resolution</t>
  </si>
  <si>
    <t>Update documentation</t>
  </si>
  <si>
    <t>Conduct project review meeting</t>
  </si>
  <si>
    <t>Archive project files</t>
  </si>
  <si>
    <t>Prepare final report</t>
  </si>
  <si>
    <t>Celebrate project success</t>
  </si>
  <si>
    <t>Plan next phase</t>
  </si>
  <si>
    <t>Conduct retrospective</t>
  </si>
  <si>
    <t>Create marketing materials</t>
  </si>
  <si>
    <t>Launch marketing campaign</t>
  </si>
  <si>
    <t>Update website content</t>
  </si>
  <si>
    <t>Social media announcement</t>
  </si>
  <si>
    <t>Analyze project metrics</t>
  </si>
  <si>
    <t>Prepare budget report</t>
  </si>
  <si>
    <t>Invoice client</t>
  </si>
  <si>
    <t>Close project</t>
  </si>
  <si>
    <t>Collect testimonials</t>
  </si>
  <si>
    <t>Submit project for awards</t>
  </si>
  <si>
    <t>Organize a meeting to officially start the project and introduce team members.</t>
  </si>
  <si>
    <t>Collect and document detailed requirements and expectations from the client.</t>
  </si>
  <si>
    <t>Interview key stakeholders to understand objectives and constraints.</t>
  </si>
  <si>
    <t>Clearly define the boundaries and deliverables of the project.</t>
  </si>
  <si>
    <t>Develop a comprehensive plan outlining timelines, milestones, and resources.</t>
  </si>
  <si>
    <t>Assign responsibilities and roles to each team member for clarity and accountability.</t>
  </si>
  <si>
    <t>Set up a shared workspace or digital platform for project collaboration.</t>
  </si>
  <si>
    <t>Create visual mockups to represent the initial design concepts.</t>
  </si>
  <si>
    <t>Present the design mockups to the team for review and discussion.</t>
  </si>
  <si>
    <t>Gather feedback from the team to refine designs and address concerns.</t>
  </si>
  <si>
    <t>Incorporate feedback and make necessary design revisions.</t>
  </si>
  <si>
    <t>Prepare detailed technical specifications to guide development.</t>
  </si>
  <si>
    <t>Set up the necessary database structure for the project.</t>
  </si>
  <si>
    <t>Build the user interface and client-side functionality.</t>
  </si>
  <si>
    <t>Develop the server-side logic and databases.</t>
  </si>
  <si>
    <t>Connect the frontend and backend components for seamless operation.</t>
  </si>
  <si>
    <t>Build and document APIs needed for system integration.</t>
  </si>
  <si>
    <t>Test individual components to ensure they function as intended.</t>
  </si>
  <si>
    <t>Conduct quality assurance testing to identify and resolve defects.</t>
  </si>
  <si>
    <t>Perform testing with end users to ensure requirements are met.</t>
  </si>
  <si>
    <t>Identify, log, and resolve software bugs found during testing.</t>
  </si>
  <si>
    <t>Review the system for potential security vulnerabilities.</t>
  </si>
  <si>
    <t>Move necessary data from old systems to the new environment.</t>
  </si>
  <si>
    <t>Deploy the application to a staging environment for final testing.</t>
  </si>
  <si>
    <t>Review the staging environment to ensure readiness for launch.</t>
  </si>
  <si>
    <t>Write user manuals and documentation for the system.</t>
  </si>
  <si>
    <t>Lead a training session to teach users how to operate the system.</t>
  </si>
  <si>
    <t>Finalize the plan for deploying the project to production.</t>
  </si>
  <si>
    <t>Deploy the project to the live/production environment.</t>
  </si>
  <si>
    <t>Conduct tests after deployment to ensure the system works as expected.</t>
  </si>
  <si>
    <t>Monitor the system’s performance post-launch and address issues.</t>
  </si>
  <si>
    <t>Collect feedback from users to guide future improvements.</t>
  </si>
  <si>
    <t>Address and resolve any issues reported by users.</t>
  </si>
  <si>
    <t>Update user and technical documentation as changes occur.</t>
  </si>
  <si>
    <t>Hold a meeting to review the project’s outcomes and lessons learned.</t>
  </si>
  <si>
    <t>Archive all project-related files and documents for future reference.</t>
  </si>
  <si>
    <t>Prepare a final report summarizing project results and insights.</t>
  </si>
  <si>
    <t>Celebrate the successful completion of the project with the team.</t>
  </si>
  <si>
    <t>Plan for the next project phase or follow-up activities.</t>
  </si>
  <si>
    <t>Conduct a retrospective to reflect on successes and improvements.</t>
  </si>
  <si>
    <t>Develop marketing materials to promote the project or product.</t>
  </si>
  <si>
    <t>Launch a marketing campaign to increase awareness.</t>
  </si>
  <si>
    <t>Update the website with new project information or content.</t>
  </si>
  <si>
    <t>Announce the project or product launch on social media.</t>
  </si>
  <si>
    <t>Analyze project metrics to measure success and impact.</t>
  </si>
  <si>
    <t>Prepare a financial report detailing the project budget and expenses.</t>
  </si>
  <si>
    <t>Create and send invoices to clients or stakeholders.</t>
  </si>
  <si>
    <t>Officially close the project and communicate completion to stakeholders.</t>
  </si>
  <si>
    <t>Collect testimonials from clients or users for future reference.</t>
  </si>
  <si>
    <t>Submit the completed project for relevant industry awards.</t>
  </si>
  <si>
    <t>Alice Johnson</t>
  </si>
  <si>
    <t>Bob Smith</t>
  </si>
  <si>
    <t>Carol Lee</t>
  </si>
  <si>
    <t>David Brown</t>
  </si>
  <si>
    <t>Emma Watson</t>
  </si>
  <si>
    <t>Frank Martin</t>
  </si>
  <si>
    <t>Grace Kim</t>
  </si>
  <si>
    <t>Henry Clark</t>
  </si>
  <si>
    <t>Isabella Turner</t>
  </si>
  <si>
    <t>Jack Wilson</t>
  </si>
  <si>
    <t>Kelly Young</t>
  </si>
  <si>
    <t>Liam Harris</t>
  </si>
  <si>
    <t>Mia Robinson</t>
  </si>
  <si>
    <t>Noah Walker</t>
  </si>
  <si>
    <t>Olivia King</t>
  </si>
  <si>
    <t>Paul Wright</t>
  </si>
  <si>
    <t>Quinn Adams</t>
  </si>
  <si>
    <t>Rachel Scott</t>
  </si>
  <si>
    <t>Sam Green</t>
  </si>
  <si>
    <t>Tina Lewis</t>
  </si>
  <si>
    <t>Umar Patel</t>
  </si>
  <si>
    <t>Victoria Evans</t>
  </si>
  <si>
    <t>William Hall</t>
  </si>
  <si>
    <t>Xander Baker</t>
  </si>
  <si>
    <t>Yolanda Perez</t>
  </si>
  <si>
    <t>Zachary Hill</t>
  </si>
  <si>
    <t>Natalie Cooper</t>
  </si>
  <si>
    <t>Ethan Reed</t>
  </si>
  <si>
    <t>Sophia Murphy</t>
  </si>
  <si>
    <t>Benjamin Kelly</t>
  </si>
  <si>
    <t>Chloe Foster</t>
  </si>
  <si>
    <t>Highest</t>
  </si>
  <si>
    <t>Very High</t>
  </si>
  <si>
    <t>High</t>
  </si>
  <si>
    <t>High-Medium</t>
  </si>
  <si>
    <t>Medium-High</t>
  </si>
  <si>
    <t>Upper Medium</t>
  </si>
  <si>
    <t>Medium</t>
  </si>
  <si>
    <t>Medium-Low</t>
  </si>
  <si>
    <t>Low-Medium</t>
  </si>
  <si>
    <t>Low</t>
  </si>
  <si>
    <t>Very Low</t>
  </si>
  <si>
    <t>Lowest</t>
  </si>
  <si>
    <t>Critical</t>
  </si>
  <si>
    <t>Urgent</t>
  </si>
  <si>
    <t>Immediate</t>
  </si>
  <si>
    <t>Essential</t>
  </si>
  <si>
    <t>Important</t>
  </si>
  <si>
    <t>Significant</t>
  </si>
  <si>
    <t>Major</t>
  </si>
  <si>
    <t>Moderate</t>
  </si>
  <si>
    <t>Normal</t>
  </si>
  <si>
    <t>Routine</t>
  </si>
  <si>
    <t>Minor</t>
  </si>
  <si>
    <t>Trivial</t>
  </si>
  <si>
    <t>Deferred</t>
  </si>
  <si>
    <t>Scheduled</t>
  </si>
  <si>
    <t>Backlog</t>
  </si>
  <si>
    <t>Optional</t>
  </si>
  <si>
    <t>Desirable</t>
  </si>
  <si>
    <t>Requested</t>
  </si>
  <si>
    <t>Pending</t>
  </si>
  <si>
    <t>Blocker</t>
  </si>
  <si>
    <t>Showstopper</t>
  </si>
  <si>
    <t>P1</t>
  </si>
  <si>
    <t>P2</t>
  </si>
  <si>
    <t>P3</t>
  </si>
  <si>
    <t>P4</t>
  </si>
  <si>
    <t>P5</t>
  </si>
  <si>
    <t>Top</t>
  </si>
  <si>
    <t>Secondary</t>
  </si>
  <si>
    <t>Tertiary</t>
  </si>
  <si>
    <t>Nonessential</t>
  </si>
  <si>
    <t>Nice to Have</t>
  </si>
  <si>
    <t>Fast Track</t>
  </si>
  <si>
    <t>Standard</t>
  </si>
  <si>
    <t>Just in Time</t>
  </si>
  <si>
    <t>Accelerated</t>
  </si>
  <si>
    <t>Expedite</t>
  </si>
  <si>
    <t>Hold</t>
  </si>
  <si>
    <t>Waitlist</t>
  </si>
  <si>
    <t>Not Started</t>
  </si>
  <si>
    <t>In Progress</t>
  </si>
  <si>
    <t>Complete</t>
  </si>
  <si>
    <t>On Hold</t>
  </si>
  <si>
    <t>In Review</t>
  </si>
  <si>
    <t>Waiting for client feedback.</t>
  </si>
  <si>
    <t>Task completed ahead of schedule.</t>
  </si>
  <si>
    <t>Need clarification on requirements.</t>
  </si>
  <si>
    <t>Design approved by team.</t>
  </si>
  <si>
    <t>Blocked due to resource unavailability.</t>
  </si>
  <si>
    <t>Database migration scheduled for next week.</t>
  </si>
  <si>
    <t>Code review pending.</t>
  </si>
  <si>
    <t>Testing phase delayed by one day.</t>
  </si>
  <si>
    <t>Documentation needs update.</t>
  </si>
  <si>
    <t>Stakeholder approval required.</t>
  </si>
  <si>
    <t>Issue escalated to management.</t>
  </si>
  <si>
    <t>Awaiting data from analytics team.</t>
  </si>
  <si>
    <t>All dependencies resolved.</t>
  </si>
  <si>
    <t>Training session booked.</t>
  </si>
  <si>
    <t>Minor bugs identified.</t>
  </si>
  <si>
    <t>Ready for deployment.</t>
  </si>
  <si>
    <t>Post-launch monitoring in progress.</t>
  </si>
  <si>
    <t>Additional resources allocated.</t>
  </si>
  <si>
    <t>User training completed.</t>
  </si>
  <si>
    <t>Change request submitted.</t>
  </si>
  <si>
    <t>Meeting with client scheduled.</t>
  </si>
  <si>
    <t>Task reprioritized due to new deadline.</t>
  </si>
  <si>
    <t>Status updated after team meeting.</t>
  </si>
  <si>
    <t>QA passed, moving to next phase.</t>
  </si>
  <si>
    <t>Blocked by pending integration.</t>
  </si>
  <si>
    <t>Final edits required.</t>
  </si>
  <si>
    <t>Review meeting postponed.</t>
  </si>
  <si>
    <t>Awaiting access credentials.</t>
  </si>
  <si>
    <t>No issues reported so far.</t>
  </si>
  <si>
    <t>Requires additional testing.</t>
  </si>
  <si>
    <t>Team member on leave.</t>
  </si>
  <si>
    <t>Budget approval received.</t>
  </si>
  <si>
    <t>Documentation finalized.</t>
  </si>
  <si>
    <t>Security review in progress.</t>
  </si>
  <si>
    <t>Action items assigned.</t>
  </si>
  <si>
    <t>Client requested changes.</t>
  </si>
  <si>
    <t>Task merged into main workflow.</t>
  </si>
  <si>
    <t>Reviewing feedback from users.</t>
  </si>
  <si>
    <t>Follow-up needed with vendor.</t>
  </si>
  <si>
    <t>Delayed due to technical issues.</t>
  </si>
  <si>
    <t>Preparing summary report.</t>
  </si>
  <si>
    <t>No further action required.</t>
  </si>
  <si>
    <t>Risk assessment completed.</t>
  </si>
  <si>
    <t>Task closed after verification.</t>
  </si>
  <si>
    <t>Progress slower than expected.</t>
  </si>
  <si>
    <t>Next steps discussed with team.</t>
  </si>
  <si>
    <t>Resources reallocated.</t>
  </si>
  <si>
    <t>Task marked as urgent.</t>
  </si>
  <si>
    <t>Awaiting final sign-off.</t>
  </si>
  <si>
    <t>Task split into subtasks.</t>
  </si>
  <si>
    <t>Row Labels</t>
  </si>
  <si>
    <t>Grand Total</t>
  </si>
  <si>
    <t>Overdue</t>
  </si>
  <si>
    <t>Count of Months (Due_Date)</t>
  </si>
  <si>
    <t>12-Jul</t>
  </si>
  <si>
    <t>18-Jul</t>
  </si>
  <si>
    <t>25-Jul</t>
  </si>
  <si>
    <t>1-Aug</t>
  </si>
  <si>
    <t>7-Aug</t>
  </si>
  <si>
    <t>14-Aug</t>
  </si>
  <si>
    <t>21-Aug</t>
  </si>
  <si>
    <t>27-Aug</t>
  </si>
  <si>
    <t>3-Sep</t>
  </si>
  <si>
    <t>Dependencies</t>
  </si>
  <si>
    <t>Category</t>
  </si>
  <si>
    <t>Effort Estimate (hours)</t>
  </si>
  <si>
    <t>Risk</t>
  </si>
  <si>
    <t>None</t>
  </si>
  <si>
    <t>Design Approval</t>
  </si>
  <si>
    <t>Requirements Finalized</t>
  </si>
  <si>
    <t>Database Migration Complete</t>
  </si>
  <si>
    <t>QA Testing</t>
  </si>
  <si>
    <t>Client Feedback Received</t>
  </si>
  <si>
    <t>User Story #12</t>
  </si>
  <si>
    <t>Data Entry Completed</t>
  </si>
  <si>
    <t>API Integration</t>
  </si>
  <si>
    <t>Backend Deployment</t>
  </si>
  <si>
    <t>Bug Fix #17</t>
  </si>
  <si>
    <t>Vendor Delivery</t>
  </si>
  <si>
    <t>Resource Allocation</t>
  </si>
  <si>
    <t>Project Kickoff Meeting</t>
  </si>
  <si>
    <t>Prototype Approved</t>
  </si>
  <si>
    <t>Feature Implementation</t>
  </si>
  <si>
    <t>Stakeholder Signoff</t>
  </si>
  <si>
    <t>Security Review</t>
  </si>
  <si>
    <t>Legal Approval</t>
  </si>
  <si>
    <t>Content Finalized</t>
  </si>
  <si>
    <t>Sprint Planning</t>
  </si>
  <si>
    <t>Task 10, Task 11</t>
  </si>
  <si>
    <t>Design Document Submitted</t>
  </si>
  <si>
    <t>Test Cases Created</t>
  </si>
  <si>
    <t>Hardware Setup</t>
  </si>
  <si>
    <t>Milestone 1 Complete</t>
  </si>
  <si>
    <t>Dependency on External Team</t>
  </si>
  <si>
    <t>Awaiting Budget Approval</t>
  </si>
  <si>
    <t>UI Mockups Ready</t>
  </si>
  <si>
    <t>Development Complete</t>
  </si>
  <si>
    <t>App Store Approval</t>
  </si>
  <si>
    <t>Beta Testing</t>
  </si>
  <si>
    <t>Content Upload</t>
  </si>
  <si>
    <t>Performance Testing</t>
  </si>
  <si>
    <t>Infrastructure Ready</t>
  </si>
  <si>
    <t>Specification Signed Off</t>
  </si>
  <si>
    <t>Contract Signed</t>
  </si>
  <si>
    <t>Wireframes Delivered</t>
  </si>
  <si>
    <t>Brand Assets Received</t>
  </si>
  <si>
    <t>Training Scheduled</t>
  </si>
  <si>
    <t>Compliance Check</t>
  </si>
  <si>
    <t>Cloud Resources Provisioned</t>
  </si>
  <si>
    <t>Partner API Ready</t>
  </si>
  <si>
    <t>Marketing Plan Approved</t>
  </si>
  <si>
    <t>Release Notes Written</t>
  </si>
  <si>
    <t>Localization Complete</t>
  </si>
  <si>
    <t>Documentation Updated</t>
  </si>
  <si>
    <t>Purchase Order Approved</t>
  </si>
  <si>
    <t>Customer List Finalized</t>
  </si>
  <si>
    <t>Support Handover</t>
  </si>
  <si>
    <t>Planning</t>
  </si>
  <si>
    <t>Design</t>
  </si>
  <si>
    <t>Development</t>
  </si>
  <si>
    <t>Testing</t>
  </si>
  <si>
    <t>Deployment</t>
  </si>
  <si>
    <t>Documentation</t>
  </si>
  <si>
    <t>Research</t>
  </si>
  <si>
    <t>Review</t>
  </si>
  <si>
    <t>Bug Fix</t>
  </si>
  <si>
    <t>Feature</t>
  </si>
  <si>
    <t>Enhancement</t>
  </si>
  <si>
    <t>User Story</t>
  </si>
  <si>
    <t>Epic</t>
  </si>
  <si>
    <t>Sprint</t>
  </si>
  <si>
    <t>Hotfix</t>
  </si>
  <si>
    <t>Maintenance</t>
  </si>
  <si>
    <t>Refactoring</t>
  </si>
  <si>
    <t>Integration</t>
  </si>
  <si>
    <t>Training</t>
  </si>
  <si>
    <t>Support</t>
  </si>
  <si>
    <t>Meeting</t>
  </si>
  <si>
    <t>Demo</t>
  </si>
  <si>
    <t>Migration</t>
  </si>
  <si>
    <t>Security</t>
  </si>
  <si>
    <t>Optimization</t>
  </si>
  <si>
    <t>Code Review</t>
  </si>
  <si>
    <t>UX/UI</t>
  </si>
  <si>
    <t>Analytics</t>
  </si>
  <si>
    <t>Release</t>
  </si>
  <si>
    <t>Feedback</t>
  </si>
  <si>
    <t>Procurement</t>
  </si>
  <si>
    <t>Configuration</t>
  </si>
  <si>
    <t>Data Entry</t>
  </si>
  <si>
    <t>Import/Export</t>
  </si>
  <si>
    <t>Setup</t>
  </si>
  <si>
    <t>Onboarding</t>
  </si>
  <si>
    <t>Risk Assessment</t>
  </si>
  <si>
    <t>QA</t>
  </si>
  <si>
    <t>UAT</t>
  </si>
  <si>
    <t>Approval</t>
  </si>
  <si>
    <t>Compliance</t>
  </si>
  <si>
    <t>Presentation</t>
  </si>
  <si>
    <t>Budget</t>
  </si>
  <si>
    <t>Stakeholder</t>
  </si>
  <si>
    <t>Monitoring</t>
  </si>
  <si>
    <t>Research Spike</t>
  </si>
  <si>
    <t>Collaboration</t>
  </si>
  <si>
    <t>Finalization</t>
  </si>
  <si>
    <t>Retrospective</t>
  </si>
  <si>
    <t>Minimal</t>
  </si>
  <si>
    <t>Manageable</t>
  </si>
  <si>
    <t>Elevated</t>
  </si>
  <si>
    <t>Severe</t>
  </si>
  <si>
    <t>Unknown</t>
  </si>
  <si>
    <t>Acceptable</t>
  </si>
  <si>
    <t>Negligible</t>
  </si>
  <si>
    <t>Under Review</t>
  </si>
  <si>
    <t>Pending Assessment</t>
  </si>
  <si>
    <t>Mitigated</t>
  </si>
  <si>
    <t>Unmitigated</t>
  </si>
  <si>
    <t>Potential</t>
  </si>
  <si>
    <t>Confirmed</t>
  </si>
  <si>
    <t>Possible</t>
  </si>
  <si>
    <t>Probable</t>
  </si>
  <si>
    <t>Imminent</t>
  </si>
  <si>
    <t>Rare</t>
  </si>
  <si>
    <t>Frequent</t>
  </si>
  <si>
    <t>Occasional</t>
  </si>
  <si>
    <t>Possible Impact</t>
  </si>
  <si>
    <t>Low Likelihood</t>
  </si>
  <si>
    <t>High Likelihood</t>
  </si>
  <si>
    <t>Low Impact</t>
  </si>
  <si>
    <t>High Impact</t>
  </si>
  <si>
    <t>Operational</t>
  </si>
  <si>
    <t>Financial</t>
  </si>
  <si>
    <t>Strategic</t>
  </si>
  <si>
    <t>Safety</t>
  </si>
  <si>
    <t>Technical</t>
  </si>
  <si>
    <t>Schedule</t>
  </si>
  <si>
    <t>Resource</t>
  </si>
  <si>
    <t>External</t>
  </si>
  <si>
    <t>Internal</t>
  </si>
  <si>
    <t>Reputational</t>
  </si>
  <si>
    <t>Market</t>
  </si>
  <si>
    <t>Legal</t>
  </si>
  <si>
    <t>Political</t>
  </si>
  <si>
    <t>Environmental</t>
  </si>
  <si>
    <t>Regulatory</t>
  </si>
  <si>
    <t>Emerging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</si>
</sst>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1F2328"/>
      <name val="Aptos Narrow"/>
      <family val="2"/>
      <scheme val="minor"/>
    </font>
    <font>
      <sz val="12"/>
      <color rgb="FF1F2328"/>
      <name val="Aptos Narrow"/>
      <family val="2"/>
      <scheme val="minor"/>
    </font>
    <font>
      <sz val="11"/>
      <color rgb="FF1F2328"/>
      <name val="Aptos Narrow"/>
      <family val="2"/>
      <scheme val="minor"/>
    </font>
    <font>
      <sz val="10"/>
      <color rgb="FF1F232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uq Akanji Akinloye" refreshedDate="45837.864479629628" createdVersion="8" refreshedVersion="8" minRefreshableVersion="3" recordCount="50" xr:uid="{C273935F-BAA3-4F5B-9F4E-A75A7004CA09}">
  <cacheSource type="worksheet">
    <worksheetSource ref="B1:J51" sheet="TasksTask IDTask ID"/>
  </cacheSource>
  <cacheFields count="13">
    <cacheField name="Task Name" numFmtId="0">
      <sharedItems/>
    </cacheField>
    <cacheField name="Description" numFmtId="0">
      <sharedItems/>
    </cacheField>
    <cacheField name="Owner" numFmtId="0">
      <sharedItems/>
    </cacheField>
    <cacheField name="Priority" numFmtId="0">
      <sharedItems/>
    </cacheField>
    <cacheField name="Start Date" numFmtId="14">
      <sharedItems containsSemiMixedTypes="0" containsNonDate="0" containsDate="1" containsString="0" minDate="2025-07-01T00:00:00" maxDate="2025-08-20T00:00:00" count="50"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</sharedItems>
      <fieldGroup par="12"/>
    </cacheField>
    <cacheField name="Due_Date" numFmtId="14">
      <sharedItems containsSemiMixedTypes="0" containsNonDate="0" containsDate="1" containsString="0" minDate="2025-07-04T00:00:00" maxDate="2025-09-08T00:00:00" count="50">
        <d v="2025-07-04T00:00:00"/>
        <d v="2025-07-05T00:00:00"/>
        <d v="2025-07-06T00:00:00"/>
        <d v="2025-07-08T00:00:00"/>
        <d v="2025-07-09T00:00:00"/>
        <d v="2025-07-10T00:00:00"/>
        <d v="2025-07-12T00:00:00"/>
        <d v="2025-07-13T00:00:00"/>
        <d v="2025-07-14T00:00:00"/>
        <d v="2025-07-16T00:00:00"/>
        <d v="2025-07-17T00:00:00"/>
        <d v="2025-07-18T00:00:00"/>
        <d v="2025-07-20T00:00:00"/>
        <d v="2025-07-21T00:00:00"/>
        <d v="2025-07-22T00:00:00"/>
        <d v="2025-07-24T00:00:00"/>
        <d v="2025-07-25T00:00:00"/>
        <d v="2025-07-26T00:00:00"/>
        <d v="2025-07-28T00:00:00"/>
        <d v="2025-07-29T00:00:00"/>
        <d v="2025-07-30T00:00:00"/>
        <d v="2025-08-01T00:00:00"/>
        <d v="2025-08-02T00:00:00"/>
        <d v="2025-08-03T00:00:00"/>
        <d v="2025-08-05T00:00:00"/>
        <d v="2025-08-06T00:00:00"/>
        <d v="2025-08-07T00:00:00"/>
        <d v="2025-08-09T00:00:00"/>
        <d v="2025-08-10T00:00:00"/>
        <d v="2025-08-11T00:00:00"/>
        <d v="2025-08-13T00:00:00"/>
        <d v="2025-08-14T00:00:00"/>
        <d v="2025-08-15T00:00:00"/>
        <d v="2025-08-17T00:00:00"/>
        <d v="2025-08-18T00:00:00"/>
        <d v="2025-08-19T00:00:00"/>
        <d v="2025-08-21T00:00:00"/>
        <d v="2025-08-22T00:00:00"/>
        <d v="2025-08-23T00:00:00"/>
        <d v="2025-08-25T00:00:00"/>
        <d v="2025-08-26T00:00:00"/>
        <d v="2025-08-27T00:00:00"/>
        <d v="2025-08-29T00:00:00"/>
        <d v="2025-08-30T00:00:00"/>
        <d v="2025-08-31T00:00:00"/>
        <d v="2025-09-02T00:00:00"/>
        <d v="2025-09-03T00:00:00"/>
        <d v="2025-09-04T00:00:00"/>
        <d v="2025-09-06T00:00:00"/>
        <d v="2025-09-07T00:00:00"/>
      </sharedItems>
      <fieldGroup par="10"/>
    </cacheField>
    <cacheField name="Status" numFmtId="0">
      <sharedItems count="5">
        <s v="Complete"/>
        <s v="On Hold"/>
        <s v="In Review"/>
        <s v="Not Started"/>
        <s v="In Progress"/>
      </sharedItems>
    </cacheField>
    <cacheField name="Comments" numFmtId="0">
      <sharedItems count="50">
        <s v="Waiting for client feedback."/>
        <s v="Task completed ahead of schedule."/>
        <s v="Need clarification on requirements."/>
        <s v="Design approved by team."/>
        <s v="Blocked due to resource unavailability."/>
        <s v="Database migration scheduled for next week."/>
        <s v="Code review pending."/>
        <s v="Testing phase delayed by one day."/>
        <s v="Documentation needs update."/>
        <s v="Stakeholder approval required."/>
        <s v="Issue escalated to management."/>
        <s v="Awaiting data from analytics team."/>
        <s v="All dependencies resolved."/>
        <s v="Training session booked."/>
        <s v="Minor bugs identified."/>
        <s v="Ready for deployment."/>
        <s v="Post-launch monitoring in progress."/>
        <s v="Additional resources allocated."/>
        <s v="User training completed."/>
        <s v="Change request submitted."/>
        <s v="Meeting with client scheduled."/>
        <s v="Task reprioritized due to new deadline."/>
        <s v="Status updated after team meeting."/>
        <s v="QA passed, moving to next phase."/>
        <s v="Blocked by pending integration."/>
        <s v="Final edits required."/>
        <s v="Review meeting postponed."/>
        <s v="Awaiting access credentials."/>
        <s v="No issues reported so far."/>
        <s v="Requires additional testing."/>
        <s v="Team member on leave."/>
        <s v="Budget approval received."/>
        <s v="Documentation finalized."/>
        <s v="Security review in progress."/>
        <s v="Action items assigned."/>
        <s v="Client requested changes."/>
        <s v="Task merged into main workflow."/>
        <s v="Reviewing feedback from users."/>
        <s v="Follow-up needed with vendor."/>
        <s v="Delayed due to technical issues."/>
        <s v="Preparing summary report."/>
        <s v="No further action required."/>
        <s v="Risk assessment completed."/>
        <s v="Task closed after verification."/>
        <s v="Progress slower than expected."/>
        <s v="Next steps discussed with team."/>
        <s v="Resources reallocated."/>
        <s v="Task marked as urgent."/>
        <s v="Awaiting final sign-off."/>
        <s v="Task split into subtasks."/>
      </sharedItems>
    </cacheField>
    <cacheField name="Overdue" numFmtId="0">
      <sharedItems/>
    </cacheField>
    <cacheField name="Days (Due_Date)" numFmtId="0" databaseField="0">
      <fieldGroup base="5">
        <rangePr groupBy="days" startDate="2025-07-04T00:00:00" endDate="2025-09-08T00:00:00"/>
        <groupItems count="368">
          <s v="&lt;7/4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8/2025"/>
        </groupItems>
      </fieldGroup>
    </cacheField>
    <cacheField name="Months (Due_Date)" numFmtId="0" databaseField="0">
      <fieldGroup base="5">
        <rangePr groupBy="months" startDate="2025-07-04T00:00:00" endDate="2025-09-08T00:00:00"/>
        <groupItems count="14">
          <s v="&lt;7/4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8/2025"/>
        </groupItems>
      </fieldGroup>
    </cacheField>
    <cacheField name="Days (Start Date)" numFmtId="0" databaseField="0">
      <fieldGroup base="4">
        <rangePr groupBy="days" startDate="2025-07-01T00:00:00" endDate="2025-08-20T00:00:00"/>
        <groupItems count="368">
          <s v="&lt;7/1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0/2025"/>
        </groupItems>
      </fieldGroup>
    </cacheField>
    <cacheField name="Months (Start Date)" numFmtId="0" databaseField="0">
      <fieldGroup base="4">
        <rangePr groupBy="months" startDate="2025-07-01T00:00:00" endDate="2025-08-20T00:00:00"/>
        <groupItems count="14">
          <s v="&lt;7/1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Project kickoff meeting"/>
    <s v="Organize a meeting to officially start the project and introduce team members."/>
    <s v="Alice Johnson"/>
    <s v="Highest"/>
    <x v="0"/>
    <x v="0"/>
    <x v="0"/>
    <x v="0"/>
    <b v="0"/>
  </r>
  <r>
    <s v="Requirements gathering"/>
    <s v="Collect and document detailed requirements and expectations from the client."/>
    <s v="Bob Smith"/>
    <s v="Very High"/>
    <x v="1"/>
    <x v="1"/>
    <x v="0"/>
    <x v="1"/>
    <b v="0"/>
  </r>
  <r>
    <s v="Stakeholder interviews"/>
    <s v="Interview key stakeholders to understand objectives and constraints."/>
    <s v="Carol Lee"/>
    <s v="High"/>
    <x v="2"/>
    <x v="2"/>
    <x v="0"/>
    <x v="2"/>
    <b v="0"/>
  </r>
  <r>
    <s v="Define project scope"/>
    <s v="Clearly define the boundaries and deliverables of the project."/>
    <s v="David Brown"/>
    <s v="High-Medium"/>
    <x v="3"/>
    <x v="3"/>
    <x v="1"/>
    <x v="3"/>
    <b v="0"/>
  </r>
  <r>
    <s v="Develop project plan"/>
    <s v="Develop a comprehensive plan outlining timelines, milestones, and resources."/>
    <s v="Emma Watson"/>
    <s v="Medium-High"/>
    <x v="4"/>
    <x v="4"/>
    <x v="2"/>
    <x v="4"/>
    <b v="0"/>
  </r>
  <r>
    <s v="Assign team roles"/>
    <s v="Assign responsibilities and roles to each team member for clarity and accountability."/>
    <s v="Frank Martin"/>
    <s v="Upper Medium"/>
    <x v="5"/>
    <x v="5"/>
    <x v="3"/>
    <x v="5"/>
    <b v="0"/>
  </r>
  <r>
    <s v="Set up project workspace"/>
    <s v="Set up a shared workspace or digital platform for project collaboration."/>
    <s v="Grace Kim"/>
    <s v="Medium"/>
    <x v="6"/>
    <x v="6"/>
    <x v="4"/>
    <x v="6"/>
    <b v="0"/>
  </r>
  <r>
    <s v="Create initial design mockups"/>
    <s v="Create visual mockups to represent the initial design concepts."/>
    <s v="Henry Clark"/>
    <s v="Medium-Low"/>
    <x v="7"/>
    <x v="7"/>
    <x v="0"/>
    <x v="7"/>
    <b v="0"/>
  </r>
  <r>
    <s v="Review design with team"/>
    <s v="Present the design mockups to the team for review and discussion."/>
    <s v="Isabella Turner"/>
    <s v="Low-Medium"/>
    <x v="8"/>
    <x v="8"/>
    <x v="1"/>
    <x v="8"/>
    <b v="0"/>
  </r>
  <r>
    <s v="Gather feedback"/>
    <s v="Gather feedback from the team to refine designs and address concerns."/>
    <s v="Jack Wilson"/>
    <s v="Low"/>
    <x v="9"/>
    <x v="9"/>
    <x v="2"/>
    <x v="9"/>
    <b v="0"/>
  </r>
  <r>
    <s v="Revise design"/>
    <s v="Incorporate feedback and make necessary design revisions."/>
    <s v="Kelly Young"/>
    <s v="Very Low"/>
    <x v="10"/>
    <x v="10"/>
    <x v="3"/>
    <x v="10"/>
    <b v="0"/>
  </r>
  <r>
    <s v="Prepare technical specifications"/>
    <s v="Prepare detailed technical specifications to guide development."/>
    <s v="Liam Harris"/>
    <s v="Lowest"/>
    <x v="11"/>
    <x v="11"/>
    <x v="4"/>
    <x v="11"/>
    <b v="0"/>
  </r>
  <r>
    <s v="Database setup"/>
    <s v="Set up the necessary database structure for the project."/>
    <s v="Mia Robinson"/>
    <s v="Critical"/>
    <x v="12"/>
    <x v="12"/>
    <x v="0"/>
    <x v="12"/>
    <b v="0"/>
  </r>
  <r>
    <s v="Develop frontend"/>
    <s v="Build the user interface and client-side functionality."/>
    <s v="Noah Walker"/>
    <s v="Urgent"/>
    <x v="13"/>
    <x v="13"/>
    <x v="1"/>
    <x v="13"/>
    <b v="0"/>
  </r>
  <r>
    <s v="Develop backend"/>
    <s v="Develop the server-side logic and databases."/>
    <s v="Olivia King"/>
    <s v="Immediate"/>
    <x v="14"/>
    <x v="14"/>
    <x v="2"/>
    <x v="14"/>
    <b v="0"/>
  </r>
  <r>
    <s v="Integrate frontend and backend"/>
    <s v="Connect the frontend and backend components for seamless operation."/>
    <s v="Paul Wright"/>
    <s v="Essential"/>
    <x v="15"/>
    <x v="15"/>
    <x v="3"/>
    <x v="15"/>
    <b v="0"/>
  </r>
  <r>
    <s v="API development"/>
    <s v="Build and document APIs needed for system integration."/>
    <s v="Quinn Adams"/>
    <s v="Important"/>
    <x v="16"/>
    <x v="16"/>
    <x v="4"/>
    <x v="16"/>
    <b v="0"/>
  </r>
  <r>
    <s v="Unit testing"/>
    <s v="Test individual components to ensure they function as intended."/>
    <s v="Rachel Scott"/>
    <s v="Significant"/>
    <x v="17"/>
    <x v="17"/>
    <x v="0"/>
    <x v="17"/>
    <b v="0"/>
  </r>
  <r>
    <s v="QA testing"/>
    <s v="Conduct quality assurance testing to identify and resolve defects."/>
    <s v="Sam Green"/>
    <s v="Major"/>
    <x v="18"/>
    <x v="18"/>
    <x v="1"/>
    <x v="18"/>
    <b v="0"/>
  </r>
  <r>
    <s v="User acceptance testing"/>
    <s v="Perform testing with end users to ensure requirements are met."/>
    <s v="Tina Lewis"/>
    <s v="Moderate"/>
    <x v="19"/>
    <x v="19"/>
    <x v="2"/>
    <x v="19"/>
    <b v="0"/>
  </r>
  <r>
    <s v="Bug fixing"/>
    <s v="Identify, log, and resolve software bugs found during testing."/>
    <s v="Umar Patel"/>
    <s v="Normal"/>
    <x v="20"/>
    <x v="20"/>
    <x v="3"/>
    <x v="20"/>
    <b v="0"/>
  </r>
  <r>
    <s v="Security review"/>
    <s v="Review the system for potential security vulnerabilities."/>
    <s v="Victoria Evans"/>
    <s v="Routine"/>
    <x v="21"/>
    <x v="21"/>
    <x v="4"/>
    <x v="21"/>
    <b v="0"/>
  </r>
  <r>
    <s v="Data migration"/>
    <s v="Move necessary data from old systems to the new environment."/>
    <s v="William Hall"/>
    <s v="Minor"/>
    <x v="22"/>
    <x v="22"/>
    <x v="0"/>
    <x v="22"/>
    <b v="0"/>
  </r>
  <r>
    <s v="Deploy to staging"/>
    <s v="Deploy the application to a staging environment for final testing."/>
    <s v="Xander Baker"/>
    <s v="Trivial"/>
    <x v="23"/>
    <x v="23"/>
    <x v="1"/>
    <x v="23"/>
    <b v="0"/>
  </r>
  <r>
    <s v="Staging environment review"/>
    <s v="Review the staging environment to ensure readiness for launch."/>
    <s v="Yolanda Perez"/>
    <s v="Deferred"/>
    <x v="24"/>
    <x v="24"/>
    <x v="2"/>
    <x v="24"/>
    <b v="0"/>
  </r>
  <r>
    <s v="Prepare user documentation"/>
    <s v="Write user manuals and documentation for the system."/>
    <s v="Zachary Hill"/>
    <s v="Scheduled"/>
    <x v="25"/>
    <x v="25"/>
    <x v="3"/>
    <x v="25"/>
    <b v="0"/>
  </r>
  <r>
    <s v="Conduct training session"/>
    <s v="Lead a training session to teach users how to operate the system."/>
    <s v="Natalie Cooper"/>
    <s v="Backlog"/>
    <x v="26"/>
    <x v="26"/>
    <x v="4"/>
    <x v="26"/>
    <b v="0"/>
  </r>
  <r>
    <s v="Finalize deployment plan"/>
    <s v="Finalize the plan for deploying the project to production."/>
    <s v="Ethan Reed"/>
    <s v="Optional"/>
    <x v="27"/>
    <x v="27"/>
    <x v="0"/>
    <x v="27"/>
    <b v="0"/>
  </r>
  <r>
    <s v="Go-live / production deployment"/>
    <s v="Deploy the project to the live/production environment."/>
    <s v="Sophia Murphy"/>
    <s v="Desirable"/>
    <x v="28"/>
    <x v="28"/>
    <x v="1"/>
    <x v="28"/>
    <b v="0"/>
  </r>
  <r>
    <s v="Post-deployment testing"/>
    <s v="Conduct tests after deployment to ensure the system works as expected."/>
    <s v="Benjamin Kelly"/>
    <s v="Requested"/>
    <x v="29"/>
    <x v="29"/>
    <x v="2"/>
    <x v="29"/>
    <b v="0"/>
  </r>
  <r>
    <s v="Monitor system performance"/>
    <s v="Monitor the system’s performance post-launch and address issues."/>
    <s v="Chloe Foster"/>
    <s v="Pending"/>
    <x v="30"/>
    <x v="30"/>
    <x v="3"/>
    <x v="30"/>
    <b v="0"/>
  </r>
  <r>
    <s v="Collect user feedback"/>
    <s v="Collect feedback from users to guide future improvements."/>
    <s v="Alice Johnson"/>
    <s v="Blocker"/>
    <x v="31"/>
    <x v="31"/>
    <x v="4"/>
    <x v="31"/>
    <b v="0"/>
  </r>
  <r>
    <s v="Issue resolution"/>
    <s v="Address and resolve any issues reported by users."/>
    <s v="Bob Smith"/>
    <s v="Showstopper"/>
    <x v="32"/>
    <x v="32"/>
    <x v="0"/>
    <x v="32"/>
    <b v="0"/>
  </r>
  <r>
    <s v="Update documentation"/>
    <s v="Update user and technical documentation as changes occur."/>
    <s v="Carol Lee"/>
    <s v="P1"/>
    <x v="33"/>
    <x v="33"/>
    <x v="1"/>
    <x v="33"/>
    <b v="0"/>
  </r>
  <r>
    <s v="Conduct project review meeting"/>
    <s v="Hold a meeting to review the project’s outcomes and lessons learned."/>
    <s v="David Brown"/>
    <s v="P2"/>
    <x v="34"/>
    <x v="34"/>
    <x v="2"/>
    <x v="34"/>
    <b v="0"/>
  </r>
  <r>
    <s v="Archive project files"/>
    <s v="Archive all project-related files and documents for future reference."/>
    <s v="Emma Watson"/>
    <s v="P3"/>
    <x v="35"/>
    <x v="35"/>
    <x v="3"/>
    <x v="35"/>
    <b v="0"/>
  </r>
  <r>
    <s v="Prepare final report"/>
    <s v="Prepare a final report summarizing project results and insights."/>
    <s v="Frank Martin"/>
    <s v="P4"/>
    <x v="36"/>
    <x v="36"/>
    <x v="4"/>
    <x v="36"/>
    <b v="0"/>
  </r>
  <r>
    <s v="Celebrate project success"/>
    <s v="Celebrate the successful completion of the project with the team."/>
    <s v="Grace Kim"/>
    <s v="P5"/>
    <x v="37"/>
    <x v="37"/>
    <x v="0"/>
    <x v="37"/>
    <b v="0"/>
  </r>
  <r>
    <s v="Plan next phase"/>
    <s v="Plan for the next project phase or follow-up activities."/>
    <s v="Henry Clark"/>
    <s v="Top"/>
    <x v="38"/>
    <x v="38"/>
    <x v="1"/>
    <x v="38"/>
    <b v="0"/>
  </r>
  <r>
    <s v="Conduct retrospective"/>
    <s v="Conduct a retrospective to reflect on successes and improvements."/>
    <s v="Isabella Turner"/>
    <s v="Secondary"/>
    <x v="39"/>
    <x v="39"/>
    <x v="2"/>
    <x v="39"/>
    <b v="0"/>
  </r>
  <r>
    <s v="Create marketing materials"/>
    <s v="Develop marketing materials to promote the project or product."/>
    <s v="Jack Wilson"/>
    <s v="Tertiary"/>
    <x v="40"/>
    <x v="40"/>
    <x v="3"/>
    <x v="40"/>
    <b v="0"/>
  </r>
  <r>
    <s v="Launch marketing campaign"/>
    <s v="Launch a marketing campaign to increase awareness."/>
    <s v="Kelly Young"/>
    <s v="Nonessential"/>
    <x v="41"/>
    <x v="41"/>
    <x v="4"/>
    <x v="41"/>
    <b v="0"/>
  </r>
  <r>
    <s v="Update website content"/>
    <s v="Update the website with new project information or content."/>
    <s v="Liam Harris"/>
    <s v="Nice to Have"/>
    <x v="42"/>
    <x v="42"/>
    <x v="0"/>
    <x v="42"/>
    <b v="0"/>
  </r>
  <r>
    <s v="Social media announcement"/>
    <s v="Announce the project or product launch on social media."/>
    <s v="Mia Robinson"/>
    <s v="Fast Track"/>
    <x v="43"/>
    <x v="43"/>
    <x v="1"/>
    <x v="43"/>
    <b v="0"/>
  </r>
  <r>
    <s v="Analyze project metrics"/>
    <s v="Analyze project metrics to measure success and impact."/>
    <s v="Noah Walker"/>
    <s v="Standard"/>
    <x v="44"/>
    <x v="44"/>
    <x v="2"/>
    <x v="44"/>
    <b v="0"/>
  </r>
  <r>
    <s v="Prepare budget report"/>
    <s v="Prepare a financial report detailing the project budget and expenses."/>
    <s v="Olivia King"/>
    <s v="Just in Time"/>
    <x v="45"/>
    <x v="45"/>
    <x v="3"/>
    <x v="45"/>
    <b v="0"/>
  </r>
  <r>
    <s v="Invoice client"/>
    <s v="Create and send invoices to clients or stakeholders."/>
    <s v="Paul Wright"/>
    <s v="Accelerated"/>
    <x v="46"/>
    <x v="46"/>
    <x v="4"/>
    <x v="46"/>
    <b v="0"/>
  </r>
  <r>
    <s v="Close project"/>
    <s v="Officially close the project and communicate completion to stakeholders."/>
    <s v="Quinn Adams"/>
    <s v="Expedite"/>
    <x v="47"/>
    <x v="47"/>
    <x v="0"/>
    <x v="47"/>
    <b v="0"/>
  </r>
  <r>
    <s v="Collect testimonials"/>
    <s v="Collect testimonials from clients or users for future reference."/>
    <s v="Rachel Scott"/>
    <s v="Hold"/>
    <x v="48"/>
    <x v="48"/>
    <x v="1"/>
    <x v="48"/>
    <b v="0"/>
  </r>
  <r>
    <s v="Submit project for awards"/>
    <s v="Submit the completed project for relevant industry awards."/>
    <s v="Sam Green"/>
    <s v="Waitlist"/>
    <x v="49"/>
    <x v="49"/>
    <x v="2"/>
    <x v="49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BE8529-F9D5-40E0-AF7D-6D2BB2DC2813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3">
    <pivotField showAll="0"/>
    <pivotField showAll="0"/>
    <pivotField showAll="0"/>
    <pivotField showAll="0"/>
    <pivotField axis="axisRow" numFmtId="14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Row" numFmtId="14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Row" showAll="0">
      <items count="6">
        <item h="1" x="0"/>
        <item x="4"/>
        <item h="1" x="2"/>
        <item h="1" x="3"/>
        <item h="1" x="1"/>
        <item t="default"/>
      </items>
    </pivotField>
    <pivotField showAll="0">
      <items count="51">
        <item x="34"/>
        <item x="17"/>
        <item x="12"/>
        <item x="27"/>
        <item x="11"/>
        <item x="48"/>
        <item x="24"/>
        <item x="4"/>
        <item x="31"/>
        <item x="19"/>
        <item x="35"/>
        <item x="6"/>
        <item x="5"/>
        <item x="39"/>
        <item x="3"/>
        <item x="32"/>
        <item x="8"/>
        <item x="25"/>
        <item x="38"/>
        <item x="10"/>
        <item x="20"/>
        <item x="14"/>
        <item x="2"/>
        <item x="45"/>
        <item x="41"/>
        <item x="28"/>
        <item x="16"/>
        <item x="40"/>
        <item x="44"/>
        <item x="23"/>
        <item x="15"/>
        <item x="29"/>
        <item x="46"/>
        <item x="26"/>
        <item x="37"/>
        <item x="42"/>
        <item x="33"/>
        <item x="9"/>
        <item x="22"/>
        <item x="43"/>
        <item x="1"/>
        <item x="47"/>
        <item x="36"/>
        <item x="21"/>
        <item x="49"/>
        <item x="30"/>
        <item x="7"/>
        <item x="13"/>
        <item x="18"/>
        <item x="0"/>
        <item t="default"/>
      </items>
    </pivotField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dataField="1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6">
    <field x="6"/>
    <field x="9"/>
    <field x="5"/>
    <field x="12"/>
    <field x="11"/>
    <field x="4"/>
  </rowFields>
  <rowItems count="11">
    <i>
      <x v="1"/>
    </i>
    <i r="1">
      <x v="194"/>
    </i>
    <i r="1">
      <x v="200"/>
    </i>
    <i r="1">
      <x v="207"/>
    </i>
    <i r="1">
      <x v="214"/>
    </i>
    <i r="1">
      <x v="220"/>
    </i>
    <i r="1">
      <x v="227"/>
    </i>
    <i r="1">
      <x v="234"/>
    </i>
    <i r="1">
      <x v="240"/>
    </i>
    <i r="1">
      <x v="247"/>
    </i>
    <i t="grand">
      <x/>
    </i>
  </rowItems>
  <colItems count="1">
    <i/>
  </colItems>
  <dataFields count="1">
    <dataField name="Count of Months (Due_Date)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93B7-CE8F-4387-A618-AF65A2D5F648}">
  <dimension ref="A3:B1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7.28515625" bestFit="1" customWidth="1"/>
  </cols>
  <sheetData>
    <row r="3" spans="1:2" x14ac:dyDescent="0.25">
      <c r="A3" s="7" t="s">
        <v>244</v>
      </c>
      <c r="B3" t="s">
        <v>247</v>
      </c>
    </row>
    <row r="4" spans="1:2" x14ac:dyDescent="0.25">
      <c r="A4" s="8" t="s">
        <v>190</v>
      </c>
      <c r="B4" s="6">
        <v>9</v>
      </c>
    </row>
    <row r="5" spans="1:2" x14ac:dyDescent="0.25">
      <c r="A5" s="9" t="s">
        <v>248</v>
      </c>
      <c r="B5" s="6">
        <v>1</v>
      </c>
    </row>
    <row r="6" spans="1:2" x14ac:dyDescent="0.25">
      <c r="A6" s="9" t="s">
        <v>249</v>
      </c>
      <c r="B6" s="6">
        <v>1</v>
      </c>
    </row>
    <row r="7" spans="1:2" x14ac:dyDescent="0.25">
      <c r="A7" s="9" t="s">
        <v>250</v>
      </c>
      <c r="B7" s="6">
        <v>1</v>
      </c>
    </row>
    <row r="8" spans="1:2" x14ac:dyDescent="0.25">
      <c r="A8" s="9" t="s">
        <v>251</v>
      </c>
      <c r="B8" s="6">
        <v>1</v>
      </c>
    </row>
    <row r="9" spans="1:2" x14ac:dyDescent="0.25">
      <c r="A9" s="9" t="s">
        <v>252</v>
      </c>
      <c r="B9" s="6">
        <v>1</v>
      </c>
    </row>
    <row r="10" spans="1:2" x14ac:dyDescent="0.25">
      <c r="A10" s="9" t="s">
        <v>253</v>
      </c>
      <c r="B10" s="6">
        <v>1</v>
      </c>
    </row>
    <row r="11" spans="1:2" x14ac:dyDescent="0.25">
      <c r="A11" s="9" t="s">
        <v>254</v>
      </c>
      <c r="B11" s="6">
        <v>1</v>
      </c>
    </row>
    <row r="12" spans="1:2" x14ac:dyDescent="0.25">
      <c r="A12" s="9" t="s">
        <v>255</v>
      </c>
      <c r="B12" s="6">
        <v>1</v>
      </c>
    </row>
    <row r="13" spans="1:2" x14ac:dyDescent="0.25">
      <c r="A13" s="9" t="s">
        <v>256</v>
      </c>
      <c r="B13" s="6">
        <v>1</v>
      </c>
    </row>
    <row r="14" spans="1:2" x14ac:dyDescent="0.25">
      <c r="A14" s="8" t="s">
        <v>245</v>
      </c>
      <c r="B14" s="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DF90-D61F-41BB-95BF-42D32344F581}">
  <dimension ref="A1:O53"/>
  <sheetViews>
    <sheetView tabSelected="1" topLeftCell="E1" zoomScale="90" zoomScaleNormal="90" workbookViewId="0">
      <selection activeCell="N2" sqref="N2"/>
    </sheetView>
  </sheetViews>
  <sheetFormatPr defaultRowHeight="15" x14ac:dyDescent="0.25"/>
  <cols>
    <col min="2" max="2" width="37.42578125" customWidth="1"/>
    <col min="3" max="3" width="80.42578125" customWidth="1"/>
    <col min="4" max="4" width="27.140625" customWidth="1"/>
    <col min="5" max="5" width="23.28515625" customWidth="1"/>
    <col min="6" max="7" width="15.7109375" customWidth="1"/>
    <col min="8" max="8" width="20.28515625" customWidth="1"/>
    <col min="9" max="9" width="51.5703125" customWidth="1"/>
    <col min="10" max="10" width="31.28515625" customWidth="1"/>
    <col min="11" max="11" width="29.7109375" customWidth="1"/>
    <col min="12" max="12" width="22.42578125" customWidth="1"/>
    <col min="13" max="13" width="26.42578125" customWidth="1"/>
    <col min="14" max="14" width="27.5703125" customWidth="1"/>
    <col min="15" max="15" width="32.7109375" customWidth="1"/>
  </cols>
  <sheetData>
    <row r="1" spans="1:15" x14ac:dyDescent="0.25">
      <c r="A1" s="3" t="e" cm="1">
        <f t="array" ref="A1">A1:J51Task ID</f>
        <v>#NAME?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4" t="s">
        <v>7</v>
      </c>
      <c r="H1" s="4" t="s">
        <v>5</v>
      </c>
      <c r="I1" s="4" t="s">
        <v>6</v>
      </c>
      <c r="J1" s="4" t="s">
        <v>246</v>
      </c>
      <c r="K1" s="4" t="s">
        <v>257</v>
      </c>
      <c r="L1" s="4" t="s">
        <v>258</v>
      </c>
      <c r="M1" s="12" t="s">
        <v>259</v>
      </c>
      <c r="N1" s="4" t="s">
        <v>260</v>
      </c>
      <c r="O1" s="4"/>
    </row>
    <row r="2" spans="1:15" ht="15.75" x14ac:dyDescent="0.25">
      <c r="A2">
        <f>ROW()-1</f>
        <v>1</v>
      </c>
      <c r="B2" s="1" t="s">
        <v>8</v>
      </c>
      <c r="C2" s="2" t="s">
        <v>58</v>
      </c>
      <c r="D2" s="1" t="s">
        <v>108</v>
      </c>
      <c r="E2" s="2" t="s">
        <v>139</v>
      </c>
      <c r="F2" s="5">
        <v>45839</v>
      </c>
      <c r="G2" s="5">
        <v>45842</v>
      </c>
      <c r="H2" t="s">
        <v>191</v>
      </c>
      <c r="I2" s="2" t="s">
        <v>194</v>
      </c>
      <c r="J2" s="11" t="b">
        <f ca="1">AND(G2 &lt; TODAY(), H2 &lt;&gt; "Complete")</f>
        <v>0</v>
      </c>
      <c r="K2" s="10" t="s">
        <v>262</v>
      </c>
      <c r="L2" s="10" t="s">
        <v>311</v>
      </c>
      <c r="M2" s="10">
        <v>1</v>
      </c>
      <c r="N2" s="13" t="s">
        <v>148</v>
      </c>
    </row>
    <row r="3" spans="1:15" ht="15.75" x14ac:dyDescent="0.25">
      <c r="A3">
        <f t="shared" ref="A3:A51" si="0">ROW()-1</f>
        <v>2</v>
      </c>
      <c r="B3" s="1" t="s">
        <v>9</v>
      </c>
      <c r="C3" s="2" t="s">
        <v>59</v>
      </c>
      <c r="D3" s="1" t="s">
        <v>109</v>
      </c>
      <c r="E3" s="2" t="s">
        <v>140</v>
      </c>
      <c r="F3" s="5">
        <v>45840</v>
      </c>
      <c r="G3" s="5">
        <v>45843</v>
      </c>
      <c r="H3" t="s">
        <v>191</v>
      </c>
      <c r="I3" s="2" t="s">
        <v>195</v>
      </c>
      <c r="J3" s="11" t="b">
        <f t="shared" ref="J3:J51" ca="1" si="1">AND(G3 &lt; TODAY(), H3 &lt;&gt; "Complete")</f>
        <v>0</v>
      </c>
      <c r="K3" s="10" t="s">
        <v>263</v>
      </c>
      <c r="L3" s="10" t="s">
        <v>312</v>
      </c>
      <c r="M3" s="10">
        <v>2</v>
      </c>
      <c r="N3" s="13" t="s">
        <v>145</v>
      </c>
    </row>
    <row r="4" spans="1:15" ht="15.75" x14ac:dyDescent="0.25">
      <c r="A4">
        <f t="shared" si="0"/>
        <v>3</v>
      </c>
      <c r="B4" s="1" t="s">
        <v>10</v>
      </c>
      <c r="C4" s="2" t="s">
        <v>60</v>
      </c>
      <c r="D4" s="1" t="s">
        <v>110</v>
      </c>
      <c r="E4" s="2" t="s">
        <v>141</v>
      </c>
      <c r="F4" s="5">
        <v>45841</v>
      </c>
      <c r="G4" s="5">
        <v>45844</v>
      </c>
      <c r="H4" t="s">
        <v>191</v>
      </c>
      <c r="I4" s="2" t="s">
        <v>196</v>
      </c>
      <c r="J4" s="11" t="b">
        <f t="shared" ca="1" si="1"/>
        <v>0</v>
      </c>
      <c r="K4" s="10" t="s">
        <v>264</v>
      </c>
      <c r="L4" s="10" t="s">
        <v>313</v>
      </c>
      <c r="M4" s="10">
        <v>3</v>
      </c>
      <c r="N4" s="13" t="s">
        <v>141</v>
      </c>
    </row>
    <row r="5" spans="1:15" ht="15.75" x14ac:dyDescent="0.25">
      <c r="A5">
        <f t="shared" si="0"/>
        <v>4</v>
      </c>
      <c r="B5" s="1" t="s">
        <v>11</v>
      </c>
      <c r="C5" s="2" t="s">
        <v>61</v>
      </c>
      <c r="D5" s="1" t="s">
        <v>111</v>
      </c>
      <c r="E5" s="2" t="s">
        <v>142</v>
      </c>
      <c r="F5" s="5">
        <v>45842</v>
      </c>
      <c r="G5" s="5">
        <v>45846</v>
      </c>
      <c r="H5" t="s">
        <v>192</v>
      </c>
      <c r="I5" s="2" t="s">
        <v>197</v>
      </c>
      <c r="J5" s="11" t="b">
        <f t="shared" ca="1" si="1"/>
        <v>0</v>
      </c>
      <c r="K5" s="10" t="s">
        <v>265</v>
      </c>
      <c r="L5" s="10" t="s">
        <v>314</v>
      </c>
      <c r="M5" s="10">
        <v>4</v>
      </c>
      <c r="N5" s="13" t="s">
        <v>151</v>
      </c>
    </row>
    <row r="6" spans="1:15" ht="15.75" x14ac:dyDescent="0.25">
      <c r="A6">
        <f t="shared" si="0"/>
        <v>5</v>
      </c>
      <c r="B6" s="1" t="s">
        <v>12</v>
      </c>
      <c r="C6" s="2" t="s">
        <v>62</v>
      </c>
      <c r="D6" s="1" t="s">
        <v>112</v>
      </c>
      <c r="E6" s="2" t="s">
        <v>143</v>
      </c>
      <c r="F6" s="5">
        <v>45843</v>
      </c>
      <c r="G6" s="5">
        <v>45847</v>
      </c>
      <c r="H6" t="s">
        <v>193</v>
      </c>
      <c r="I6" s="2" t="s">
        <v>198</v>
      </c>
      <c r="J6" s="11" t="b">
        <f t="shared" ca="1" si="1"/>
        <v>0</v>
      </c>
      <c r="K6" s="10" t="s">
        <v>266</v>
      </c>
      <c r="L6" s="10" t="s">
        <v>315</v>
      </c>
      <c r="M6" s="10">
        <v>5</v>
      </c>
      <c r="N6" s="13" t="s">
        <v>360</v>
      </c>
    </row>
    <row r="7" spans="1:15" ht="15.75" x14ac:dyDescent="0.25">
      <c r="A7">
        <f t="shared" si="0"/>
        <v>6</v>
      </c>
      <c r="B7" s="1" t="s">
        <v>13</v>
      </c>
      <c r="C7" s="2" t="s">
        <v>63</v>
      </c>
      <c r="D7" s="1" t="s">
        <v>113</v>
      </c>
      <c r="E7" s="2" t="s">
        <v>144</v>
      </c>
      <c r="F7" s="5">
        <v>45844</v>
      </c>
      <c r="G7" s="5">
        <v>45848</v>
      </c>
      <c r="H7" t="s">
        <v>189</v>
      </c>
      <c r="I7" s="2" t="s">
        <v>199</v>
      </c>
      <c r="J7" s="11" t="b">
        <f t="shared" ca="1" si="1"/>
        <v>0</v>
      </c>
      <c r="K7" s="10" t="s">
        <v>267</v>
      </c>
      <c r="L7" s="10" t="s">
        <v>316</v>
      </c>
      <c r="M7" s="10">
        <v>6</v>
      </c>
      <c r="N7" s="13" t="s">
        <v>158</v>
      </c>
    </row>
    <row r="8" spans="1:15" ht="15.75" x14ac:dyDescent="0.25">
      <c r="A8">
        <f t="shared" si="0"/>
        <v>7</v>
      </c>
      <c r="B8" s="1" t="s">
        <v>14</v>
      </c>
      <c r="C8" s="2" t="s">
        <v>64</v>
      </c>
      <c r="D8" s="1" t="s">
        <v>114</v>
      </c>
      <c r="E8" s="2" t="s">
        <v>145</v>
      </c>
      <c r="F8" s="5">
        <v>45845</v>
      </c>
      <c r="G8" s="5">
        <v>45850</v>
      </c>
      <c r="H8" t="s">
        <v>190</v>
      </c>
      <c r="I8" s="2" t="s">
        <v>200</v>
      </c>
      <c r="J8" s="11" t="b">
        <f t="shared" ca="1" si="1"/>
        <v>0</v>
      </c>
      <c r="K8" s="10" t="s">
        <v>268</v>
      </c>
      <c r="L8" s="10" t="s">
        <v>317</v>
      </c>
      <c r="M8" s="10">
        <v>7</v>
      </c>
      <c r="N8" s="13" t="s">
        <v>156</v>
      </c>
    </row>
    <row r="9" spans="1:15" ht="15.75" x14ac:dyDescent="0.25">
      <c r="A9">
        <f t="shared" si="0"/>
        <v>8</v>
      </c>
      <c r="B9" s="1" t="s">
        <v>15</v>
      </c>
      <c r="C9" s="2" t="s">
        <v>65</v>
      </c>
      <c r="D9" s="1" t="s">
        <v>115</v>
      </c>
      <c r="E9" s="2" t="s">
        <v>146</v>
      </c>
      <c r="F9" s="5">
        <v>45846</v>
      </c>
      <c r="G9" s="5">
        <v>45851</v>
      </c>
      <c r="H9" t="s">
        <v>191</v>
      </c>
      <c r="I9" s="2" t="s">
        <v>201</v>
      </c>
      <c r="J9" s="11" t="b">
        <f t="shared" ca="1" si="1"/>
        <v>0</v>
      </c>
      <c r="K9" s="10" t="s">
        <v>269</v>
      </c>
      <c r="L9" s="10" t="s">
        <v>318</v>
      </c>
      <c r="M9" s="10">
        <v>8</v>
      </c>
      <c r="N9" s="13" t="s">
        <v>261</v>
      </c>
    </row>
    <row r="10" spans="1:15" ht="15.75" x14ac:dyDescent="0.25">
      <c r="A10">
        <f t="shared" si="0"/>
        <v>9</v>
      </c>
      <c r="B10" s="1" t="s">
        <v>16</v>
      </c>
      <c r="C10" s="2" t="s">
        <v>66</v>
      </c>
      <c r="D10" s="1" t="s">
        <v>116</v>
      </c>
      <c r="E10" s="2" t="s">
        <v>147</v>
      </c>
      <c r="F10" s="5">
        <v>45847</v>
      </c>
      <c r="G10" s="5">
        <v>45852</v>
      </c>
      <c r="H10" t="s">
        <v>192</v>
      </c>
      <c r="I10" s="2" t="s">
        <v>202</v>
      </c>
      <c r="J10" s="11" t="b">
        <f t="shared" ca="1" si="1"/>
        <v>0</v>
      </c>
      <c r="K10" s="10" t="s">
        <v>270</v>
      </c>
      <c r="L10" s="10" t="s">
        <v>319</v>
      </c>
      <c r="M10" s="10">
        <v>9</v>
      </c>
      <c r="N10" s="13" t="s">
        <v>361</v>
      </c>
    </row>
    <row r="11" spans="1:15" ht="15.75" x14ac:dyDescent="0.25">
      <c r="A11">
        <f t="shared" si="0"/>
        <v>10</v>
      </c>
      <c r="B11" s="1" t="s">
        <v>17</v>
      </c>
      <c r="C11" s="2" t="s">
        <v>67</v>
      </c>
      <c r="D11" s="1" t="s">
        <v>117</v>
      </c>
      <c r="E11" s="2" t="s">
        <v>148</v>
      </c>
      <c r="F11" s="5">
        <v>45848</v>
      </c>
      <c r="G11" s="5">
        <v>45854</v>
      </c>
      <c r="H11" t="s">
        <v>193</v>
      </c>
      <c r="I11" s="2" t="s">
        <v>203</v>
      </c>
      <c r="J11" s="11" t="b">
        <f t="shared" ca="1" si="1"/>
        <v>0</v>
      </c>
      <c r="K11" s="10" t="s">
        <v>271</v>
      </c>
      <c r="L11" s="10" t="s">
        <v>320</v>
      </c>
      <c r="M11" s="10">
        <v>10</v>
      </c>
      <c r="N11" s="13" t="s">
        <v>362</v>
      </c>
    </row>
    <row r="12" spans="1:15" ht="15.75" x14ac:dyDescent="0.25">
      <c r="A12">
        <f t="shared" si="0"/>
        <v>11</v>
      </c>
      <c r="B12" s="1" t="s">
        <v>18</v>
      </c>
      <c r="C12" s="2" t="s">
        <v>68</v>
      </c>
      <c r="D12" s="1" t="s">
        <v>118</v>
      </c>
      <c r="E12" s="2" t="s">
        <v>149</v>
      </c>
      <c r="F12" s="5">
        <v>45849</v>
      </c>
      <c r="G12" s="5">
        <v>45855</v>
      </c>
      <c r="H12" t="s">
        <v>189</v>
      </c>
      <c r="I12" s="2" t="s">
        <v>204</v>
      </c>
      <c r="J12" s="11" t="b">
        <f t="shared" ca="1" si="1"/>
        <v>0</v>
      </c>
      <c r="K12" s="10" t="s">
        <v>272</v>
      </c>
      <c r="L12" s="10" t="s">
        <v>321</v>
      </c>
      <c r="M12" s="10">
        <v>12</v>
      </c>
      <c r="N12" s="13" t="s">
        <v>363</v>
      </c>
    </row>
    <row r="13" spans="1:15" ht="15.75" x14ac:dyDescent="0.25">
      <c r="A13">
        <f t="shared" si="0"/>
        <v>12</v>
      </c>
      <c r="B13" s="1" t="s">
        <v>19</v>
      </c>
      <c r="C13" s="2" t="s">
        <v>69</v>
      </c>
      <c r="D13" s="1" t="s">
        <v>119</v>
      </c>
      <c r="E13" s="2" t="s">
        <v>150</v>
      </c>
      <c r="F13" s="5">
        <v>45850</v>
      </c>
      <c r="G13" s="5">
        <v>45856</v>
      </c>
      <c r="H13" t="s">
        <v>190</v>
      </c>
      <c r="I13" s="2" t="s">
        <v>205</v>
      </c>
      <c r="J13" s="11" t="b">
        <f t="shared" ca="1" si="1"/>
        <v>0</v>
      </c>
      <c r="K13" s="10" t="s">
        <v>273</v>
      </c>
      <c r="L13" s="10" t="s">
        <v>322</v>
      </c>
      <c r="M13" s="10">
        <v>14</v>
      </c>
      <c r="N13" s="13" t="s">
        <v>364</v>
      </c>
    </row>
    <row r="14" spans="1:15" ht="15.75" x14ac:dyDescent="0.25">
      <c r="A14">
        <f t="shared" si="0"/>
        <v>13</v>
      </c>
      <c r="B14" s="1" t="s">
        <v>20</v>
      </c>
      <c r="C14" s="2" t="s">
        <v>70</v>
      </c>
      <c r="D14" s="1" t="s">
        <v>120</v>
      </c>
      <c r="E14" s="2" t="s">
        <v>151</v>
      </c>
      <c r="F14" s="5">
        <v>45851</v>
      </c>
      <c r="G14" s="5">
        <v>45858</v>
      </c>
      <c r="H14" t="s">
        <v>191</v>
      </c>
      <c r="I14" s="2" t="s">
        <v>206</v>
      </c>
      <c r="J14" s="11" t="b">
        <f t="shared" ca="1" si="1"/>
        <v>0</v>
      </c>
      <c r="K14" s="10" t="s">
        <v>274</v>
      </c>
      <c r="L14" s="10" t="s">
        <v>323</v>
      </c>
      <c r="M14" s="10">
        <v>16</v>
      </c>
      <c r="N14" s="13" t="s">
        <v>365</v>
      </c>
    </row>
    <row r="15" spans="1:15" ht="15.75" x14ac:dyDescent="0.25">
      <c r="A15">
        <f t="shared" si="0"/>
        <v>14</v>
      </c>
      <c r="B15" s="1" t="s">
        <v>21</v>
      </c>
      <c r="C15" s="2" t="s">
        <v>71</v>
      </c>
      <c r="D15" s="1" t="s">
        <v>121</v>
      </c>
      <c r="E15" s="2" t="s">
        <v>152</v>
      </c>
      <c r="F15" s="5">
        <v>45852</v>
      </c>
      <c r="G15" s="5">
        <v>45859</v>
      </c>
      <c r="H15" t="s">
        <v>192</v>
      </c>
      <c r="I15" s="2" t="s">
        <v>207</v>
      </c>
      <c r="J15" s="11" t="b">
        <f t="shared" ca="1" si="1"/>
        <v>0</v>
      </c>
      <c r="K15" s="10" t="s">
        <v>275</v>
      </c>
      <c r="L15" s="10" t="s">
        <v>324</v>
      </c>
      <c r="M15" s="10">
        <v>18</v>
      </c>
      <c r="N15" s="13" t="s">
        <v>366</v>
      </c>
    </row>
    <row r="16" spans="1:15" ht="15.75" x14ac:dyDescent="0.25">
      <c r="A16">
        <f t="shared" si="0"/>
        <v>15</v>
      </c>
      <c r="B16" s="1" t="s">
        <v>22</v>
      </c>
      <c r="C16" s="2" t="s">
        <v>72</v>
      </c>
      <c r="D16" s="1" t="s">
        <v>122</v>
      </c>
      <c r="E16" s="2" t="s">
        <v>153</v>
      </c>
      <c r="F16" s="5">
        <v>45853</v>
      </c>
      <c r="G16" s="5">
        <v>45860</v>
      </c>
      <c r="H16" t="s">
        <v>193</v>
      </c>
      <c r="I16" s="2" t="s">
        <v>208</v>
      </c>
      <c r="J16" s="11" t="b">
        <f t="shared" ca="1" si="1"/>
        <v>0</v>
      </c>
      <c r="K16" s="10" t="s">
        <v>276</v>
      </c>
      <c r="L16" s="10" t="s">
        <v>325</v>
      </c>
      <c r="M16" s="10">
        <v>20</v>
      </c>
      <c r="N16" s="13" t="s">
        <v>157</v>
      </c>
    </row>
    <row r="17" spans="1:14" ht="15.75" x14ac:dyDescent="0.25">
      <c r="A17">
        <f t="shared" si="0"/>
        <v>16</v>
      </c>
      <c r="B17" s="1" t="s">
        <v>23</v>
      </c>
      <c r="C17" s="2" t="s">
        <v>73</v>
      </c>
      <c r="D17" s="1" t="s">
        <v>123</v>
      </c>
      <c r="E17" s="2" t="s">
        <v>154</v>
      </c>
      <c r="F17" s="5">
        <v>45854</v>
      </c>
      <c r="G17" s="5">
        <v>45862</v>
      </c>
      <c r="H17" t="s">
        <v>189</v>
      </c>
      <c r="I17" s="2" t="s">
        <v>209</v>
      </c>
      <c r="J17" s="11" t="b">
        <f t="shared" ca="1" si="1"/>
        <v>0</v>
      </c>
      <c r="K17" s="10" t="s">
        <v>277</v>
      </c>
      <c r="L17" s="10" t="s">
        <v>326</v>
      </c>
      <c r="M17" s="10">
        <v>22</v>
      </c>
      <c r="N17" s="13" t="s">
        <v>161</v>
      </c>
    </row>
    <row r="18" spans="1:14" ht="15.75" x14ac:dyDescent="0.25">
      <c r="A18">
        <f t="shared" si="0"/>
        <v>17</v>
      </c>
      <c r="B18" s="1" t="s">
        <v>24</v>
      </c>
      <c r="C18" s="2" t="s">
        <v>74</v>
      </c>
      <c r="D18" s="1" t="s">
        <v>124</v>
      </c>
      <c r="E18" s="2" t="s">
        <v>155</v>
      </c>
      <c r="F18" s="5">
        <v>45855</v>
      </c>
      <c r="G18" s="5">
        <v>45863</v>
      </c>
      <c r="H18" t="s">
        <v>190</v>
      </c>
      <c r="I18" s="2" t="s">
        <v>210</v>
      </c>
      <c r="J18" s="11" t="b">
        <f t="shared" ca="1" si="1"/>
        <v>0</v>
      </c>
      <c r="K18" s="10" t="s">
        <v>278</v>
      </c>
      <c r="L18" s="10" t="s">
        <v>327</v>
      </c>
      <c r="M18" s="10">
        <v>24</v>
      </c>
      <c r="N18" s="13" t="s">
        <v>367</v>
      </c>
    </row>
    <row r="19" spans="1:14" ht="15.75" x14ac:dyDescent="0.25">
      <c r="A19">
        <f t="shared" si="0"/>
        <v>18</v>
      </c>
      <c r="B19" s="1" t="s">
        <v>25</v>
      </c>
      <c r="C19" s="2" t="s">
        <v>75</v>
      </c>
      <c r="D19" s="1" t="s">
        <v>125</v>
      </c>
      <c r="E19" s="2" t="s">
        <v>156</v>
      </c>
      <c r="F19" s="5">
        <v>45856</v>
      </c>
      <c r="G19" s="5">
        <v>45864</v>
      </c>
      <c r="H19" t="s">
        <v>191</v>
      </c>
      <c r="I19" s="2" t="s">
        <v>211</v>
      </c>
      <c r="J19" s="11" t="b">
        <f t="shared" ca="1" si="1"/>
        <v>0</v>
      </c>
      <c r="K19" s="10" t="s">
        <v>279</v>
      </c>
      <c r="L19" s="10" t="s">
        <v>328</v>
      </c>
      <c r="M19" s="10">
        <v>26</v>
      </c>
      <c r="N19" s="13" t="s">
        <v>368</v>
      </c>
    </row>
    <row r="20" spans="1:14" ht="15.75" x14ac:dyDescent="0.25">
      <c r="A20">
        <f t="shared" si="0"/>
        <v>19</v>
      </c>
      <c r="B20" s="1" t="s">
        <v>26</v>
      </c>
      <c r="C20" s="2" t="s">
        <v>76</v>
      </c>
      <c r="D20" s="1" t="s">
        <v>126</v>
      </c>
      <c r="E20" s="2" t="s">
        <v>157</v>
      </c>
      <c r="F20" s="5">
        <v>45857</v>
      </c>
      <c r="G20" s="5">
        <v>45866</v>
      </c>
      <c r="H20" t="s">
        <v>192</v>
      </c>
      <c r="I20" s="2" t="s">
        <v>212</v>
      </c>
      <c r="J20" s="11" t="b">
        <f t="shared" ca="1" si="1"/>
        <v>0</v>
      </c>
      <c r="K20" s="10" t="s">
        <v>280</v>
      </c>
      <c r="L20" s="10" t="s">
        <v>329</v>
      </c>
      <c r="M20" s="10">
        <v>28</v>
      </c>
      <c r="N20" s="13" t="s">
        <v>369</v>
      </c>
    </row>
    <row r="21" spans="1:14" ht="15.75" x14ac:dyDescent="0.25">
      <c r="A21">
        <f t="shared" si="0"/>
        <v>20</v>
      </c>
      <c r="B21" s="1" t="s">
        <v>27</v>
      </c>
      <c r="C21" s="2" t="s">
        <v>77</v>
      </c>
      <c r="D21" s="1" t="s">
        <v>127</v>
      </c>
      <c r="E21" s="2" t="s">
        <v>158</v>
      </c>
      <c r="F21" s="5">
        <v>45858</v>
      </c>
      <c r="G21" s="5">
        <v>45867</v>
      </c>
      <c r="H21" t="s">
        <v>193</v>
      </c>
      <c r="I21" s="2" t="s">
        <v>213</v>
      </c>
      <c r="J21" s="11" t="b">
        <f t="shared" ca="1" si="1"/>
        <v>0</v>
      </c>
      <c r="K21" s="10" t="s">
        <v>281</v>
      </c>
      <c r="L21" s="10" t="s">
        <v>330</v>
      </c>
      <c r="M21" s="10">
        <v>30</v>
      </c>
      <c r="N21" s="13" t="s">
        <v>370</v>
      </c>
    </row>
    <row r="22" spans="1:14" ht="15.75" x14ac:dyDescent="0.25">
      <c r="A22">
        <f t="shared" si="0"/>
        <v>21</v>
      </c>
      <c r="B22" s="1" t="s">
        <v>28</v>
      </c>
      <c r="C22" s="2" t="s">
        <v>78</v>
      </c>
      <c r="D22" s="1" t="s">
        <v>128</v>
      </c>
      <c r="E22" s="2" t="s">
        <v>159</v>
      </c>
      <c r="F22" s="5">
        <v>45859</v>
      </c>
      <c r="G22" s="5">
        <v>45868</v>
      </c>
      <c r="H22" t="s">
        <v>189</v>
      </c>
      <c r="I22" s="2" t="s">
        <v>214</v>
      </c>
      <c r="J22" s="11" t="b">
        <f t="shared" ca="1" si="1"/>
        <v>0</v>
      </c>
      <c r="K22" s="10" t="s">
        <v>282</v>
      </c>
      <c r="L22" s="10" t="s">
        <v>331</v>
      </c>
      <c r="M22" s="10">
        <v>32</v>
      </c>
      <c r="N22" s="13" t="s">
        <v>371</v>
      </c>
    </row>
    <row r="23" spans="1:14" ht="15.75" x14ac:dyDescent="0.25">
      <c r="A23">
        <f t="shared" si="0"/>
        <v>22</v>
      </c>
      <c r="B23" s="1" t="s">
        <v>29</v>
      </c>
      <c r="C23" s="2" t="s">
        <v>79</v>
      </c>
      <c r="D23" s="1" t="s">
        <v>129</v>
      </c>
      <c r="E23" s="2" t="s">
        <v>160</v>
      </c>
      <c r="F23" s="5">
        <v>45860</v>
      </c>
      <c r="G23" s="5">
        <v>45870</v>
      </c>
      <c r="H23" t="s">
        <v>190</v>
      </c>
      <c r="I23" s="2" t="s">
        <v>215</v>
      </c>
      <c r="J23" s="11" t="b">
        <f t="shared" ca="1" si="1"/>
        <v>0</v>
      </c>
      <c r="K23" s="10" t="s">
        <v>283</v>
      </c>
      <c r="L23" s="10" t="s">
        <v>332</v>
      </c>
      <c r="M23" s="10">
        <v>34</v>
      </c>
      <c r="N23" s="13" t="s">
        <v>372</v>
      </c>
    </row>
    <row r="24" spans="1:14" ht="15.75" x14ac:dyDescent="0.25">
      <c r="A24">
        <f t="shared" si="0"/>
        <v>23</v>
      </c>
      <c r="B24" s="1" t="s">
        <v>30</v>
      </c>
      <c r="C24" s="2" t="s">
        <v>80</v>
      </c>
      <c r="D24" s="1" t="s">
        <v>130</v>
      </c>
      <c r="E24" s="2" t="s">
        <v>161</v>
      </c>
      <c r="F24" s="5">
        <v>45861</v>
      </c>
      <c r="G24" s="5">
        <v>45871</v>
      </c>
      <c r="H24" t="s">
        <v>191</v>
      </c>
      <c r="I24" s="2" t="s">
        <v>216</v>
      </c>
      <c r="J24" s="11" t="b">
        <f t="shared" ca="1" si="1"/>
        <v>0</v>
      </c>
      <c r="K24" s="10" t="s">
        <v>284</v>
      </c>
      <c r="L24" s="10" t="s">
        <v>333</v>
      </c>
      <c r="M24" s="10">
        <v>36</v>
      </c>
      <c r="N24" s="13" t="s">
        <v>373</v>
      </c>
    </row>
    <row r="25" spans="1:14" ht="15.75" x14ac:dyDescent="0.25">
      <c r="A25">
        <f t="shared" si="0"/>
        <v>24</v>
      </c>
      <c r="B25" s="1" t="s">
        <v>31</v>
      </c>
      <c r="C25" s="2" t="s">
        <v>81</v>
      </c>
      <c r="D25" s="1" t="s">
        <v>131</v>
      </c>
      <c r="E25" s="2" t="s">
        <v>162</v>
      </c>
      <c r="F25" s="5">
        <v>45862</v>
      </c>
      <c r="G25" s="5">
        <v>45872</v>
      </c>
      <c r="H25" t="s">
        <v>192</v>
      </c>
      <c r="I25" s="2" t="s">
        <v>217</v>
      </c>
      <c r="J25" s="11" t="b">
        <f t="shared" ca="1" si="1"/>
        <v>0</v>
      </c>
      <c r="K25" s="10" t="s">
        <v>285</v>
      </c>
      <c r="L25" s="10" t="s">
        <v>334</v>
      </c>
      <c r="M25" s="10">
        <v>38</v>
      </c>
      <c r="N25" s="13" t="s">
        <v>374</v>
      </c>
    </row>
    <row r="26" spans="1:14" ht="15.75" x14ac:dyDescent="0.25">
      <c r="A26">
        <f t="shared" si="0"/>
        <v>25</v>
      </c>
      <c r="B26" s="1" t="s">
        <v>32</v>
      </c>
      <c r="C26" s="2" t="s">
        <v>82</v>
      </c>
      <c r="D26" s="1" t="s">
        <v>132</v>
      </c>
      <c r="E26" s="2" t="s">
        <v>163</v>
      </c>
      <c r="F26" s="5">
        <v>45863</v>
      </c>
      <c r="G26" s="5">
        <v>45874</v>
      </c>
      <c r="H26" t="s">
        <v>193</v>
      </c>
      <c r="I26" s="2" t="s">
        <v>218</v>
      </c>
      <c r="J26" s="11" t="b">
        <f t="shared" ca="1" si="1"/>
        <v>0</v>
      </c>
      <c r="K26" s="10" t="s">
        <v>286</v>
      </c>
      <c r="L26" s="10" t="s">
        <v>335</v>
      </c>
      <c r="M26" s="10">
        <v>40</v>
      </c>
      <c r="N26" s="13" t="s">
        <v>375</v>
      </c>
    </row>
    <row r="27" spans="1:14" ht="15.75" x14ac:dyDescent="0.25">
      <c r="A27">
        <f t="shared" si="0"/>
        <v>26</v>
      </c>
      <c r="B27" s="1" t="s">
        <v>33</v>
      </c>
      <c r="C27" s="2" t="s">
        <v>83</v>
      </c>
      <c r="D27" s="1" t="s">
        <v>133</v>
      </c>
      <c r="E27" s="2" t="s">
        <v>164</v>
      </c>
      <c r="F27" s="5">
        <v>45864</v>
      </c>
      <c r="G27" s="5">
        <v>45875</v>
      </c>
      <c r="H27" t="s">
        <v>189</v>
      </c>
      <c r="I27" s="2" t="s">
        <v>219</v>
      </c>
      <c r="J27" s="11" t="b">
        <f t="shared" ca="1" si="1"/>
        <v>0</v>
      </c>
      <c r="K27" s="10" t="s">
        <v>287</v>
      </c>
      <c r="L27" s="10" t="s">
        <v>336</v>
      </c>
      <c r="M27" s="10">
        <v>42</v>
      </c>
      <c r="N27" s="13" t="s">
        <v>376</v>
      </c>
    </row>
    <row r="28" spans="1:14" ht="15.75" x14ac:dyDescent="0.25">
      <c r="A28">
        <f t="shared" si="0"/>
        <v>27</v>
      </c>
      <c r="B28" s="1" t="s">
        <v>34</v>
      </c>
      <c r="C28" s="2" t="s">
        <v>84</v>
      </c>
      <c r="D28" s="1" t="s">
        <v>134</v>
      </c>
      <c r="E28" s="2" t="s">
        <v>165</v>
      </c>
      <c r="F28" s="5">
        <v>45865</v>
      </c>
      <c r="G28" s="5">
        <v>45876</v>
      </c>
      <c r="H28" t="s">
        <v>190</v>
      </c>
      <c r="I28" s="2" t="s">
        <v>220</v>
      </c>
      <c r="J28" s="11" t="b">
        <f t="shared" ca="1" si="1"/>
        <v>0</v>
      </c>
      <c r="K28" s="10" t="s">
        <v>288</v>
      </c>
      <c r="L28" s="10" t="s">
        <v>337</v>
      </c>
      <c r="M28" s="10">
        <v>44</v>
      </c>
      <c r="N28" s="13" t="s">
        <v>377</v>
      </c>
    </row>
    <row r="29" spans="1:14" ht="15.75" x14ac:dyDescent="0.25">
      <c r="A29">
        <f t="shared" si="0"/>
        <v>28</v>
      </c>
      <c r="B29" s="1" t="s">
        <v>35</v>
      </c>
      <c r="C29" s="2" t="s">
        <v>85</v>
      </c>
      <c r="D29" s="1" t="s">
        <v>135</v>
      </c>
      <c r="E29" s="2" t="s">
        <v>166</v>
      </c>
      <c r="F29" s="5">
        <v>45866</v>
      </c>
      <c r="G29" s="5">
        <v>45878</v>
      </c>
      <c r="H29" t="s">
        <v>191</v>
      </c>
      <c r="I29" s="2" t="s">
        <v>221</v>
      </c>
      <c r="J29" s="11" t="b">
        <f t="shared" ca="1" si="1"/>
        <v>0</v>
      </c>
      <c r="K29" s="10" t="s">
        <v>289</v>
      </c>
      <c r="L29" s="10" t="s">
        <v>338</v>
      </c>
      <c r="M29" s="10">
        <v>46</v>
      </c>
      <c r="N29" s="13" t="s">
        <v>378</v>
      </c>
    </row>
    <row r="30" spans="1:14" ht="15.75" x14ac:dyDescent="0.25">
      <c r="A30">
        <f t="shared" si="0"/>
        <v>29</v>
      </c>
      <c r="B30" s="1" t="s">
        <v>36</v>
      </c>
      <c r="C30" s="2" t="s">
        <v>86</v>
      </c>
      <c r="D30" s="1" t="s">
        <v>136</v>
      </c>
      <c r="E30" s="2" t="s">
        <v>167</v>
      </c>
      <c r="F30" s="5">
        <v>45867</v>
      </c>
      <c r="G30" s="5">
        <v>45879</v>
      </c>
      <c r="H30" t="s">
        <v>192</v>
      </c>
      <c r="I30" s="2" t="s">
        <v>222</v>
      </c>
      <c r="J30" s="11" t="b">
        <f t="shared" ca="1" si="1"/>
        <v>0</v>
      </c>
      <c r="K30" s="10" t="s">
        <v>290</v>
      </c>
      <c r="L30" s="10" t="s">
        <v>339</v>
      </c>
      <c r="M30" s="10">
        <v>48</v>
      </c>
      <c r="N30" s="13" t="s">
        <v>379</v>
      </c>
    </row>
    <row r="31" spans="1:14" ht="15.75" x14ac:dyDescent="0.25">
      <c r="A31">
        <f t="shared" si="0"/>
        <v>30</v>
      </c>
      <c r="B31" s="1" t="s">
        <v>37</v>
      </c>
      <c r="C31" s="2" t="s">
        <v>87</v>
      </c>
      <c r="D31" s="1" t="s">
        <v>137</v>
      </c>
      <c r="E31" s="2" t="s">
        <v>168</v>
      </c>
      <c r="F31" s="5">
        <v>45868</v>
      </c>
      <c r="G31" s="5">
        <v>45880</v>
      </c>
      <c r="H31" t="s">
        <v>193</v>
      </c>
      <c r="I31" s="2" t="s">
        <v>223</v>
      </c>
      <c r="J31" s="11" t="b">
        <f t="shared" ca="1" si="1"/>
        <v>0</v>
      </c>
      <c r="K31" s="10" t="s">
        <v>291</v>
      </c>
      <c r="L31" s="10" t="s">
        <v>340</v>
      </c>
      <c r="M31" s="10">
        <v>50</v>
      </c>
      <c r="N31" s="13" t="s">
        <v>380</v>
      </c>
    </row>
    <row r="32" spans="1:14" ht="15.75" x14ac:dyDescent="0.25">
      <c r="A32">
        <f t="shared" si="0"/>
        <v>31</v>
      </c>
      <c r="B32" s="1" t="s">
        <v>38</v>
      </c>
      <c r="C32" s="2" t="s">
        <v>88</v>
      </c>
      <c r="D32" s="1" t="s">
        <v>138</v>
      </c>
      <c r="E32" s="2" t="s">
        <v>169</v>
      </c>
      <c r="F32" s="5">
        <v>45869</v>
      </c>
      <c r="G32" s="5">
        <v>45882</v>
      </c>
      <c r="H32" t="s">
        <v>189</v>
      </c>
      <c r="I32" s="2" t="s">
        <v>224</v>
      </c>
      <c r="J32" s="11" t="b">
        <f t="shared" ca="1" si="1"/>
        <v>0</v>
      </c>
      <c r="K32" s="10" t="s">
        <v>292</v>
      </c>
      <c r="L32" s="10" t="s">
        <v>341</v>
      </c>
      <c r="M32" s="10">
        <v>55</v>
      </c>
      <c r="N32" s="13" t="s">
        <v>381</v>
      </c>
    </row>
    <row r="33" spans="1:14" ht="15.75" x14ac:dyDescent="0.25">
      <c r="A33">
        <f t="shared" si="0"/>
        <v>32</v>
      </c>
      <c r="B33" s="1" t="s">
        <v>39</v>
      </c>
      <c r="C33" s="2" t="s">
        <v>89</v>
      </c>
      <c r="D33" s="1" t="s">
        <v>108</v>
      </c>
      <c r="E33" s="2" t="s">
        <v>170</v>
      </c>
      <c r="F33" s="5">
        <v>45870</v>
      </c>
      <c r="G33" s="5">
        <v>45883</v>
      </c>
      <c r="H33" t="s">
        <v>190</v>
      </c>
      <c r="I33" s="2" t="s">
        <v>225</v>
      </c>
      <c r="J33" s="11" t="b">
        <f t="shared" ca="1" si="1"/>
        <v>0</v>
      </c>
      <c r="K33" s="10" t="s">
        <v>293</v>
      </c>
      <c r="L33" s="10" t="s">
        <v>342</v>
      </c>
      <c r="M33" s="10">
        <v>60</v>
      </c>
      <c r="N33" s="13" t="s">
        <v>382</v>
      </c>
    </row>
    <row r="34" spans="1:14" ht="15.75" x14ac:dyDescent="0.25">
      <c r="A34">
        <f>ROW()-1</f>
        <v>33</v>
      </c>
      <c r="B34" s="1" t="s">
        <v>40</v>
      </c>
      <c r="C34" s="2" t="s">
        <v>90</v>
      </c>
      <c r="D34" s="1" t="s">
        <v>109</v>
      </c>
      <c r="E34" s="2" t="s">
        <v>171</v>
      </c>
      <c r="F34" s="5">
        <v>45871</v>
      </c>
      <c r="G34" s="5">
        <v>45884</v>
      </c>
      <c r="H34" t="s">
        <v>191</v>
      </c>
      <c r="I34" s="2" t="s">
        <v>226</v>
      </c>
      <c r="J34" s="11" t="b">
        <f t="shared" ca="1" si="1"/>
        <v>0</v>
      </c>
      <c r="K34" s="10" t="s">
        <v>294</v>
      </c>
      <c r="L34" s="10" t="s">
        <v>343</v>
      </c>
      <c r="M34" s="10">
        <v>65</v>
      </c>
      <c r="N34" s="13" t="s">
        <v>383</v>
      </c>
    </row>
    <row r="35" spans="1:14" ht="15.75" x14ac:dyDescent="0.25">
      <c r="A35">
        <f t="shared" si="0"/>
        <v>34</v>
      </c>
      <c r="B35" s="1" t="s">
        <v>41</v>
      </c>
      <c r="C35" s="2" t="s">
        <v>91</v>
      </c>
      <c r="D35" s="1" t="s">
        <v>110</v>
      </c>
      <c r="E35" s="2" t="s">
        <v>172</v>
      </c>
      <c r="F35" s="5">
        <v>45872</v>
      </c>
      <c r="G35" s="5">
        <v>45886</v>
      </c>
      <c r="H35" t="s">
        <v>192</v>
      </c>
      <c r="I35" s="2" t="s">
        <v>227</v>
      </c>
      <c r="J35" s="11" t="b">
        <f t="shared" ca="1" si="1"/>
        <v>0</v>
      </c>
      <c r="K35" s="10" t="s">
        <v>295</v>
      </c>
      <c r="L35" s="10" t="s">
        <v>344</v>
      </c>
      <c r="M35" s="10">
        <v>70</v>
      </c>
      <c r="N35" s="13" t="s">
        <v>384</v>
      </c>
    </row>
    <row r="36" spans="1:14" ht="15.75" x14ac:dyDescent="0.25">
      <c r="A36">
        <f t="shared" si="0"/>
        <v>35</v>
      </c>
      <c r="B36" s="1" t="s">
        <v>42</v>
      </c>
      <c r="C36" s="2" t="s">
        <v>92</v>
      </c>
      <c r="D36" s="1" t="s">
        <v>111</v>
      </c>
      <c r="E36" s="2" t="s">
        <v>173</v>
      </c>
      <c r="F36" s="5">
        <v>45873</v>
      </c>
      <c r="G36" s="5">
        <v>45887</v>
      </c>
      <c r="H36" t="s">
        <v>193</v>
      </c>
      <c r="I36" s="2" t="s">
        <v>228</v>
      </c>
      <c r="J36" s="11" t="b">
        <f t="shared" ca="1" si="1"/>
        <v>0</v>
      </c>
      <c r="K36" s="10" t="s">
        <v>296</v>
      </c>
      <c r="L36" s="10" t="s">
        <v>345</v>
      </c>
      <c r="M36" s="10">
        <v>75</v>
      </c>
      <c r="N36" s="13" t="s">
        <v>385</v>
      </c>
    </row>
    <row r="37" spans="1:14" ht="15.75" x14ac:dyDescent="0.25">
      <c r="A37">
        <f t="shared" si="0"/>
        <v>36</v>
      </c>
      <c r="B37" s="1" t="s">
        <v>43</v>
      </c>
      <c r="C37" s="2" t="s">
        <v>93</v>
      </c>
      <c r="D37" s="1" t="s">
        <v>112</v>
      </c>
      <c r="E37" s="2" t="s">
        <v>174</v>
      </c>
      <c r="F37" s="5">
        <v>45874</v>
      </c>
      <c r="G37" s="5">
        <v>45888</v>
      </c>
      <c r="H37" t="s">
        <v>189</v>
      </c>
      <c r="I37" s="2" t="s">
        <v>229</v>
      </c>
      <c r="J37" s="11" t="b">
        <f t="shared" ca="1" si="1"/>
        <v>0</v>
      </c>
      <c r="K37" s="10" t="s">
        <v>297</v>
      </c>
      <c r="L37" s="10" t="s">
        <v>346</v>
      </c>
      <c r="M37" s="10">
        <v>80</v>
      </c>
      <c r="N37" s="13" t="s">
        <v>386</v>
      </c>
    </row>
    <row r="38" spans="1:14" ht="15.75" x14ac:dyDescent="0.25">
      <c r="A38">
        <f t="shared" si="0"/>
        <v>37</v>
      </c>
      <c r="B38" s="1" t="s">
        <v>44</v>
      </c>
      <c r="C38" s="2" t="s">
        <v>94</v>
      </c>
      <c r="D38" s="1" t="s">
        <v>113</v>
      </c>
      <c r="E38" s="2" t="s">
        <v>175</v>
      </c>
      <c r="F38" s="5">
        <v>45875</v>
      </c>
      <c r="G38" s="5">
        <v>45890</v>
      </c>
      <c r="H38" t="s">
        <v>190</v>
      </c>
      <c r="I38" s="2" t="s">
        <v>230</v>
      </c>
      <c r="J38" s="11" t="b">
        <f t="shared" ca="1" si="1"/>
        <v>0</v>
      </c>
      <c r="K38" s="10" t="s">
        <v>298</v>
      </c>
      <c r="L38" s="10" t="s">
        <v>347</v>
      </c>
      <c r="M38" s="10">
        <v>85</v>
      </c>
      <c r="N38" s="13" t="s">
        <v>351</v>
      </c>
    </row>
    <row r="39" spans="1:14" ht="15.75" x14ac:dyDescent="0.25">
      <c r="A39">
        <f t="shared" si="0"/>
        <v>38</v>
      </c>
      <c r="B39" s="1" t="s">
        <v>45</v>
      </c>
      <c r="C39" s="2" t="s">
        <v>95</v>
      </c>
      <c r="D39" s="1" t="s">
        <v>114</v>
      </c>
      <c r="E39" s="2" t="s">
        <v>176</v>
      </c>
      <c r="F39" s="5">
        <v>45876</v>
      </c>
      <c r="G39" s="5">
        <v>45891</v>
      </c>
      <c r="H39" t="s">
        <v>191</v>
      </c>
      <c r="I39" s="2" t="s">
        <v>231</v>
      </c>
      <c r="J39" s="11" t="b">
        <f t="shared" ca="1" si="1"/>
        <v>0</v>
      </c>
      <c r="K39" s="10" t="s">
        <v>299</v>
      </c>
      <c r="L39" s="10" t="s">
        <v>348</v>
      </c>
      <c r="M39" s="10">
        <v>90</v>
      </c>
      <c r="N39" s="13" t="s">
        <v>387</v>
      </c>
    </row>
    <row r="40" spans="1:14" ht="15.75" x14ac:dyDescent="0.25">
      <c r="A40">
        <f t="shared" si="0"/>
        <v>39</v>
      </c>
      <c r="B40" s="1" t="s">
        <v>46</v>
      </c>
      <c r="C40" s="2" t="s">
        <v>96</v>
      </c>
      <c r="D40" s="1" t="s">
        <v>115</v>
      </c>
      <c r="E40" s="2" t="s">
        <v>177</v>
      </c>
      <c r="F40" s="5">
        <v>45877</v>
      </c>
      <c r="G40" s="5">
        <v>45892</v>
      </c>
      <c r="H40" t="s">
        <v>192</v>
      </c>
      <c r="I40" s="2" t="s">
        <v>232</v>
      </c>
      <c r="J40" s="11" t="b">
        <f t="shared" ca="1" si="1"/>
        <v>0</v>
      </c>
      <c r="K40" s="10" t="s">
        <v>300</v>
      </c>
      <c r="L40" s="10" t="s">
        <v>349</v>
      </c>
      <c r="M40" s="10">
        <v>95</v>
      </c>
      <c r="N40" s="13" t="s">
        <v>388</v>
      </c>
    </row>
    <row r="41" spans="1:14" ht="15.75" x14ac:dyDescent="0.25">
      <c r="A41">
        <f t="shared" si="0"/>
        <v>40</v>
      </c>
      <c r="B41" s="1" t="s">
        <v>47</v>
      </c>
      <c r="C41" s="2" t="s">
        <v>97</v>
      </c>
      <c r="D41" s="1" t="s">
        <v>116</v>
      </c>
      <c r="E41" s="2" t="s">
        <v>178</v>
      </c>
      <c r="F41" s="5">
        <v>45878</v>
      </c>
      <c r="G41" s="5">
        <v>45894</v>
      </c>
      <c r="H41" t="s">
        <v>193</v>
      </c>
      <c r="I41" s="2" t="s">
        <v>233</v>
      </c>
      <c r="J41" s="11" t="b">
        <f t="shared" ca="1" si="1"/>
        <v>0</v>
      </c>
      <c r="K41" s="10" t="s">
        <v>301</v>
      </c>
      <c r="L41" s="10" t="s">
        <v>350</v>
      </c>
      <c r="M41" s="10">
        <v>100</v>
      </c>
      <c r="N41" s="13" t="s">
        <v>389</v>
      </c>
    </row>
    <row r="42" spans="1:14" ht="15.75" x14ac:dyDescent="0.25">
      <c r="A42">
        <f t="shared" si="0"/>
        <v>41</v>
      </c>
      <c r="B42" s="1" t="s">
        <v>48</v>
      </c>
      <c r="C42" s="2" t="s">
        <v>98</v>
      </c>
      <c r="D42" s="1" t="s">
        <v>117</v>
      </c>
      <c r="E42" s="2" t="s">
        <v>179</v>
      </c>
      <c r="F42" s="5">
        <v>45879</v>
      </c>
      <c r="G42" s="5">
        <v>45895</v>
      </c>
      <c r="H42" t="s">
        <v>189</v>
      </c>
      <c r="I42" s="2" t="s">
        <v>234</v>
      </c>
      <c r="J42" s="11" t="b">
        <f t="shared" ca="1" si="1"/>
        <v>0</v>
      </c>
      <c r="K42" s="10" t="s">
        <v>302</v>
      </c>
      <c r="L42" s="10" t="s">
        <v>351</v>
      </c>
      <c r="M42" s="10">
        <v>120</v>
      </c>
      <c r="N42" s="13" t="s">
        <v>390</v>
      </c>
    </row>
    <row r="43" spans="1:14" ht="15.75" x14ac:dyDescent="0.25">
      <c r="A43">
        <f t="shared" si="0"/>
        <v>42</v>
      </c>
      <c r="B43" s="1" t="s">
        <v>49</v>
      </c>
      <c r="C43" s="2" t="s">
        <v>99</v>
      </c>
      <c r="D43" s="1" t="s">
        <v>118</v>
      </c>
      <c r="E43" s="2" t="s">
        <v>180</v>
      </c>
      <c r="F43" s="5">
        <v>45880</v>
      </c>
      <c r="G43" s="5">
        <v>45896</v>
      </c>
      <c r="H43" t="s">
        <v>190</v>
      </c>
      <c r="I43" s="2" t="s">
        <v>235</v>
      </c>
      <c r="J43" s="11" t="b">
        <f t="shared" ca="1" si="1"/>
        <v>0</v>
      </c>
      <c r="K43" s="10" t="s">
        <v>303</v>
      </c>
      <c r="L43" s="10" t="s">
        <v>352</v>
      </c>
      <c r="M43" s="10">
        <v>140</v>
      </c>
      <c r="N43" s="13" t="s">
        <v>391</v>
      </c>
    </row>
    <row r="44" spans="1:14" ht="15.75" x14ac:dyDescent="0.25">
      <c r="A44">
        <f t="shared" si="0"/>
        <v>43</v>
      </c>
      <c r="B44" s="1" t="s">
        <v>50</v>
      </c>
      <c r="C44" s="2" t="s">
        <v>100</v>
      </c>
      <c r="D44" s="1" t="s">
        <v>119</v>
      </c>
      <c r="E44" s="2" t="s">
        <v>181</v>
      </c>
      <c r="F44" s="5">
        <v>45881</v>
      </c>
      <c r="G44" s="5">
        <v>45898</v>
      </c>
      <c r="H44" t="s">
        <v>191</v>
      </c>
      <c r="I44" s="2" t="s">
        <v>236</v>
      </c>
      <c r="J44" s="11" t="b">
        <f t="shared" ca="1" si="1"/>
        <v>0</v>
      </c>
      <c r="K44" s="10" t="s">
        <v>304</v>
      </c>
      <c r="L44" s="10" t="s">
        <v>353</v>
      </c>
      <c r="M44" s="10">
        <v>160</v>
      </c>
      <c r="N44" s="13" t="s">
        <v>392</v>
      </c>
    </row>
    <row r="45" spans="1:14" ht="15.75" x14ac:dyDescent="0.25">
      <c r="A45">
        <f t="shared" si="0"/>
        <v>44</v>
      </c>
      <c r="B45" s="1" t="s">
        <v>51</v>
      </c>
      <c r="C45" s="2" t="s">
        <v>101</v>
      </c>
      <c r="D45" s="1" t="s">
        <v>120</v>
      </c>
      <c r="E45" s="2" t="s">
        <v>182</v>
      </c>
      <c r="F45" s="5">
        <v>45882</v>
      </c>
      <c r="G45" s="5">
        <v>45899</v>
      </c>
      <c r="H45" t="s">
        <v>192</v>
      </c>
      <c r="I45" s="2" t="s">
        <v>237</v>
      </c>
      <c r="J45" s="11" t="b">
        <f t="shared" ca="1" si="1"/>
        <v>0</v>
      </c>
      <c r="K45" s="10" t="s">
        <v>305</v>
      </c>
      <c r="L45" s="10" t="s">
        <v>354</v>
      </c>
      <c r="M45" s="10">
        <v>180</v>
      </c>
      <c r="N45" s="13" t="s">
        <v>393</v>
      </c>
    </row>
    <row r="46" spans="1:14" ht="15.75" x14ac:dyDescent="0.25">
      <c r="A46">
        <f t="shared" si="0"/>
        <v>45</v>
      </c>
      <c r="B46" s="1" t="s">
        <v>52</v>
      </c>
      <c r="C46" s="2" t="s">
        <v>102</v>
      </c>
      <c r="D46" s="1" t="s">
        <v>121</v>
      </c>
      <c r="E46" s="2" t="s">
        <v>183</v>
      </c>
      <c r="F46" s="5">
        <v>45883</v>
      </c>
      <c r="G46" s="5">
        <v>45900</v>
      </c>
      <c r="H46" t="s">
        <v>193</v>
      </c>
      <c r="I46" s="2" t="s">
        <v>238</v>
      </c>
      <c r="J46" s="11" t="b">
        <f t="shared" ca="1" si="1"/>
        <v>0</v>
      </c>
      <c r="K46" s="10" t="s">
        <v>306</v>
      </c>
      <c r="L46" s="10" t="s">
        <v>273</v>
      </c>
      <c r="M46" s="10">
        <v>200</v>
      </c>
      <c r="N46" s="13" t="s">
        <v>394</v>
      </c>
    </row>
    <row r="47" spans="1:14" ht="15.75" x14ac:dyDescent="0.25">
      <c r="A47">
        <f t="shared" si="0"/>
        <v>46</v>
      </c>
      <c r="B47" s="1" t="s">
        <v>53</v>
      </c>
      <c r="C47" s="2" t="s">
        <v>103</v>
      </c>
      <c r="D47" s="1" t="s">
        <v>122</v>
      </c>
      <c r="E47" s="2" t="s">
        <v>184</v>
      </c>
      <c r="F47" s="5">
        <v>45884</v>
      </c>
      <c r="G47" s="5">
        <v>45902</v>
      </c>
      <c r="H47" t="s">
        <v>189</v>
      </c>
      <c r="I47" s="2" t="s">
        <v>239</v>
      </c>
      <c r="J47" s="11" t="b">
        <f t="shared" ca="1" si="1"/>
        <v>0</v>
      </c>
      <c r="K47" s="10" t="s">
        <v>307</v>
      </c>
      <c r="L47" s="10" t="s">
        <v>355</v>
      </c>
      <c r="M47" s="10">
        <v>220</v>
      </c>
      <c r="N47" s="13" t="s">
        <v>395</v>
      </c>
    </row>
    <row r="48" spans="1:14" ht="15.75" x14ac:dyDescent="0.25">
      <c r="A48">
        <f t="shared" si="0"/>
        <v>47</v>
      </c>
      <c r="B48" s="1" t="s">
        <v>54</v>
      </c>
      <c r="C48" s="2" t="s">
        <v>104</v>
      </c>
      <c r="D48" s="1" t="s">
        <v>123</v>
      </c>
      <c r="E48" s="2" t="s">
        <v>185</v>
      </c>
      <c r="F48" s="5">
        <v>45885</v>
      </c>
      <c r="G48" s="5">
        <v>45903</v>
      </c>
      <c r="H48" t="s">
        <v>190</v>
      </c>
      <c r="I48" s="2" t="s">
        <v>240</v>
      </c>
      <c r="J48" s="11" t="b">
        <f t="shared" ca="1" si="1"/>
        <v>0</v>
      </c>
      <c r="K48" s="10" t="s">
        <v>308</v>
      </c>
      <c r="L48" s="10" t="s">
        <v>356</v>
      </c>
      <c r="M48" s="10">
        <v>240</v>
      </c>
      <c r="N48" s="13" t="s">
        <v>396</v>
      </c>
    </row>
    <row r="49" spans="1:14" ht="15.75" x14ac:dyDescent="0.25">
      <c r="A49">
        <f t="shared" si="0"/>
        <v>48</v>
      </c>
      <c r="B49" s="1" t="s">
        <v>55</v>
      </c>
      <c r="C49" s="2" t="s">
        <v>105</v>
      </c>
      <c r="D49" s="1" t="s">
        <v>124</v>
      </c>
      <c r="E49" s="2" t="s">
        <v>186</v>
      </c>
      <c r="F49" s="5">
        <v>45886</v>
      </c>
      <c r="G49" s="5">
        <v>45904</v>
      </c>
      <c r="H49" t="s">
        <v>191</v>
      </c>
      <c r="I49" s="2" t="s">
        <v>241</v>
      </c>
      <c r="J49" s="11" t="b">
        <f t="shared" ca="1" si="1"/>
        <v>0</v>
      </c>
      <c r="K49" s="10" t="s">
        <v>309</v>
      </c>
      <c r="L49" s="10" t="s">
        <v>357</v>
      </c>
      <c r="M49" s="10">
        <v>260</v>
      </c>
      <c r="N49" s="13" t="s">
        <v>397</v>
      </c>
    </row>
    <row r="50" spans="1:14" ht="15.75" x14ac:dyDescent="0.25">
      <c r="A50">
        <f t="shared" si="0"/>
        <v>49</v>
      </c>
      <c r="B50" s="1" t="s">
        <v>56</v>
      </c>
      <c r="C50" s="2" t="s">
        <v>106</v>
      </c>
      <c r="D50" s="1" t="s">
        <v>125</v>
      </c>
      <c r="E50" s="2" t="s">
        <v>187</v>
      </c>
      <c r="F50" s="5">
        <v>45887</v>
      </c>
      <c r="G50" s="5">
        <v>45906</v>
      </c>
      <c r="H50" t="s">
        <v>192</v>
      </c>
      <c r="I50" s="2" t="s">
        <v>242</v>
      </c>
      <c r="J50" s="11" t="b">
        <f t="shared" ca="1" si="1"/>
        <v>0</v>
      </c>
      <c r="K50" s="10" t="s">
        <v>310</v>
      </c>
      <c r="L50" s="10" t="s">
        <v>358</v>
      </c>
      <c r="M50" s="10">
        <v>280</v>
      </c>
      <c r="N50" s="13" t="s">
        <v>398</v>
      </c>
    </row>
    <row r="51" spans="1:14" ht="15.75" x14ac:dyDescent="0.25">
      <c r="A51">
        <f t="shared" si="0"/>
        <v>50</v>
      </c>
      <c r="B51" s="1" t="s">
        <v>57</v>
      </c>
      <c r="C51" s="2" t="s">
        <v>107</v>
      </c>
      <c r="D51" s="1" t="s">
        <v>126</v>
      </c>
      <c r="E51" s="2" t="s">
        <v>188</v>
      </c>
      <c r="F51" s="5">
        <v>45888</v>
      </c>
      <c r="G51" s="5">
        <v>45907</v>
      </c>
      <c r="H51" t="s">
        <v>193</v>
      </c>
      <c r="I51" s="2" t="s">
        <v>243</v>
      </c>
      <c r="J51" s="11" t="b">
        <f t="shared" ca="1" si="1"/>
        <v>0</v>
      </c>
      <c r="L51" s="10" t="s">
        <v>359</v>
      </c>
      <c r="M51" s="10">
        <v>300</v>
      </c>
      <c r="N51" s="13" t="s">
        <v>399</v>
      </c>
    </row>
    <row r="52" spans="1:14" x14ac:dyDescent="0.25">
      <c r="I52" s="2"/>
      <c r="J52" s="11"/>
      <c r="N52" s="13"/>
    </row>
    <row r="53" spans="1:14" x14ac:dyDescent="0.25">
      <c r="I53" s="2"/>
      <c r="J53" s="11"/>
    </row>
  </sheetData>
  <conditionalFormatting sqref="E1">
    <cfRule type="expression" dxfId="2" priority="3">
      <formula>$E2="High"</formula>
    </cfRule>
  </conditionalFormatting>
  <conditionalFormatting sqref="B1:J51 K1:L1 N1:O1">
    <cfRule type="expression" dxfId="0" priority="1">
      <formula>AND($G2&lt;TODAY(), $H2&lt;&gt;"Complete")</formula>
    </cfRule>
  </conditionalFormatting>
  <dataValidations count="3">
    <dataValidation type="list" allowBlank="1" showInputMessage="1" showErrorMessage="1" sqref="E1:E1048576" xr:uid="{97A8B88D-7132-4DC7-9452-48D733BDF261}">
      <formula1>"High, Medium, Low"</formula1>
    </dataValidation>
    <dataValidation type="list" allowBlank="1" showInputMessage="1" showErrorMessage="1" sqref="H1:H1048576" xr:uid="{7BA62E9C-B8CA-447A-9789-CE52BB727B9B}">
      <formula1>"Not Started, In Progress, Complete, On Hold, In Review"</formula1>
    </dataValidation>
    <dataValidation type="list" allowBlank="1" showInputMessage="1" showErrorMessage="1" sqref="N1:N1048576" xr:uid="{D004D797-98AB-4589-9C8D-C47907E58771}">
      <formula1>" Low, Medium, High, Critical"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TasksTask IDTask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 Akanji Akinloye</dc:creator>
  <cp:lastModifiedBy>Faruq Akanji Akinloye</cp:lastModifiedBy>
  <dcterms:created xsi:type="dcterms:W3CDTF">2025-06-30T02:32:39Z</dcterms:created>
  <dcterms:modified xsi:type="dcterms:W3CDTF">2025-06-30T04:10:04Z</dcterms:modified>
</cp:coreProperties>
</file>