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KINLOYE\AppData\Roaming\Microsoft\Windows\Network Shortcuts\"/>
    </mc:Choice>
  </mc:AlternateContent>
  <xr:revisionPtr revIDLastSave="0" documentId="13_ncr:1_{7AE5CBB2-7B03-4838-A12B-C109C46E8333}" xr6:coauthVersionLast="47" xr6:coauthVersionMax="47" xr10:uidLastSave="{00000000-0000-0000-0000-000000000000}"/>
  <bookViews>
    <workbookView xWindow="28680" yWindow="-120" windowWidth="29040" windowHeight="15720" activeTab="1" xr2:uid="{5F04CBF2-8BFF-4736-8D4C-93ADBA7042FE}"/>
  </bookViews>
  <sheets>
    <sheet name="Diagram" sheetId="9" r:id="rId1"/>
    <sheet name="EHR_Workflow" sheetId="1" r:id="rId2"/>
    <sheet name="Documentation" sheetId="10" r:id="rId3"/>
  </sheets>
  <definedNames>
    <definedName name="_xlnm._FilterDatabase" localSheetId="1" hidden="1">EHR_Workflow!$G$2:$P$36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</calcChain>
</file>

<file path=xl/sharedStrings.xml><?xml version="1.0" encoding="utf-8"?>
<sst xmlns="http://schemas.openxmlformats.org/spreadsheetml/2006/main" count="643" uniqueCount="458">
  <si>
    <t>Patient_ID</t>
  </si>
  <si>
    <t>Emma Carter</t>
  </si>
  <si>
    <t>Liam Johnson</t>
  </si>
  <si>
    <t>Olivia Nguyen</t>
  </si>
  <si>
    <t>Noah Smith</t>
  </si>
  <si>
    <t>Ava Patel</t>
  </si>
  <si>
    <t>Mason Kim</t>
  </si>
  <si>
    <t>Sophia Hernandez</t>
  </si>
  <si>
    <t>James Lee</t>
  </si>
  <si>
    <t>Mia Anderson</t>
  </si>
  <si>
    <t>Benjamin Martinez</t>
  </si>
  <si>
    <t>Charlotte Brown</t>
  </si>
  <si>
    <t>Elijah Garcia</t>
  </si>
  <si>
    <t>Amelia Wilson</t>
  </si>
  <si>
    <t>Logan White</t>
  </si>
  <si>
    <t>Harper Thomas</t>
  </si>
  <si>
    <t>Lucas Robinson</t>
  </si>
  <si>
    <t>Evelyn Clark</t>
  </si>
  <si>
    <t>Ethan Lewis</t>
  </si>
  <si>
    <t>Abigail Walker</t>
  </si>
  <si>
    <t>Alexander Young</t>
  </si>
  <si>
    <t>Ella Hall</t>
  </si>
  <si>
    <t>Daniel King</t>
  </si>
  <si>
    <t>Scarlett Wright</t>
  </si>
  <si>
    <t>Matthew Allen</t>
  </si>
  <si>
    <t>Grace Scott</t>
  </si>
  <si>
    <t>Henry Adams</t>
  </si>
  <si>
    <t>Chloe Green</t>
  </si>
  <si>
    <t>Jackson Baker</t>
  </si>
  <si>
    <t>Madison Nelson</t>
  </si>
  <si>
    <t>Carter Perez</t>
  </si>
  <si>
    <t>Lily Hill</t>
  </si>
  <si>
    <t>Sebastian Rivera</t>
  </si>
  <si>
    <t>Penelope Campbell</t>
  </si>
  <si>
    <t>Jack Mitchell</t>
  </si>
  <si>
    <t>Riley Carter</t>
  </si>
  <si>
    <t>Aiden Cooper</t>
  </si>
  <si>
    <t>Zoey Ward</t>
  </si>
  <si>
    <t>Samuel Morgan</t>
  </si>
  <si>
    <t>Hannah Cox</t>
  </si>
  <si>
    <t>David Reed</t>
  </si>
  <si>
    <t>Aria Flores</t>
  </si>
  <si>
    <t>Joseph Wood</t>
  </si>
  <si>
    <t>Layla Ramirez</t>
  </si>
  <si>
    <t>Owen Brooks</t>
  </si>
  <si>
    <t>Mila Bell</t>
  </si>
  <si>
    <t>Wyatt Murphy</t>
  </si>
  <si>
    <t>Camila Hughes</t>
  </si>
  <si>
    <t>John Price</t>
  </si>
  <si>
    <t>Victoria Bennett</t>
  </si>
  <si>
    <t>Julian Sanders</t>
  </si>
  <si>
    <t xml:space="preserve">Name </t>
  </si>
  <si>
    <t>DOB</t>
  </si>
  <si>
    <t>F</t>
  </si>
  <si>
    <t>M</t>
  </si>
  <si>
    <t>Gender</t>
  </si>
  <si>
    <t>Visit_Date</t>
  </si>
  <si>
    <t>Hypertension</t>
  </si>
  <si>
    <t>Diabetes Mellitus</t>
  </si>
  <si>
    <t>Asthma</t>
  </si>
  <si>
    <t>Hyperlipidemia</t>
  </si>
  <si>
    <t>Depression</t>
  </si>
  <si>
    <t>Anxiety Disorder</t>
  </si>
  <si>
    <t>Hypothyroidism</t>
  </si>
  <si>
    <t>Osteoarthritis</t>
  </si>
  <si>
    <t>Allergic Rhinitis</t>
  </si>
  <si>
    <t>Chronic Kidney Disease</t>
  </si>
  <si>
    <t>COPD</t>
  </si>
  <si>
    <t>Coronary Artery Disease</t>
  </si>
  <si>
    <t>Obesity</t>
  </si>
  <si>
    <t>GERD</t>
  </si>
  <si>
    <t>Anemia</t>
  </si>
  <si>
    <t>Migraine</t>
  </si>
  <si>
    <t>Back Pain</t>
  </si>
  <si>
    <t>Heart Failure</t>
  </si>
  <si>
    <t>Pneumonia</t>
  </si>
  <si>
    <t>Acute Bronchitis</t>
  </si>
  <si>
    <t>UTI</t>
  </si>
  <si>
    <t>Thyroid Nodule</t>
  </si>
  <si>
    <t>Peptic Ulcer</t>
  </si>
  <si>
    <t>Rheumatoid Arthritis</t>
  </si>
  <si>
    <t>Sinusitis</t>
  </si>
  <si>
    <t>Gout</t>
  </si>
  <si>
    <t>Chronic Hepatitis</t>
  </si>
  <si>
    <t>Sleep Apnea</t>
  </si>
  <si>
    <t>Gallstones</t>
  </si>
  <si>
    <t>Atrial Fibrillation</t>
  </si>
  <si>
    <t>Psoriasis</t>
  </si>
  <si>
    <t>Vitamin D Deficiency</t>
  </si>
  <si>
    <t>Epilepsy</t>
  </si>
  <si>
    <t>Vertigo</t>
  </si>
  <si>
    <t>Celiac Disease</t>
  </si>
  <si>
    <t>Kidney Stone</t>
  </si>
  <si>
    <t>Glaucoma</t>
  </si>
  <si>
    <t>IBS</t>
  </si>
  <si>
    <t>Lupus</t>
  </si>
  <si>
    <t>Eczema</t>
  </si>
  <si>
    <t>Bipolar Disorder</t>
  </si>
  <si>
    <t>Diverticulitis</t>
  </si>
  <si>
    <t>Menopause</t>
  </si>
  <si>
    <t>Tonsillitis</t>
  </si>
  <si>
    <t>Acute Appendicitis</t>
  </si>
  <si>
    <t>Pancreatitis</t>
  </si>
  <si>
    <t>Osteoporosis</t>
  </si>
  <si>
    <t>Cataract</t>
  </si>
  <si>
    <t>Otitis Media</t>
  </si>
  <si>
    <t>Cholecystitis</t>
  </si>
  <si>
    <t>Diagnosis</t>
  </si>
  <si>
    <t>Lisinopril</t>
  </si>
  <si>
    <t>Metformin</t>
  </si>
  <si>
    <t>Albuterol</t>
  </si>
  <si>
    <t>Atorvastatin</t>
  </si>
  <si>
    <t>Sertraline</t>
  </si>
  <si>
    <t>Escitalopram</t>
  </si>
  <si>
    <t>Levothyroxine</t>
  </si>
  <si>
    <t>Ibuprofen</t>
  </si>
  <si>
    <t>Loratadine</t>
  </si>
  <si>
    <t>Furosemide</t>
  </si>
  <si>
    <t>Tiotropium</t>
  </si>
  <si>
    <t>Aspirin</t>
  </si>
  <si>
    <t>Simvastatin</t>
  </si>
  <si>
    <t>Omeprazole</t>
  </si>
  <si>
    <t>Ferrous Sulfate</t>
  </si>
  <si>
    <t>Sumatriptan</t>
  </si>
  <si>
    <t>Acetaminophen</t>
  </si>
  <si>
    <t>Carvedilol</t>
  </si>
  <si>
    <t>Azithromycin</t>
  </si>
  <si>
    <t>Amoxicillin</t>
  </si>
  <si>
    <t>Nitrofurantoin</t>
  </si>
  <si>
    <t>Pantoprazole</t>
  </si>
  <si>
    <t>Methotrexate</t>
  </si>
  <si>
    <t>Fluticasone</t>
  </si>
  <si>
    <t>Allopurinol</t>
  </si>
  <si>
    <t>Tenofovir</t>
  </si>
  <si>
    <t>CPAP</t>
  </si>
  <si>
    <t>Ursodiol</t>
  </si>
  <si>
    <t>Warfarin</t>
  </si>
  <si>
    <t>Hydrocortisone</t>
  </si>
  <si>
    <t>Vitamin D</t>
  </si>
  <si>
    <t>Lamotrigine</t>
  </si>
  <si>
    <t>Meclizine</t>
  </si>
  <si>
    <t>Gluten Free Diet</t>
  </si>
  <si>
    <t>Tamsulosin</t>
  </si>
  <si>
    <t>Latanoprost</t>
  </si>
  <si>
    <t>Dicyclomine</t>
  </si>
  <si>
    <t>Hydroxychloroquine</t>
  </si>
  <si>
    <t>Triamcinolone</t>
  </si>
  <si>
    <t>Lithium</t>
  </si>
  <si>
    <t>Ciprofloxacin</t>
  </si>
  <si>
    <t>Estradiol</t>
  </si>
  <si>
    <t>Penicillin</t>
  </si>
  <si>
    <t>Lactulose</t>
  </si>
  <si>
    <t>Alendronate</t>
  </si>
  <si>
    <t>Prednisolone</t>
  </si>
  <si>
    <t>Timolol</t>
  </si>
  <si>
    <t>Ofloxacin</t>
  </si>
  <si>
    <t>Cholecalciferol</t>
  </si>
  <si>
    <t>Medication</t>
  </si>
  <si>
    <t>Paid</t>
  </si>
  <si>
    <t>Pending</t>
  </si>
  <si>
    <t>Denied</t>
  </si>
  <si>
    <t>Billing_Status</t>
  </si>
  <si>
    <t>Follow_Up_Date</t>
  </si>
  <si>
    <t>Phone_Num</t>
  </si>
  <si>
    <t>555-1201</t>
  </si>
  <si>
    <t>555-1202</t>
  </si>
  <si>
    <t>555-1203</t>
  </si>
  <si>
    <t>555-1204</t>
  </si>
  <si>
    <t>555-1205</t>
  </si>
  <si>
    <t>555-1206</t>
  </si>
  <si>
    <t>555-1207</t>
  </si>
  <si>
    <t>555-1208</t>
  </si>
  <si>
    <t>555-1209</t>
  </si>
  <si>
    <t>555-1210</t>
  </si>
  <si>
    <t>555-1211</t>
  </si>
  <si>
    <t>555-1212</t>
  </si>
  <si>
    <t>555-1213</t>
  </si>
  <si>
    <t>555-1214</t>
  </si>
  <si>
    <t>555-1215</t>
  </si>
  <si>
    <t>555-1216</t>
  </si>
  <si>
    <t>555-1217</t>
  </si>
  <si>
    <t>555-1218</t>
  </si>
  <si>
    <t>555-1219</t>
  </si>
  <si>
    <t>555-1220</t>
  </si>
  <si>
    <t>555-1221</t>
  </si>
  <si>
    <t>555-1222</t>
  </si>
  <si>
    <t>555-1223</t>
  </si>
  <si>
    <t>555-1224</t>
  </si>
  <si>
    <t>555-1225</t>
  </si>
  <si>
    <t>555-1226</t>
  </si>
  <si>
    <t>555-1227</t>
  </si>
  <si>
    <t>555-1228</t>
  </si>
  <si>
    <t>555-1229</t>
  </si>
  <si>
    <t>555-1230</t>
  </si>
  <si>
    <t>555-1231</t>
  </si>
  <si>
    <t>555-1232</t>
  </si>
  <si>
    <t>555-1233</t>
  </si>
  <si>
    <t>555-1234</t>
  </si>
  <si>
    <t>555-1235</t>
  </si>
  <si>
    <t>555-1236</t>
  </si>
  <si>
    <t>555-1237</t>
  </si>
  <si>
    <t>555-1238</t>
  </si>
  <si>
    <t>555-1239</t>
  </si>
  <si>
    <t>555-1240</t>
  </si>
  <si>
    <t>555-1241</t>
  </si>
  <si>
    <t>555-1242</t>
  </si>
  <si>
    <t>555-1243</t>
  </si>
  <si>
    <t>555-1244</t>
  </si>
  <si>
    <t>555-1245</t>
  </si>
  <si>
    <t>555-1246</t>
  </si>
  <si>
    <t>555-1247</t>
  </si>
  <si>
    <t>555-1248</t>
  </si>
  <si>
    <t>555-1249</t>
  </si>
  <si>
    <t>555-1250</t>
  </si>
  <si>
    <t>101 Maple St</t>
  </si>
  <si>
    <t>102 Oak St</t>
  </si>
  <si>
    <t>103 Pine St</t>
  </si>
  <si>
    <t>104 Elm St</t>
  </si>
  <si>
    <t>105 Cedar St</t>
  </si>
  <si>
    <t>106 Birch St</t>
  </si>
  <si>
    <t>107 Walnut St</t>
  </si>
  <si>
    <t>108 Cherry St</t>
  </si>
  <si>
    <t>109 Spruce St</t>
  </si>
  <si>
    <t>110 Ash St</t>
  </si>
  <si>
    <t>111 Willow St</t>
  </si>
  <si>
    <t>112 Magnolia St</t>
  </si>
  <si>
    <t>113 Sycamore St</t>
  </si>
  <si>
    <t>114 Poplar St</t>
  </si>
  <si>
    <t>115 Hickory St</t>
  </si>
  <si>
    <t>116 Chestnut St</t>
  </si>
  <si>
    <t>117 Redwood St</t>
  </si>
  <si>
    <t>118 Alder St</t>
  </si>
  <si>
    <t>119 Beech St</t>
  </si>
  <si>
    <t>120 Cottonwood St</t>
  </si>
  <si>
    <t>121 Dogwood St</t>
  </si>
  <si>
    <t>122 Juniper St</t>
  </si>
  <si>
    <t>123 Laurel St</t>
  </si>
  <si>
    <t>124 Olive St</t>
  </si>
  <si>
    <t>125 Palm St</t>
  </si>
  <si>
    <t>126 Plum St</t>
  </si>
  <si>
    <t>127 Sassafras St</t>
  </si>
  <si>
    <t>128 Sequoia St</t>
  </si>
  <si>
    <t>129 Sweetgum St</t>
  </si>
  <si>
    <t>130 Tamarack St</t>
  </si>
  <si>
    <t>131 Cypress St</t>
  </si>
  <si>
    <t>132 Hawthorn St</t>
  </si>
  <si>
    <t>133 Linden St</t>
  </si>
  <si>
    <t>134 Locust St</t>
  </si>
  <si>
    <t>135 Maplewood St</t>
  </si>
  <si>
    <t>136 Mulberry St</t>
  </si>
  <si>
    <t>137 Persimmon St</t>
  </si>
  <si>
    <t>138 Serviceberry St</t>
  </si>
  <si>
    <t>139 Yew St</t>
  </si>
  <si>
    <t>140 Apple St</t>
  </si>
  <si>
    <t>141 Peach St</t>
  </si>
  <si>
    <t>142 Pear St</t>
  </si>
  <si>
    <t>143 Quince St</t>
  </si>
  <si>
    <t>144 Rowan St</t>
  </si>
  <si>
    <t>145 Sugar Maple St</t>
  </si>
  <si>
    <t>146 Tulip St</t>
  </si>
  <si>
    <t>147 Walnut Grove St</t>
  </si>
  <si>
    <t>148 Willowbrook St</t>
  </si>
  <si>
    <t>149 Woodbine St</t>
  </si>
  <si>
    <t>150 Sycamore Lane</t>
  </si>
  <si>
    <t>Address</t>
  </si>
  <si>
    <t>Dr. Smith</t>
  </si>
  <si>
    <t>Dr. Jones</t>
  </si>
  <si>
    <t>Dr. Lee</t>
  </si>
  <si>
    <t>Dr. Brown</t>
  </si>
  <si>
    <t>Dr. Garcia</t>
  </si>
  <si>
    <t>Dr. Martinez</t>
  </si>
  <si>
    <t>Dr. Davis</t>
  </si>
  <si>
    <t>Dr. Wilson</t>
  </si>
  <si>
    <t>Dr. Clark</t>
  </si>
  <si>
    <t>Dr. Lewis</t>
  </si>
  <si>
    <t>Dr. Walker</t>
  </si>
  <si>
    <t>Dr. Hall</t>
  </si>
  <si>
    <t>Dr. Allen</t>
  </si>
  <si>
    <t>Dr. Young</t>
  </si>
  <si>
    <t>Dr. Hernandez</t>
  </si>
  <si>
    <t>Dr. King</t>
  </si>
  <si>
    <t>Dr. Wright</t>
  </si>
  <si>
    <t>Dr. Lopez</t>
  </si>
  <si>
    <t>Dr. Hill</t>
  </si>
  <si>
    <t>Dr. Scott</t>
  </si>
  <si>
    <t>Dr. Green</t>
  </si>
  <si>
    <t>Dr. Adams</t>
  </si>
  <si>
    <t>Dr. Baker</t>
  </si>
  <si>
    <t>Dr. Nelson</t>
  </si>
  <si>
    <t>Dr. Carter</t>
  </si>
  <si>
    <t>Dr. Mitchell</t>
  </si>
  <si>
    <t>Dr. Perez</t>
  </si>
  <si>
    <t>Dr. Roberts</t>
  </si>
  <si>
    <t>Dr. Evans</t>
  </si>
  <si>
    <t>Dr. Turner</t>
  </si>
  <si>
    <t>Dr. Campbell</t>
  </si>
  <si>
    <t>Dr. Parker</t>
  </si>
  <si>
    <t>Dr. Edwards</t>
  </si>
  <si>
    <t>Dr. Collins</t>
  </si>
  <si>
    <t>Dr. Stewart</t>
  </si>
  <si>
    <t>Dr. Sanchez</t>
  </si>
  <si>
    <t>Dr. Morris</t>
  </si>
  <si>
    <t>Dr. Rogers</t>
  </si>
  <si>
    <t>Dr. Reed</t>
  </si>
  <si>
    <t>Dr. Cook</t>
  </si>
  <si>
    <t>Dr. Morgan</t>
  </si>
  <si>
    <t>Dr. Bell</t>
  </si>
  <si>
    <t>Dr. Murphy</t>
  </si>
  <si>
    <t>Dr. Bailey</t>
  </si>
  <si>
    <t>Dr. Rivera</t>
  </si>
  <si>
    <t>Dr. Cooper</t>
  </si>
  <si>
    <t>Dr. Richardson</t>
  </si>
  <si>
    <t>Dr. Cox</t>
  </si>
  <si>
    <t>Dr. Howard</t>
  </si>
  <si>
    <t>Dr. Ward</t>
  </si>
  <si>
    <t>Doctor</t>
  </si>
  <si>
    <t>Aetna</t>
  </si>
  <si>
    <t>Blue Cross</t>
  </si>
  <si>
    <t>UnitedHealthcare</t>
  </si>
  <si>
    <t>Cigna</t>
  </si>
  <si>
    <t>Humana</t>
  </si>
  <si>
    <t>Kaiser</t>
  </si>
  <si>
    <t>Medicare</t>
  </si>
  <si>
    <t>Medicaid</t>
  </si>
  <si>
    <t xml:space="preserve">Insurance </t>
  </si>
  <si>
    <t xml:space="preserve">Outcome </t>
  </si>
  <si>
    <t>Discharged</t>
  </si>
  <si>
    <t>Admitted</t>
  </si>
  <si>
    <t>Referred</t>
  </si>
  <si>
    <t>Follow-up in 3 months</t>
  </si>
  <si>
    <t>Patient improving</t>
  </si>
  <si>
    <t>Needs lab work</t>
  </si>
  <si>
    <t>Consider medication change</t>
  </si>
  <si>
    <t>Monitor BP</t>
  </si>
  <si>
    <t>Scheduled for imaging</t>
  </si>
  <si>
    <t>Discussed diet</t>
  </si>
  <si>
    <t>Stable</t>
  </si>
  <si>
    <t>No issues reported</t>
  </si>
  <si>
    <t>Family history noted</t>
  </si>
  <si>
    <t>Refer to specialist</t>
  </si>
  <si>
    <t>Review labs</t>
  </si>
  <si>
    <t>Follow up next week</t>
  </si>
  <si>
    <t>Patient declined vaccine</t>
  </si>
  <si>
    <t>Completed therapy</t>
  </si>
  <si>
    <t>Needs referral</t>
  </si>
  <si>
    <t>Missed last appointment</t>
  </si>
  <si>
    <t>Discussed side effects</t>
  </si>
  <si>
    <t>Requires home care</t>
  </si>
  <si>
    <t>Ready for discharge</t>
  </si>
  <si>
    <t>Follow up PRN</t>
  </si>
  <si>
    <t>Patient compliant</t>
  </si>
  <si>
    <t>Needs counseling</t>
  </si>
  <si>
    <t>Chronic condition</t>
  </si>
  <si>
    <t>Acute episode resolved</t>
  </si>
  <si>
    <t>Lifestyle modification suggested</t>
  </si>
  <si>
    <t>Blood pressure controlled</t>
  </si>
  <si>
    <t>New symptoms reported</t>
  </si>
  <si>
    <t>Patient not adherent</t>
  </si>
  <si>
    <t>Stable on current meds</t>
  </si>
  <si>
    <t>Minor side effects</t>
  </si>
  <si>
    <t>Continue monitoring</t>
  </si>
  <si>
    <t>Requires PT</t>
  </si>
  <si>
    <t>Diet unchanged</t>
  </si>
  <si>
    <t>Patient scheduled for surgery</t>
  </si>
  <si>
    <t>Awaiting test results</t>
  </si>
  <si>
    <t>No further action</t>
  </si>
  <si>
    <t>Monitor glucose</t>
  </si>
  <si>
    <t>Patient referred to cardiology</t>
  </si>
  <si>
    <t>Needs repeat imaging</t>
  </si>
  <si>
    <t>Vaccination given</t>
  </si>
  <si>
    <t>Refill prescription</t>
  </si>
  <si>
    <t>Patient anxious</t>
  </si>
  <si>
    <t>Asked about alternative therapies</t>
  </si>
  <si>
    <t>Allergic reaction noted</t>
  </si>
  <si>
    <t>Diet improved</t>
  </si>
  <si>
    <t>Recurrent symptoms</t>
  </si>
  <si>
    <t>Patient stable</t>
  </si>
  <si>
    <t>Medication adjusted</t>
  </si>
  <si>
    <t>Patient lost to follow-up</t>
  </si>
  <si>
    <t xml:space="preserve">Notes </t>
  </si>
  <si>
    <t>BP: 120/80, Glu: 98</t>
  </si>
  <si>
    <t>BP: 130/85, Glu: 105</t>
  </si>
  <si>
    <t>BP: 140/90, Glu: 110</t>
  </si>
  <si>
    <t>BP: 125/82, Glu: 100</t>
  </si>
  <si>
    <t>BP: 135/88, Glu: 102</t>
  </si>
  <si>
    <t>BP: 128/84, Glu: 99</t>
  </si>
  <si>
    <t>BP: 118/76, Glu: 95</t>
  </si>
  <si>
    <t>BP: 142/92, Glu: 115</t>
  </si>
  <si>
    <t>BP: 126/80, Glu: 104</t>
  </si>
  <si>
    <t>BP: 132/86, Glu: 108</t>
  </si>
  <si>
    <t>BP: 138/89, Glu: 112</t>
  </si>
  <si>
    <t>BP: 124/83, Glu: 101</t>
  </si>
  <si>
    <t>BP: 129/81, Glu: 97</t>
  </si>
  <si>
    <t>BP: 121/79, Glu: 96</t>
  </si>
  <si>
    <t>BP: 127/85, Glu: 99</t>
  </si>
  <si>
    <t>BP: 136/87, Glu: 109</t>
  </si>
  <si>
    <t>BP: 119/78, Glu: 94</t>
  </si>
  <si>
    <t>BP: 133/88, Glu: 103</t>
  </si>
  <si>
    <t>BP: 123/80, Glu: 100</t>
  </si>
  <si>
    <t>BP: 137/90, Glu: 113</t>
  </si>
  <si>
    <t>BP: 122/77, Glu: 95</t>
  </si>
  <si>
    <t>BP: 134/86, Glu: 107</t>
  </si>
  <si>
    <t>BP: 128/83, Glu: 102</t>
  </si>
  <si>
    <t>BP: 139/91, Glu: 114</t>
  </si>
  <si>
    <t>BP: 120/79, Glu: 98</t>
  </si>
  <si>
    <t>BP: 131/80, Glu: 105</t>
  </si>
  <si>
    <t>BP: 125/81, Glu: 99</t>
  </si>
  <si>
    <t>BP: 130/84, Glu: 106</t>
  </si>
  <si>
    <t>BP: 140/93, Glu: 116</t>
  </si>
  <si>
    <t>BP: 127/82, Glu: 101</t>
  </si>
  <si>
    <t>BP: 122/78, Glu: 97</t>
  </si>
  <si>
    <t>BP: 137/89, Glu: 113</t>
  </si>
  <si>
    <t>BP: 124/80, Glu: 100</t>
  </si>
  <si>
    <t>BP: 129/85, Glu: 104</t>
  </si>
  <si>
    <t>BP: 133/87, Glu: 108</t>
  </si>
  <si>
    <t>BP: 138/88, Glu: 112</t>
  </si>
  <si>
    <t>BP: 121/77, Glu: 96</t>
  </si>
  <si>
    <t>BP: 126/81, Glu: 99</t>
  </si>
  <si>
    <t>BP: 135/90, Glu: 114</t>
  </si>
  <si>
    <t>BP: 123/82, Glu: 100</t>
  </si>
  <si>
    <t>BP: 132/85, Glu: 107</t>
  </si>
  <si>
    <t>BP: 119/76, Glu: 94</t>
  </si>
  <si>
    <t>BP: 140/92, Glu: 116</t>
  </si>
  <si>
    <t>BP: 128/84, Glu: 101</t>
  </si>
  <si>
    <t>BP: 136/88, Glu: 110</t>
  </si>
  <si>
    <t>BP: 125/83, Glu: 99</t>
  </si>
  <si>
    <t>BP: 134/89, Glu: 112</t>
  </si>
  <si>
    <t>BP: 120/78, Glu: 97</t>
  </si>
  <si>
    <t>BP: 139/91, Glu: 113</t>
  </si>
  <si>
    <t>Test_Results</t>
  </si>
  <si>
    <t>Age</t>
  </si>
  <si>
    <t xml:space="preserve">Positive </t>
  </si>
  <si>
    <t xml:space="preserve">Lab_Results </t>
  </si>
  <si>
    <t xml:space="preserve">Negative </t>
  </si>
  <si>
    <t xml:space="preserve">Results </t>
  </si>
  <si>
    <t xml:space="preserve">Pending </t>
  </si>
  <si>
    <t xml:space="preserve">Sheet_Name </t>
  </si>
  <si>
    <t>Documentation</t>
  </si>
  <si>
    <t xml:space="preserve">Diagrame </t>
  </si>
  <si>
    <t>Contains patient demographic data such as Patient ID, Name, Date of Birth.</t>
  </si>
  <si>
    <t xml:space="preserve">Patient Table </t>
  </si>
  <si>
    <t>Contains user guidance, version history, and key notes (this sheet).</t>
  </si>
  <si>
    <t xml:space="preserve">Visual diagram showing data flow and relationships between sheets. </t>
  </si>
  <si>
    <t>Description</t>
  </si>
  <si>
    <t xml:space="preserve">  `=VLOOKUP(A2, 'Lab Results'!A:B, 2, FALSE)`  </t>
  </si>
  <si>
    <t xml:space="preserve">  Retrieves lab result for the Patient ID in A2 from the Lab Results sheet.</t>
  </si>
  <si>
    <t xml:space="preserve">  `=DATEDIF(C2, TODAY(), "Y")`  </t>
  </si>
  <si>
    <t xml:space="preserve">  Calculates age based on Date of Birth in C2.</t>
  </si>
  <si>
    <t xml:space="preserve">  `=IFERROR(VLOOKUP(A2, 'Lab Results'!A:B, 2, FALSE), "Pending")`  </t>
  </si>
  <si>
    <t xml:space="preserve">  Shows "Pending" if no lab result is found.</t>
  </si>
  <si>
    <t>- **2025-06-28:** Patient Table and Lab Results sheets created.</t>
  </si>
  <si>
    <t>Key Formulas Used</t>
  </si>
  <si>
    <t xml:space="preserve">Merge Lab Results:**  </t>
  </si>
  <si>
    <t xml:space="preserve">Calculate Age: </t>
  </si>
  <si>
    <t>Handle Missing Results:</t>
  </si>
  <si>
    <t>Version History / Important Notes</t>
  </si>
  <si>
    <t>2025-06-30:** Initial documentation created.</t>
  </si>
  <si>
    <t>2025-06-29:** Final Report sheet added, formulas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</si>
</sst>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1F2328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1F2328"/>
      <name val="Consolas"/>
      <family val="3"/>
    </font>
    <font>
      <b/>
      <sz val="11"/>
      <color theme="0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2"/>
    </xf>
    <xf numFmtId="14" fontId="1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 indent="2"/>
    </xf>
    <xf numFmtId="0" fontId="3" fillId="0" borderId="0" xfId="0" applyFont="1"/>
    <xf numFmtId="0" fontId="0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ocumentation!A1"/><Relationship Id="rId1" Type="http://schemas.openxmlformats.org/officeDocument/2006/relationships/hyperlink" Target="#EHR_Workflow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11</xdr:row>
      <xdr:rowOff>76202</xdr:rowOff>
    </xdr:from>
    <xdr:to>
      <xdr:col>13</xdr:col>
      <xdr:colOff>285750</xdr:colOff>
      <xdr:row>15</xdr:row>
      <xdr:rowOff>104776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B3F91-0A77-B25D-8423-2495E12D590A}"/>
            </a:ext>
          </a:extLst>
        </xdr:cNvPr>
        <xdr:cNvSpPr/>
      </xdr:nvSpPr>
      <xdr:spPr>
        <a:xfrm>
          <a:off x="5572125" y="2171702"/>
          <a:ext cx="2638425" cy="79057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Patient Table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Results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Final Report</a:t>
          </a:r>
          <a:endParaRPr lang="en-US" sz="1100" b="1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2</xdr:row>
      <xdr:rowOff>114300</xdr:rowOff>
    </xdr:from>
    <xdr:to>
      <xdr:col>4</xdr:col>
      <xdr:colOff>390525</xdr:colOff>
      <xdr:row>5</xdr:row>
      <xdr:rowOff>114299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18F9E6-E5B9-4B7D-AD07-1D44E41AB940}"/>
            </a:ext>
          </a:extLst>
        </xdr:cNvPr>
        <xdr:cNvSpPr/>
      </xdr:nvSpPr>
      <xdr:spPr>
        <a:xfrm>
          <a:off x="190500" y="495300"/>
          <a:ext cx="2638425" cy="5714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Documentation</a:t>
          </a:r>
        </a:p>
      </xdr:txBody>
    </xdr:sp>
    <xdr:clientData/>
  </xdr:twoCellAnchor>
  <xdr:twoCellAnchor>
    <xdr:from>
      <xdr:col>4</xdr:col>
      <xdr:colOff>390525</xdr:colOff>
      <xdr:row>4</xdr:row>
      <xdr:rowOff>19050</xdr:rowOff>
    </xdr:from>
    <xdr:to>
      <xdr:col>9</xdr:col>
      <xdr:colOff>85725</xdr:colOff>
      <xdr:row>13</xdr:row>
      <xdr:rowOff>90489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2F14C69-C0DA-FBFC-5682-60B692DEB576}"/>
            </a:ext>
          </a:extLst>
        </xdr:cNvPr>
        <xdr:cNvCxnSpPr>
          <a:stCxn id="5" idx="3"/>
          <a:endCxn id="2" idx="1"/>
        </xdr:cNvCxnSpPr>
      </xdr:nvCxnSpPr>
      <xdr:spPr>
        <a:xfrm>
          <a:off x="2828925" y="781050"/>
          <a:ext cx="2743200" cy="17859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B4D4-B198-4C53-8BC2-6F4641D65377}">
  <dimension ref="A1"/>
  <sheetViews>
    <sheetView zoomScaleNormal="100" workbookViewId="0">
      <selection activeCell="F25" sqref="F25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Header>&amp;CPatient Table Diagram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810-0835-4F35-B07D-CAB51528AE22}">
  <dimension ref="A1:W71"/>
  <sheetViews>
    <sheetView tabSelected="1" workbookViewId="0">
      <selection activeCell="B10" sqref="B10"/>
    </sheetView>
  </sheetViews>
  <sheetFormatPr defaultRowHeight="15" x14ac:dyDescent="0.25"/>
  <cols>
    <col min="1" max="1" width="13.7109375" customWidth="1"/>
    <col min="2" max="2" width="32" customWidth="1"/>
    <col min="3" max="3" width="23.5703125" customWidth="1"/>
    <col min="4" max="4" width="10.140625" customWidth="1"/>
    <col min="5" max="5" width="13.85546875" customWidth="1"/>
    <col min="6" max="6" width="24.7109375" customWidth="1"/>
    <col min="7" max="7" width="20.28515625" customWidth="1"/>
    <col min="8" max="8" width="13.28515625" bestFit="1" customWidth="1"/>
    <col min="9" max="9" width="21" customWidth="1"/>
    <col min="10" max="10" width="25.85546875" customWidth="1"/>
    <col min="11" max="11" width="28" customWidth="1"/>
    <col min="12" max="12" width="17.140625" customWidth="1"/>
    <col min="13" max="13" width="21.85546875" customWidth="1"/>
    <col min="14" max="14" width="16.28515625" customWidth="1"/>
    <col min="15" max="15" width="33" customWidth="1"/>
    <col min="16" max="16" width="21.28515625" customWidth="1"/>
    <col min="17" max="20" width="9.140625" customWidth="1"/>
    <col min="21" max="21" width="14.85546875" customWidth="1"/>
    <col min="22" max="22" width="17.85546875" customWidth="1"/>
  </cols>
  <sheetData>
    <row r="1" spans="1:22" x14ac:dyDescent="0.25">
      <c r="A1" s="12" t="s">
        <v>0</v>
      </c>
      <c r="B1" s="12" t="s">
        <v>51</v>
      </c>
      <c r="C1" s="12" t="s">
        <v>52</v>
      </c>
      <c r="D1" s="12" t="s">
        <v>55</v>
      </c>
      <c r="E1" s="12" t="s">
        <v>56</v>
      </c>
      <c r="F1" s="12" t="s">
        <v>107</v>
      </c>
      <c r="G1" s="12" t="s">
        <v>157</v>
      </c>
      <c r="H1" s="12" t="s">
        <v>161</v>
      </c>
      <c r="I1" s="12" t="s">
        <v>162</v>
      </c>
      <c r="J1" s="13" t="s">
        <v>163</v>
      </c>
      <c r="K1" s="12" t="s">
        <v>264</v>
      </c>
      <c r="L1" s="12" t="s">
        <v>315</v>
      </c>
      <c r="M1" s="12" t="s">
        <v>324</v>
      </c>
      <c r="N1" s="12" t="s">
        <v>325</v>
      </c>
      <c r="O1" s="12" t="s">
        <v>379</v>
      </c>
      <c r="P1" s="12" t="s">
        <v>429</v>
      </c>
      <c r="Q1" s="12" t="s">
        <v>430</v>
      </c>
      <c r="R1" s="12"/>
      <c r="S1" s="12"/>
      <c r="T1" s="12" t="s">
        <v>0</v>
      </c>
      <c r="U1" s="12" t="s">
        <v>432</v>
      </c>
      <c r="V1" s="12" t="s">
        <v>434</v>
      </c>
    </row>
    <row r="2" spans="1:22" x14ac:dyDescent="0.25">
      <c r="A2" s="4">
        <v>1001</v>
      </c>
      <c r="B2" s="4" t="s">
        <v>1</v>
      </c>
      <c r="C2" s="5">
        <v>32883</v>
      </c>
      <c r="D2" s="6" t="s">
        <v>53</v>
      </c>
      <c r="E2" s="7">
        <v>45306</v>
      </c>
      <c r="F2" s="6" t="s">
        <v>57</v>
      </c>
      <c r="G2" s="8" t="s">
        <v>108</v>
      </c>
      <c r="H2" s="8" t="s">
        <v>158</v>
      </c>
      <c r="I2" s="5">
        <v>45889</v>
      </c>
      <c r="J2" s="2" t="s">
        <v>164</v>
      </c>
      <c r="K2" t="s">
        <v>214</v>
      </c>
      <c r="L2" t="s">
        <v>265</v>
      </c>
      <c r="M2" t="s">
        <v>316</v>
      </c>
      <c r="N2" t="s">
        <v>326</v>
      </c>
      <c r="O2" t="s">
        <v>329</v>
      </c>
      <c r="P2" t="s">
        <v>380</v>
      </c>
      <c r="Q2">
        <f ca="1">DATEDIF(C2, TODAY(), "Y")</f>
        <v>35</v>
      </c>
      <c r="T2" s="4">
        <v>1001</v>
      </c>
      <c r="U2" t="s">
        <v>431</v>
      </c>
      <c r="V2" s="9" t="str">
        <f>VLOOKUP(A2, $T$2:$U$51, 2, FALSE)</f>
        <v xml:space="preserve">Positive </v>
      </c>
    </row>
    <row r="3" spans="1:22" x14ac:dyDescent="0.25">
      <c r="A3" s="4">
        <v>1002</v>
      </c>
      <c r="B3" s="4" t="s">
        <v>2</v>
      </c>
      <c r="C3" s="5">
        <v>31128</v>
      </c>
      <c r="D3" s="6" t="s">
        <v>54</v>
      </c>
      <c r="E3" s="7">
        <v>45309</v>
      </c>
      <c r="F3" s="6" t="s">
        <v>58</v>
      </c>
      <c r="G3" s="8" t="s">
        <v>109</v>
      </c>
      <c r="H3" s="8" t="s">
        <v>159</v>
      </c>
      <c r="I3" s="5">
        <v>45863</v>
      </c>
      <c r="J3" s="2" t="s">
        <v>165</v>
      </c>
      <c r="K3" t="s">
        <v>215</v>
      </c>
      <c r="L3" t="s">
        <v>266</v>
      </c>
      <c r="M3" t="s">
        <v>317</v>
      </c>
      <c r="N3" t="s">
        <v>327</v>
      </c>
      <c r="O3" t="s">
        <v>330</v>
      </c>
      <c r="P3" t="s">
        <v>381</v>
      </c>
      <c r="Q3">
        <f t="shared" ref="Q3:Q51" ca="1" si="0">DATEDIF(C3, TODAY(), "Y")</f>
        <v>40</v>
      </c>
      <c r="T3" s="4">
        <v>1002</v>
      </c>
      <c r="U3" t="s">
        <v>433</v>
      </c>
      <c r="V3" s="9" t="str">
        <f t="shared" ref="V3:V4" si="1">VLOOKUP(A3, $T$2:$U$51, 2, FALSE)</f>
        <v xml:space="preserve">Negative </v>
      </c>
    </row>
    <row r="4" spans="1:22" x14ac:dyDescent="0.25">
      <c r="A4" s="4">
        <v>1003</v>
      </c>
      <c r="B4" s="4" t="s">
        <v>3</v>
      </c>
      <c r="C4" s="5">
        <v>28640</v>
      </c>
      <c r="D4" s="6" t="s">
        <v>53</v>
      </c>
      <c r="E4" s="7">
        <v>45311</v>
      </c>
      <c r="F4" s="6" t="s">
        <v>59</v>
      </c>
      <c r="G4" s="8" t="s">
        <v>110</v>
      </c>
      <c r="H4" s="8" t="s">
        <v>158</v>
      </c>
      <c r="I4" s="5">
        <v>45897</v>
      </c>
      <c r="J4" s="2" t="s">
        <v>166</v>
      </c>
      <c r="K4" t="s">
        <v>216</v>
      </c>
      <c r="L4" t="s">
        <v>267</v>
      </c>
      <c r="M4" t="s">
        <v>318</v>
      </c>
      <c r="N4" t="s">
        <v>328</v>
      </c>
      <c r="O4" t="s">
        <v>331</v>
      </c>
      <c r="P4" t="s">
        <v>382</v>
      </c>
      <c r="Q4">
        <f t="shared" ca="1" si="0"/>
        <v>47</v>
      </c>
      <c r="T4" s="4">
        <v>1003</v>
      </c>
      <c r="U4" t="s">
        <v>435</v>
      </c>
      <c r="V4" s="9" t="str">
        <f t="shared" si="1"/>
        <v xml:space="preserve">Pending </v>
      </c>
    </row>
    <row r="5" spans="1:22" x14ac:dyDescent="0.25">
      <c r="A5" s="4">
        <v>1004</v>
      </c>
      <c r="B5" s="4" t="s">
        <v>4</v>
      </c>
      <c r="C5" s="5">
        <v>37240</v>
      </c>
      <c r="D5" s="6" t="s">
        <v>54</v>
      </c>
      <c r="E5" s="7">
        <v>45316</v>
      </c>
      <c r="F5" s="6" t="s">
        <v>60</v>
      </c>
      <c r="G5" s="8" t="s">
        <v>111</v>
      </c>
      <c r="H5" s="8" t="s">
        <v>160</v>
      </c>
      <c r="I5" s="5">
        <v>45904</v>
      </c>
      <c r="J5" s="2" t="s">
        <v>167</v>
      </c>
      <c r="K5" t="s">
        <v>217</v>
      </c>
      <c r="L5" t="s">
        <v>268</v>
      </c>
      <c r="M5" t="s">
        <v>319</v>
      </c>
      <c r="N5" t="s">
        <v>327</v>
      </c>
      <c r="O5" t="s">
        <v>332</v>
      </c>
      <c r="P5" t="s">
        <v>383</v>
      </c>
      <c r="Q5">
        <f t="shared" ca="1" si="0"/>
        <v>23</v>
      </c>
      <c r="T5" s="4">
        <v>1004</v>
      </c>
      <c r="V5" s="9"/>
    </row>
    <row r="6" spans="1:22" x14ac:dyDescent="0.25">
      <c r="A6" s="4">
        <v>1005</v>
      </c>
      <c r="B6" s="4" t="s">
        <v>5</v>
      </c>
      <c r="C6" s="5">
        <v>34889</v>
      </c>
      <c r="D6" s="6" t="s">
        <v>53</v>
      </c>
      <c r="E6" s="7">
        <v>45318</v>
      </c>
      <c r="F6" s="6" t="s">
        <v>61</v>
      </c>
      <c r="G6" s="8" t="s">
        <v>112</v>
      </c>
      <c r="H6" s="8" t="s">
        <v>158</v>
      </c>
      <c r="I6" s="5">
        <v>45913</v>
      </c>
      <c r="J6" s="2" t="s">
        <v>168</v>
      </c>
      <c r="K6" t="s">
        <v>218</v>
      </c>
      <c r="L6" t="s">
        <v>269</v>
      </c>
      <c r="M6" t="s">
        <v>320</v>
      </c>
      <c r="N6" t="s">
        <v>326</v>
      </c>
      <c r="O6" t="s">
        <v>333</v>
      </c>
      <c r="P6" t="s">
        <v>384</v>
      </c>
      <c r="Q6">
        <f t="shared" ca="1" si="0"/>
        <v>29</v>
      </c>
      <c r="T6" s="4">
        <v>1005</v>
      </c>
      <c r="V6" s="9"/>
    </row>
    <row r="7" spans="1:22" x14ac:dyDescent="0.25">
      <c r="A7" s="4">
        <v>1006</v>
      </c>
      <c r="B7" s="4" t="s">
        <v>6</v>
      </c>
      <c r="C7" s="5">
        <v>32404</v>
      </c>
      <c r="D7" s="6" t="s">
        <v>54</v>
      </c>
      <c r="E7" s="7">
        <v>45323</v>
      </c>
      <c r="F7" s="6" t="s">
        <v>62</v>
      </c>
      <c r="G7" s="8" t="s">
        <v>113</v>
      </c>
      <c r="H7" s="8" t="s">
        <v>159</v>
      </c>
      <c r="I7" s="5">
        <v>45918</v>
      </c>
      <c r="J7" s="2" t="s">
        <v>169</v>
      </c>
      <c r="K7" t="s">
        <v>219</v>
      </c>
      <c r="L7" t="s">
        <v>270</v>
      </c>
      <c r="M7" t="s">
        <v>321</v>
      </c>
      <c r="N7" t="s">
        <v>326</v>
      </c>
      <c r="O7" t="s">
        <v>334</v>
      </c>
      <c r="P7" t="s">
        <v>385</v>
      </c>
      <c r="Q7">
        <f t="shared" ca="1" si="0"/>
        <v>36</v>
      </c>
      <c r="T7" s="4">
        <v>1006</v>
      </c>
      <c r="V7" s="9"/>
    </row>
    <row r="8" spans="1:22" x14ac:dyDescent="0.25">
      <c r="A8" s="4">
        <v>1007</v>
      </c>
      <c r="B8" s="4" t="s">
        <v>7</v>
      </c>
      <c r="C8" s="5">
        <v>33719</v>
      </c>
      <c r="D8" s="6" t="s">
        <v>53</v>
      </c>
      <c r="E8" s="7">
        <v>45325</v>
      </c>
      <c r="F8" s="6" t="s">
        <v>63</v>
      </c>
      <c r="G8" s="8" t="s">
        <v>114</v>
      </c>
      <c r="H8" s="8" t="s">
        <v>160</v>
      </c>
      <c r="I8" s="5">
        <v>45922</v>
      </c>
      <c r="J8" s="2" t="s">
        <v>170</v>
      </c>
      <c r="K8" t="s">
        <v>220</v>
      </c>
      <c r="L8" t="s">
        <v>271</v>
      </c>
      <c r="M8" t="s">
        <v>322</v>
      </c>
      <c r="N8" t="s">
        <v>328</v>
      </c>
      <c r="O8" t="s">
        <v>335</v>
      </c>
      <c r="P8" t="s">
        <v>386</v>
      </c>
      <c r="Q8">
        <f t="shared" ca="1" si="0"/>
        <v>33</v>
      </c>
      <c r="T8" s="4">
        <v>1007</v>
      </c>
      <c r="V8" s="9"/>
    </row>
    <row r="9" spans="1:22" x14ac:dyDescent="0.25">
      <c r="A9" s="4">
        <v>1008</v>
      </c>
      <c r="B9" s="4" t="s">
        <v>8</v>
      </c>
      <c r="C9" s="5">
        <v>27575</v>
      </c>
      <c r="D9" s="6" t="s">
        <v>54</v>
      </c>
      <c r="E9" s="7">
        <v>45327</v>
      </c>
      <c r="F9" s="6" t="s">
        <v>64</v>
      </c>
      <c r="G9" s="8" t="s">
        <v>115</v>
      </c>
      <c r="H9" s="8" t="s">
        <v>158</v>
      </c>
      <c r="I9" s="5">
        <v>45927</v>
      </c>
      <c r="J9" s="2" t="s">
        <v>171</v>
      </c>
      <c r="K9" t="s">
        <v>221</v>
      </c>
      <c r="L9" t="s">
        <v>272</v>
      </c>
      <c r="M9" t="s">
        <v>323</v>
      </c>
      <c r="N9" t="s">
        <v>327</v>
      </c>
      <c r="O9" t="s">
        <v>336</v>
      </c>
      <c r="P9" t="s">
        <v>387</v>
      </c>
      <c r="Q9">
        <f t="shared" ca="1" si="0"/>
        <v>49</v>
      </c>
      <c r="T9" s="4">
        <v>1008</v>
      </c>
      <c r="V9" s="9"/>
    </row>
    <row r="10" spans="1:22" x14ac:dyDescent="0.25">
      <c r="A10" s="4">
        <v>1009</v>
      </c>
      <c r="B10" s="4" t="s">
        <v>9</v>
      </c>
      <c r="C10" s="5">
        <v>36833</v>
      </c>
      <c r="D10" s="6" t="s">
        <v>53</v>
      </c>
      <c r="E10" s="7">
        <v>45332</v>
      </c>
      <c r="F10" s="6" t="s">
        <v>65</v>
      </c>
      <c r="G10" s="8" t="s">
        <v>116</v>
      </c>
      <c r="H10" s="8" t="s">
        <v>158</v>
      </c>
      <c r="I10" s="5">
        <v>45931</v>
      </c>
      <c r="J10" s="2" t="s">
        <v>172</v>
      </c>
      <c r="K10" t="s">
        <v>222</v>
      </c>
      <c r="L10" t="s">
        <v>273</v>
      </c>
      <c r="M10" t="s">
        <v>316</v>
      </c>
      <c r="N10" t="s">
        <v>326</v>
      </c>
      <c r="O10" t="s">
        <v>337</v>
      </c>
      <c r="P10" t="s">
        <v>388</v>
      </c>
      <c r="Q10">
        <f t="shared" ca="1" si="0"/>
        <v>24</v>
      </c>
      <c r="T10" s="4">
        <v>1009</v>
      </c>
      <c r="V10" s="9"/>
    </row>
    <row r="11" spans="1:22" x14ac:dyDescent="0.25">
      <c r="A11" s="4">
        <v>1010</v>
      </c>
      <c r="B11" s="4" t="s">
        <v>10</v>
      </c>
      <c r="C11" s="5">
        <v>34019</v>
      </c>
      <c r="D11" s="6" t="s">
        <v>54</v>
      </c>
      <c r="E11" s="7">
        <v>45334</v>
      </c>
      <c r="F11" s="6" t="s">
        <v>66</v>
      </c>
      <c r="G11" s="8" t="s">
        <v>117</v>
      </c>
      <c r="H11" s="8" t="s">
        <v>159</v>
      </c>
      <c r="I11" s="5">
        <v>45938</v>
      </c>
      <c r="J11" s="2" t="s">
        <v>173</v>
      </c>
      <c r="K11" t="s">
        <v>223</v>
      </c>
      <c r="L11" t="s">
        <v>274</v>
      </c>
      <c r="M11" t="s">
        <v>317</v>
      </c>
      <c r="N11" t="s">
        <v>328</v>
      </c>
      <c r="O11" t="s">
        <v>338</v>
      </c>
      <c r="P11" t="s">
        <v>389</v>
      </c>
      <c r="Q11">
        <f t="shared" ca="1" si="0"/>
        <v>32</v>
      </c>
      <c r="T11" s="4">
        <v>1010</v>
      </c>
      <c r="V11" s="9"/>
    </row>
    <row r="12" spans="1:22" x14ac:dyDescent="0.25">
      <c r="A12" s="4">
        <v>1011</v>
      </c>
      <c r="B12" s="4" t="s">
        <v>11</v>
      </c>
      <c r="C12" s="5">
        <v>29718</v>
      </c>
      <c r="D12" s="6" t="s">
        <v>53</v>
      </c>
      <c r="E12" s="7">
        <v>45336</v>
      </c>
      <c r="F12" s="6" t="s">
        <v>67</v>
      </c>
      <c r="G12" s="8" t="s">
        <v>118</v>
      </c>
      <c r="H12" s="8" t="s">
        <v>159</v>
      </c>
      <c r="I12" s="5">
        <v>45941</v>
      </c>
      <c r="J12" s="2" t="s">
        <v>174</v>
      </c>
      <c r="K12" t="s">
        <v>224</v>
      </c>
      <c r="L12" t="s">
        <v>275</v>
      </c>
      <c r="M12" t="s">
        <v>318</v>
      </c>
      <c r="N12" t="s">
        <v>327</v>
      </c>
      <c r="O12" t="s">
        <v>339</v>
      </c>
      <c r="P12" t="s">
        <v>390</v>
      </c>
      <c r="Q12">
        <f t="shared" ca="1" si="0"/>
        <v>44</v>
      </c>
      <c r="T12" s="4">
        <v>1011</v>
      </c>
      <c r="V12" s="9"/>
    </row>
    <row r="13" spans="1:22" x14ac:dyDescent="0.25">
      <c r="A13" s="4">
        <v>1012</v>
      </c>
      <c r="B13" s="4" t="s">
        <v>12</v>
      </c>
      <c r="C13" s="5">
        <v>29094</v>
      </c>
      <c r="D13" s="6" t="s">
        <v>54</v>
      </c>
      <c r="E13" s="7">
        <v>45339</v>
      </c>
      <c r="F13" s="6" t="s">
        <v>68</v>
      </c>
      <c r="G13" s="8" t="s">
        <v>119</v>
      </c>
      <c r="H13" s="8" t="s">
        <v>158</v>
      </c>
      <c r="I13" s="5">
        <v>45945</v>
      </c>
      <c r="J13" s="2" t="s">
        <v>175</v>
      </c>
      <c r="K13" t="s">
        <v>225</v>
      </c>
      <c r="L13" t="s">
        <v>276</v>
      </c>
      <c r="M13" t="s">
        <v>319</v>
      </c>
      <c r="N13" t="s">
        <v>326</v>
      </c>
      <c r="O13" t="s">
        <v>340</v>
      </c>
      <c r="P13" t="s">
        <v>391</v>
      </c>
      <c r="Q13">
        <f t="shared" ca="1" si="0"/>
        <v>45</v>
      </c>
      <c r="T13" s="4">
        <v>1012</v>
      </c>
      <c r="V13" s="9"/>
    </row>
    <row r="14" spans="1:22" x14ac:dyDescent="0.25">
      <c r="A14" s="4">
        <v>1013</v>
      </c>
      <c r="B14" s="4" t="s">
        <v>13</v>
      </c>
      <c r="C14" s="5">
        <v>32055</v>
      </c>
      <c r="D14" s="6" t="s">
        <v>53</v>
      </c>
      <c r="E14" s="7">
        <v>45342</v>
      </c>
      <c r="F14" s="6" t="s">
        <v>69</v>
      </c>
      <c r="G14" s="8" t="s">
        <v>120</v>
      </c>
      <c r="H14" s="8" t="s">
        <v>160</v>
      </c>
      <c r="I14" s="5">
        <v>45951</v>
      </c>
      <c r="J14" s="2" t="s">
        <v>176</v>
      </c>
      <c r="K14" t="s">
        <v>226</v>
      </c>
      <c r="L14" t="s">
        <v>277</v>
      </c>
      <c r="M14" t="s">
        <v>320</v>
      </c>
      <c r="N14" t="s">
        <v>326</v>
      </c>
      <c r="O14" t="s">
        <v>341</v>
      </c>
      <c r="P14" t="s">
        <v>392</v>
      </c>
      <c r="Q14">
        <f t="shared" ca="1" si="0"/>
        <v>37</v>
      </c>
      <c r="T14" s="4">
        <v>1013</v>
      </c>
      <c r="V14" s="9"/>
    </row>
    <row r="15" spans="1:22" x14ac:dyDescent="0.25">
      <c r="A15" s="4">
        <v>1014</v>
      </c>
      <c r="B15" s="4" t="s">
        <v>14</v>
      </c>
      <c r="C15" s="5">
        <v>35815</v>
      </c>
      <c r="D15" s="6" t="s">
        <v>54</v>
      </c>
      <c r="E15" s="7">
        <v>45344</v>
      </c>
      <c r="F15" s="6" t="s">
        <v>70</v>
      </c>
      <c r="G15" s="8" t="s">
        <v>121</v>
      </c>
      <c r="H15" s="8" t="s">
        <v>158</v>
      </c>
      <c r="I15" s="5">
        <v>45957</v>
      </c>
      <c r="J15" s="2" t="s">
        <v>177</v>
      </c>
      <c r="K15" t="s">
        <v>227</v>
      </c>
      <c r="L15" t="s">
        <v>278</v>
      </c>
      <c r="M15" t="s">
        <v>321</v>
      </c>
      <c r="N15" t="s">
        <v>328</v>
      </c>
      <c r="O15" t="s">
        <v>342</v>
      </c>
      <c r="P15" t="s">
        <v>393</v>
      </c>
      <c r="Q15">
        <f t="shared" ca="1" si="0"/>
        <v>27</v>
      </c>
      <c r="T15" s="4">
        <v>1014</v>
      </c>
      <c r="V15" s="9"/>
    </row>
    <row r="16" spans="1:22" x14ac:dyDescent="0.25">
      <c r="A16" s="4">
        <v>1015</v>
      </c>
      <c r="B16" s="4" t="s">
        <v>15</v>
      </c>
      <c r="C16" s="5">
        <v>35138</v>
      </c>
      <c r="D16" s="6" t="s">
        <v>53</v>
      </c>
      <c r="E16" s="7">
        <v>45347</v>
      </c>
      <c r="F16" s="6" t="s">
        <v>71</v>
      </c>
      <c r="G16" s="8" t="s">
        <v>122</v>
      </c>
      <c r="H16" s="8" t="s">
        <v>159</v>
      </c>
      <c r="I16" s="5">
        <v>45962</v>
      </c>
      <c r="J16" s="2" t="s">
        <v>178</v>
      </c>
      <c r="K16" t="s">
        <v>228</v>
      </c>
      <c r="L16" t="s">
        <v>279</v>
      </c>
      <c r="M16" t="s">
        <v>322</v>
      </c>
      <c r="N16" t="s">
        <v>327</v>
      </c>
      <c r="O16" t="s">
        <v>343</v>
      </c>
      <c r="P16" t="s">
        <v>394</v>
      </c>
      <c r="Q16">
        <f t="shared" ca="1" si="0"/>
        <v>29</v>
      </c>
      <c r="T16" s="4">
        <v>1015</v>
      </c>
      <c r="V16" s="9"/>
    </row>
    <row r="17" spans="1:23" x14ac:dyDescent="0.25">
      <c r="A17" s="4">
        <v>1016</v>
      </c>
      <c r="B17" s="4" t="s">
        <v>16</v>
      </c>
      <c r="C17" s="5">
        <v>30160</v>
      </c>
      <c r="D17" s="6" t="s">
        <v>54</v>
      </c>
      <c r="E17" s="7">
        <v>45352</v>
      </c>
      <c r="F17" s="6" t="s">
        <v>72</v>
      </c>
      <c r="G17" s="8" t="s">
        <v>123</v>
      </c>
      <c r="H17" s="8" t="s">
        <v>158</v>
      </c>
      <c r="I17" s="5">
        <v>45977</v>
      </c>
      <c r="J17" s="2" t="s">
        <v>179</v>
      </c>
      <c r="K17" t="s">
        <v>229</v>
      </c>
      <c r="L17" t="s">
        <v>280</v>
      </c>
      <c r="M17" t="s">
        <v>323</v>
      </c>
      <c r="N17" t="s">
        <v>327</v>
      </c>
      <c r="O17" t="s">
        <v>344</v>
      </c>
      <c r="P17" t="s">
        <v>395</v>
      </c>
      <c r="Q17">
        <f t="shared" ca="1" si="0"/>
        <v>42</v>
      </c>
      <c r="T17" s="4">
        <v>1016</v>
      </c>
      <c r="V17" s="9"/>
    </row>
    <row r="18" spans="1:23" x14ac:dyDescent="0.25">
      <c r="A18" s="4">
        <v>1017</v>
      </c>
      <c r="B18" s="4" t="s">
        <v>17</v>
      </c>
      <c r="C18" s="5">
        <v>28020</v>
      </c>
      <c r="D18" s="6" t="s">
        <v>53</v>
      </c>
      <c r="E18" s="7">
        <v>45355</v>
      </c>
      <c r="F18" s="6" t="s">
        <v>73</v>
      </c>
      <c r="G18" s="8" t="s">
        <v>124</v>
      </c>
      <c r="H18" s="8" t="s">
        <v>160</v>
      </c>
      <c r="I18" s="5">
        <v>45967</v>
      </c>
      <c r="J18" s="2" t="s">
        <v>180</v>
      </c>
      <c r="K18" t="s">
        <v>230</v>
      </c>
      <c r="L18" t="s">
        <v>281</v>
      </c>
      <c r="M18" t="s">
        <v>316</v>
      </c>
      <c r="N18" t="s">
        <v>328</v>
      </c>
      <c r="O18" t="s">
        <v>345</v>
      </c>
      <c r="P18" t="s">
        <v>396</v>
      </c>
      <c r="Q18">
        <f t="shared" ca="1" si="0"/>
        <v>48</v>
      </c>
      <c r="T18" s="4">
        <v>1017</v>
      </c>
      <c r="V18" s="9"/>
    </row>
    <row r="19" spans="1:23" x14ac:dyDescent="0.25">
      <c r="A19" s="4">
        <v>1018</v>
      </c>
      <c r="B19" s="4" t="s">
        <v>18</v>
      </c>
      <c r="C19" s="5">
        <v>33579</v>
      </c>
      <c r="D19" s="6" t="s">
        <v>54</v>
      </c>
      <c r="E19" s="7">
        <v>45358</v>
      </c>
      <c r="F19" s="6" t="s">
        <v>74</v>
      </c>
      <c r="G19" s="8" t="s">
        <v>125</v>
      </c>
      <c r="H19" s="8" t="s">
        <v>158</v>
      </c>
      <c r="I19" s="5">
        <v>45971</v>
      </c>
      <c r="J19" s="2" t="s">
        <v>181</v>
      </c>
      <c r="K19" t="s">
        <v>231</v>
      </c>
      <c r="L19" t="s">
        <v>282</v>
      </c>
      <c r="M19" t="s">
        <v>317</v>
      </c>
      <c r="N19" t="s">
        <v>326</v>
      </c>
      <c r="O19" t="s">
        <v>346</v>
      </c>
      <c r="P19" t="s">
        <v>397</v>
      </c>
      <c r="Q19">
        <f t="shared" ca="1" si="0"/>
        <v>33</v>
      </c>
      <c r="T19" s="4">
        <v>1018</v>
      </c>
      <c r="V19" s="9"/>
    </row>
    <row r="20" spans="1:23" x14ac:dyDescent="0.25">
      <c r="A20" s="4">
        <v>1019</v>
      </c>
      <c r="B20" s="4" t="s">
        <v>19</v>
      </c>
      <c r="C20" s="5">
        <v>30773</v>
      </c>
      <c r="D20" s="6" t="s">
        <v>53</v>
      </c>
      <c r="E20" s="7">
        <v>45360</v>
      </c>
      <c r="F20" s="6" t="s">
        <v>75</v>
      </c>
      <c r="G20" s="8" t="s">
        <v>126</v>
      </c>
      <c r="H20" s="8" t="s">
        <v>159</v>
      </c>
      <c r="I20" s="5">
        <v>45982</v>
      </c>
      <c r="J20" s="2" t="s">
        <v>182</v>
      </c>
      <c r="K20" t="s">
        <v>232</v>
      </c>
      <c r="L20" t="s">
        <v>283</v>
      </c>
      <c r="M20" t="s">
        <v>318</v>
      </c>
      <c r="N20" t="s">
        <v>328</v>
      </c>
      <c r="O20" t="s">
        <v>347</v>
      </c>
      <c r="P20" t="s">
        <v>398</v>
      </c>
      <c r="Q20">
        <f t="shared" ca="1" si="0"/>
        <v>41</v>
      </c>
      <c r="T20" s="4">
        <v>1019</v>
      </c>
      <c r="V20" s="9"/>
    </row>
    <row r="21" spans="1:23" x14ac:dyDescent="0.25">
      <c r="A21" s="4">
        <v>1020</v>
      </c>
      <c r="B21" s="4" t="s">
        <v>20</v>
      </c>
      <c r="C21" s="5">
        <v>35665</v>
      </c>
      <c r="D21" s="6" t="s">
        <v>54</v>
      </c>
      <c r="E21" s="7">
        <v>45363</v>
      </c>
      <c r="F21" s="6" t="s">
        <v>76</v>
      </c>
      <c r="G21" s="8" t="s">
        <v>127</v>
      </c>
      <c r="H21" s="8" t="s">
        <v>158</v>
      </c>
      <c r="I21" s="5">
        <v>45987</v>
      </c>
      <c r="J21" s="2" t="s">
        <v>183</v>
      </c>
      <c r="K21" t="s">
        <v>233</v>
      </c>
      <c r="L21" t="s">
        <v>284</v>
      </c>
      <c r="M21" t="s">
        <v>319</v>
      </c>
      <c r="N21" t="s">
        <v>327</v>
      </c>
      <c r="O21" t="s">
        <v>348</v>
      </c>
      <c r="P21" t="s">
        <v>399</v>
      </c>
      <c r="Q21">
        <f t="shared" ca="1" si="0"/>
        <v>27</v>
      </c>
      <c r="T21" s="4">
        <v>1020</v>
      </c>
      <c r="V21" s="9"/>
    </row>
    <row r="22" spans="1:23" x14ac:dyDescent="0.25">
      <c r="A22" s="4">
        <v>1021</v>
      </c>
      <c r="B22" s="4" t="s">
        <v>21</v>
      </c>
      <c r="C22" s="5">
        <v>32823</v>
      </c>
      <c r="D22" s="6" t="s">
        <v>53</v>
      </c>
      <c r="E22" s="7">
        <v>45365</v>
      </c>
      <c r="F22" s="6" t="s">
        <v>77</v>
      </c>
      <c r="G22" s="8" t="s">
        <v>128</v>
      </c>
      <c r="H22" s="8" t="s">
        <v>158</v>
      </c>
      <c r="I22" s="5">
        <v>45992</v>
      </c>
      <c r="J22" s="2" t="s">
        <v>184</v>
      </c>
      <c r="K22" t="s">
        <v>234</v>
      </c>
      <c r="L22" t="s">
        <v>285</v>
      </c>
      <c r="M22" t="s">
        <v>320</v>
      </c>
      <c r="N22" t="s">
        <v>328</v>
      </c>
      <c r="O22" t="s">
        <v>349</v>
      </c>
      <c r="P22" t="s">
        <v>400</v>
      </c>
      <c r="Q22">
        <f t="shared" ca="1" si="0"/>
        <v>35</v>
      </c>
      <c r="T22" s="4">
        <v>1021</v>
      </c>
      <c r="V22" s="9"/>
    </row>
    <row r="23" spans="1:23" x14ac:dyDescent="0.25">
      <c r="A23" s="4">
        <v>1022</v>
      </c>
      <c r="B23" s="4" t="s">
        <v>22</v>
      </c>
      <c r="C23" s="5">
        <v>28280</v>
      </c>
      <c r="D23" s="6" t="s">
        <v>54</v>
      </c>
      <c r="E23" s="7">
        <v>45368</v>
      </c>
      <c r="F23" s="6" t="s">
        <v>78</v>
      </c>
      <c r="G23" s="8" t="s">
        <v>114</v>
      </c>
      <c r="H23" s="8" t="s">
        <v>160</v>
      </c>
      <c r="I23" s="5">
        <v>45997</v>
      </c>
      <c r="J23" s="2" t="s">
        <v>185</v>
      </c>
      <c r="K23" t="s">
        <v>235</v>
      </c>
      <c r="L23" t="s">
        <v>286</v>
      </c>
      <c r="M23" t="s">
        <v>321</v>
      </c>
      <c r="N23" t="s">
        <v>326</v>
      </c>
      <c r="O23" t="s">
        <v>350</v>
      </c>
      <c r="P23" t="s">
        <v>401</v>
      </c>
      <c r="Q23">
        <f t="shared" ca="1" si="0"/>
        <v>48</v>
      </c>
      <c r="T23" s="4">
        <v>1022</v>
      </c>
      <c r="V23" s="9"/>
    </row>
    <row r="24" spans="1:23" x14ac:dyDescent="0.25">
      <c r="A24" s="4">
        <v>1023</v>
      </c>
      <c r="B24" s="4" t="s">
        <v>23</v>
      </c>
      <c r="C24" s="5">
        <v>37323</v>
      </c>
      <c r="D24" s="6" t="s">
        <v>53</v>
      </c>
      <c r="E24" s="7">
        <v>45370</v>
      </c>
      <c r="F24" s="6" t="s">
        <v>79</v>
      </c>
      <c r="G24" s="8" t="s">
        <v>129</v>
      </c>
      <c r="H24" s="8" t="s">
        <v>159</v>
      </c>
      <c r="I24" s="5">
        <v>46003</v>
      </c>
      <c r="J24" s="2" t="s">
        <v>186</v>
      </c>
      <c r="K24" t="s">
        <v>236</v>
      </c>
      <c r="L24" t="s">
        <v>287</v>
      </c>
      <c r="M24" t="s">
        <v>322</v>
      </c>
      <c r="N24" t="s">
        <v>326</v>
      </c>
      <c r="O24" t="s">
        <v>351</v>
      </c>
      <c r="P24" t="s">
        <v>402</v>
      </c>
      <c r="Q24">
        <f t="shared" ca="1" si="0"/>
        <v>23</v>
      </c>
      <c r="T24" s="4">
        <v>1023</v>
      </c>
      <c r="V24" s="9"/>
    </row>
    <row r="25" spans="1:23" x14ac:dyDescent="0.25">
      <c r="A25" s="4">
        <v>1024</v>
      </c>
      <c r="B25" s="4" t="s">
        <v>24</v>
      </c>
      <c r="C25" s="5">
        <v>34637</v>
      </c>
      <c r="D25" s="6" t="s">
        <v>54</v>
      </c>
      <c r="E25" s="7">
        <v>45373</v>
      </c>
      <c r="F25" s="6" t="s">
        <v>80</v>
      </c>
      <c r="G25" s="8" t="s">
        <v>130</v>
      </c>
      <c r="H25" s="8" t="s">
        <v>158</v>
      </c>
      <c r="I25" s="5">
        <v>46008</v>
      </c>
      <c r="J25" s="2" t="s">
        <v>187</v>
      </c>
      <c r="K25" t="s">
        <v>237</v>
      </c>
      <c r="L25" t="s">
        <v>288</v>
      </c>
      <c r="M25" t="s">
        <v>323</v>
      </c>
      <c r="N25" t="s">
        <v>327</v>
      </c>
      <c r="O25" t="s">
        <v>352</v>
      </c>
      <c r="P25" t="s">
        <v>403</v>
      </c>
      <c r="Q25">
        <f t="shared" ca="1" si="0"/>
        <v>30</v>
      </c>
      <c r="T25" s="4">
        <v>1024</v>
      </c>
      <c r="V25" s="9"/>
    </row>
    <row r="26" spans="1:23" x14ac:dyDescent="0.25">
      <c r="A26" s="4">
        <v>1025</v>
      </c>
      <c r="B26" s="4" t="s">
        <v>25</v>
      </c>
      <c r="C26" s="5">
        <v>31768</v>
      </c>
      <c r="D26" s="6" t="s">
        <v>53</v>
      </c>
      <c r="E26" s="7">
        <v>45376</v>
      </c>
      <c r="F26" s="6" t="s">
        <v>81</v>
      </c>
      <c r="G26" s="8" t="s">
        <v>131</v>
      </c>
      <c r="H26" s="8" t="s">
        <v>158</v>
      </c>
      <c r="I26" s="5">
        <v>46012</v>
      </c>
      <c r="J26" s="2" t="s">
        <v>188</v>
      </c>
      <c r="K26" t="s">
        <v>238</v>
      </c>
      <c r="L26" t="s">
        <v>289</v>
      </c>
      <c r="M26" t="s">
        <v>316</v>
      </c>
      <c r="N26" t="s">
        <v>328</v>
      </c>
      <c r="O26" t="s">
        <v>353</v>
      </c>
      <c r="P26" t="s">
        <v>404</v>
      </c>
      <c r="Q26">
        <f t="shared" ca="1" si="0"/>
        <v>38</v>
      </c>
      <c r="T26" s="4">
        <v>1025</v>
      </c>
      <c r="V26" s="9"/>
      <c r="W26" s="9"/>
    </row>
    <row r="27" spans="1:23" x14ac:dyDescent="0.25">
      <c r="A27" s="4">
        <v>1026</v>
      </c>
      <c r="B27" s="4" t="s">
        <v>26</v>
      </c>
      <c r="C27" s="5">
        <v>30444</v>
      </c>
      <c r="D27" s="6" t="s">
        <v>54</v>
      </c>
      <c r="E27" s="7">
        <v>45379</v>
      </c>
      <c r="F27" s="6" t="s">
        <v>82</v>
      </c>
      <c r="G27" s="8" t="s">
        <v>132</v>
      </c>
      <c r="H27" s="8" t="s">
        <v>159</v>
      </c>
      <c r="I27" s="5">
        <v>46018</v>
      </c>
      <c r="J27" s="2" t="s">
        <v>189</v>
      </c>
      <c r="K27" t="s">
        <v>239</v>
      </c>
      <c r="L27" t="s">
        <v>290</v>
      </c>
      <c r="M27" t="s">
        <v>317</v>
      </c>
      <c r="N27" t="s">
        <v>326</v>
      </c>
      <c r="O27" t="s">
        <v>354</v>
      </c>
      <c r="P27" t="s">
        <v>405</v>
      </c>
      <c r="Q27">
        <f t="shared" ca="1" si="0"/>
        <v>42</v>
      </c>
      <c r="T27" s="4">
        <v>1026</v>
      </c>
      <c r="V27" s="9"/>
    </row>
    <row r="28" spans="1:23" x14ac:dyDescent="0.25">
      <c r="A28" s="4">
        <v>1027</v>
      </c>
      <c r="B28" s="4" t="s">
        <v>27</v>
      </c>
      <c r="C28" s="5">
        <v>36432</v>
      </c>
      <c r="D28" s="6" t="s">
        <v>53</v>
      </c>
      <c r="E28" s="7">
        <v>45383</v>
      </c>
      <c r="F28" s="6" t="s">
        <v>83</v>
      </c>
      <c r="G28" s="8" t="s">
        <v>133</v>
      </c>
      <c r="H28" s="8" t="s">
        <v>158</v>
      </c>
      <c r="I28" s="5">
        <v>45660</v>
      </c>
      <c r="J28" s="2" t="s">
        <v>190</v>
      </c>
      <c r="K28" t="s">
        <v>240</v>
      </c>
      <c r="L28" t="s">
        <v>291</v>
      </c>
      <c r="M28" t="s">
        <v>318</v>
      </c>
      <c r="N28" t="s">
        <v>327</v>
      </c>
      <c r="O28" t="s">
        <v>355</v>
      </c>
      <c r="P28" t="s">
        <v>406</v>
      </c>
      <c r="Q28">
        <f t="shared" ca="1" si="0"/>
        <v>25</v>
      </c>
      <c r="T28" s="4">
        <v>1027</v>
      </c>
      <c r="V28" s="9"/>
    </row>
    <row r="29" spans="1:23" x14ac:dyDescent="0.25">
      <c r="A29" s="4">
        <v>1028</v>
      </c>
      <c r="B29" s="4" t="s">
        <v>28</v>
      </c>
      <c r="C29" s="5">
        <v>32919</v>
      </c>
      <c r="D29" s="6" t="s">
        <v>54</v>
      </c>
      <c r="E29" s="7">
        <v>45387</v>
      </c>
      <c r="F29" s="6" t="s">
        <v>84</v>
      </c>
      <c r="G29" s="8" t="s">
        <v>134</v>
      </c>
      <c r="H29" s="8" t="s">
        <v>160</v>
      </c>
      <c r="I29" s="5">
        <v>45666</v>
      </c>
      <c r="J29" s="2" t="s">
        <v>191</v>
      </c>
      <c r="K29" t="s">
        <v>241</v>
      </c>
      <c r="L29" t="s">
        <v>292</v>
      </c>
      <c r="M29" t="s">
        <v>319</v>
      </c>
      <c r="N29" t="s">
        <v>326</v>
      </c>
      <c r="O29" t="s">
        <v>356</v>
      </c>
      <c r="P29" t="s">
        <v>407</v>
      </c>
      <c r="Q29">
        <f t="shared" ca="1" si="0"/>
        <v>35</v>
      </c>
      <c r="T29" s="4">
        <v>1028</v>
      </c>
      <c r="V29" s="9"/>
    </row>
    <row r="30" spans="1:23" x14ac:dyDescent="0.25">
      <c r="A30" s="4">
        <v>1029</v>
      </c>
      <c r="B30" s="4" t="s">
        <v>29</v>
      </c>
      <c r="C30" s="5">
        <v>29329</v>
      </c>
      <c r="D30" s="6" t="s">
        <v>53</v>
      </c>
      <c r="E30" s="7">
        <v>45390</v>
      </c>
      <c r="F30" s="6" t="s">
        <v>85</v>
      </c>
      <c r="G30" s="8" t="s">
        <v>135</v>
      </c>
      <c r="H30" s="8" t="s">
        <v>158</v>
      </c>
      <c r="I30" s="5">
        <v>45672</v>
      </c>
      <c r="J30" s="2" t="s">
        <v>192</v>
      </c>
      <c r="K30" t="s">
        <v>242</v>
      </c>
      <c r="L30" t="s">
        <v>293</v>
      </c>
      <c r="M30" t="s">
        <v>320</v>
      </c>
      <c r="N30" t="s">
        <v>328</v>
      </c>
      <c r="O30" t="s">
        <v>357</v>
      </c>
      <c r="P30" t="s">
        <v>408</v>
      </c>
      <c r="Q30">
        <f t="shared" ca="1" si="0"/>
        <v>45</v>
      </c>
      <c r="T30" s="4">
        <v>1029</v>
      </c>
      <c r="V30" s="9"/>
    </row>
    <row r="31" spans="1:23" x14ac:dyDescent="0.25">
      <c r="A31" s="4">
        <v>1030</v>
      </c>
      <c r="B31" s="4" t="s">
        <v>30</v>
      </c>
      <c r="C31" s="5">
        <v>31249</v>
      </c>
      <c r="D31" s="6" t="s">
        <v>54</v>
      </c>
      <c r="E31" s="7">
        <v>45394</v>
      </c>
      <c r="F31" s="6" t="s">
        <v>86</v>
      </c>
      <c r="G31" s="8" t="s">
        <v>136</v>
      </c>
      <c r="H31" s="8" t="s">
        <v>159</v>
      </c>
      <c r="I31" s="5">
        <v>45679</v>
      </c>
      <c r="J31" s="2" t="s">
        <v>193</v>
      </c>
      <c r="K31" t="s">
        <v>243</v>
      </c>
      <c r="L31" t="s">
        <v>294</v>
      </c>
      <c r="M31" t="s">
        <v>321</v>
      </c>
      <c r="N31" t="s">
        <v>327</v>
      </c>
      <c r="O31" t="s">
        <v>358</v>
      </c>
      <c r="P31" t="s">
        <v>409</v>
      </c>
      <c r="Q31">
        <f t="shared" ca="1" si="0"/>
        <v>39</v>
      </c>
      <c r="T31" s="4">
        <v>1030</v>
      </c>
      <c r="V31" s="9"/>
    </row>
    <row r="32" spans="1:23" x14ac:dyDescent="0.25">
      <c r="A32" s="4">
        <v>1031</v>
      </c>
      <c r="B32" s="4" t="s">
        <v>31</v>
      </c>
      <c r="C32" s="5">
        <v>27335</v>
      </c>
      <c r="D32" s="6" t="s">
        <v>53</v>
      </c>
      <c r="E32" s="7">
        <v>45397</v>
      </c>
      <c r="F32" s="6" t="s">
        <v>87</v>
      </c>
      <c r="G32" s="8" t="s">
        <v>137</v>
      </c>
      <c r="H32" s="8" t="s">
        <v>158</v>
      </c>
      <c r="I32" s="5">
        <v>45685</v>
      </c>
      <c r="J32" s="2" t="s">
        <v>194</v>
      </c>
      <c r="K32" t="s">
        <v>244</v>
      </c>
      <c r="L32" t="s">
        <v>295</v>
      </c>
      <c r="M32" t="s">
        <v>322</v>
      </c>
      <c r="N32" t="s">
        <v>326</v>
      </c>
      <c r="O32" t="s">
        <v>359</v>
      </c>
      <c r="P32" t="s">
        <v>410</v>
      </c>
      <c r="Q32">
        <f t="shared" ca="1" si="0"/>
        <v>50</v>
      </c>
      <c r="T32" s="4">
        <v>1031</v>
      </c>
      <c r="V32" s="9"/>
    </row>
    <row r="33" spans="1:22" x14ac:dyDescent="0.25">
      <c r="A33" s="4">
        <v>1032</v>
      </c>
      <c r="B33" s="4" t="s">
        <v>32</v>
      </c>
      <c r="C33" s="5">
        <v>34054</v>
      </c>
      <c r="D33" s="6" t="s">
        <v>54</v>
      </c>
      <c r="E33" s="7">
        <v>45400</v>
      </c>
      <c r="F33" s="6" t="s">
        <v>88</v>
      </c>
      <c r="G33" s="8" t="s">
        <v>138</v>
      </c>
      <c r="H33" s="8" t="s">
        <v>160</v>
      </c>
      <c r="I33" s="5">
        <v>45690</v>
      </c>
      <c r="J33" s="2" t="s">
        <v>195</v>
      </c>
      <c r="K33" t="s">
        <v>245</v>
      </c>
      <c r="L33" t="s">
        <v>296</v>
      </c>
      <c r="M33" t="s">
        <v>323</v>
      </c>
      <c r="N33" t="s">
        <v>328</v>
      </c>
      <c r="O33" t="s">
        <v>360</v>
      </c>
      <c r="P33" t="s">
        <v>411</v>
      </c>
      <c r="Q33">
        <f t="shared" ca="1" si="0"/>
        <v>32</v>
      </c>
      <c r="T33" s="4">
        <v>1032</v>
      </c>
      <c r="V33" s="9"/>
    </row>
    <row r="34" spans="1:22" x14ac:dyDescent="0.25">
      <c r="A34" s="4">
        <v>1033</v>
      </c>
      <c r="B34" s="4" t="s">
        <v>33</v>
      </c>
      <c r="C34" s="5">
        <v>28472</v>
      </c>
      <c r="D34" s="6" t="s">
        <v>53</v>
      </c>
      <c r="E34" s="7">
        <v>45403</v>
      </c>
      <c r="F34" s="6" t="s">
        <v>89</v>
      </c>
      <c r="G34" s="8" t="s">
        <v>139</v>
      </c>
      <c r="H34" s="8" t="s">
        <v>158</v>
      </c>
      <c r="I34" s="5">
        <v>45695</v>
      </c>
      <c r="J34" s="2" t="s">
        <v>196</v>
      </c>
      <c r="K34" t="s">
        <v>246</v>
      </c>
      <c r="L34" t="s">
        <v>297</v>
      </c>
      <c r="M34" t="s">
        <v>316</v>
      </c>
      <c r="N34" t="s">
        <v>327</v>
      </c>
      <c r="O34" t="s">
        <v>361</v>
      </c>
      <c r="P34" t="s">
        <v>412</v>
      </c>
      <c r="Q34">
        <f t="shared" ca="1" si="0"/>
        <v>47</v>
      </c>
      <c r="T34" s="4">
        <v>1033</v>
      </c>
      <c r="V34" s="9"/>
    </row>
    <row r="35" spans="1:22" x14ac:dyDescent="0.25">
      <c r="A35" s="4">
        <v>1034</v>
      </c>
      <c r="B35" s="4" t="s">
        <v>34</v>
      </c>
      <c r="C35" s="5">
        <v>37109</v>
      </c>
      <c r="D35" s="6" t="s">
        <v>54</v>
      </c>
      <c r="E35" s="7">
        <v>45407</v>
      </c>
      <c r="F35" s="6" t="s">
        <v>90</v>
      </c>
      <c r="G35" s="8" t="s">
        <v>140</v>
      </c>
      <c r="H35" s="8" t="s">
        <v>159</v>
      </c>
      <c r="I35" s="5">
        <v>45701</v>
      </c>
      <c r="J35" s="2" t="s">
        <v>197</v>
      </c>
      <c r="K35" t="s">
        <v>247</v>
      </c>
      <c r="L35" t="s">
        <v>298</v>
      </c>
      <c r="M35" t="s">
        <v>317</v>
      </c>
      <c r="N35" t="s">
        <v>326</v>
      </c>
      <c r="O35" t="s">
        <v>362</v>
      </c>
      <c r="P35" t="s">
        <v>413</v>
      </c>
      <c r="Q35">
        <f t="shared" ca="1" si="0"/>
        <v>23</v>
      </c>
      <c r="T35" s="4">
        <v>1034</v>
      </c>
      <c r="V35" s="9"/>
    </row>
    <row r="36" spans="1:22" x14ac:dyDescent="0.25">
      <c r="A36" s="4">
        <v>1035</v>
      </c>
      <c r="B36" s="4" t="s">
        <v>35</v>
      </c>
      <c r="C36" s="5">
        <v>35204</v>
      </c>
      <c r="D36" s="6" t="s">
        <v>53</v>
      </c>
      <c r="E36" s="7">
        <v>45410</v>
      </c>
      <c r="F36" s="6" t="s">
        <v>91</v>
      </c>
      <c r="G36" s="8" t="s">
        <v>141</v>
      </c>
      <c r="H36" s="8" t="s">
        <v>158</v>
      </c>
      <c r="I36" s="5">
        <v>45706</v>
      </c>
      <c r="J36" s="2" t="s">
        <v>198</v>
      </c>
      <c r="K36" t="s">
        <v>248</v>
      </c>
      <c r="L36" t="s">
        <v>299</v>
      </c>
      <c r="M36" t="s">
        <v>318</v>
      </c>
      <c r="N36" t="s">
        <v>326</v>
      </c>
      <c r="O36" t="s">
        <v>363</v>
      </c>
      <c r="P36" t="s">
        <v>414</v>
      </c>
      <c r="Q36">
        <f t="shared" ca="1" si="0"/>
        <v>29</v>
      </c>
      <c r="T36" s="4">
        <v>1035</v>
      </c>
      <c r="V36" s="9"/>
    </row>
    <row r="37" spans="1:22" x14ac:dyDescent="0.25">
      <c r="A37" s="4">
        <v>1036</v>
      </c>
      <c r="B37" s="4" t="s">
        <v>36</v>
      </c>
      <c r="C37" s="5">
        <v>32463</v>
      </c>
      <c r="D37" s="6" t="s">
        <v>54</v>
      </c>
      <c r="E37" s="7">
        <v>45414</v>
      </c>
      <c r="F37" s="6" t="s">
        <v>92</v>
      </c>
      <c r="G37" s="8" t="s">
        <v>142</v>
      </c>
      <c r="H37" s="8" t="s">
        <v>160</v>
      </c>
      <c r="I37" s="5">
        <v>45712</v>
      </c>
      <c r="J37" s="2" t="s">
        <v>199</v>
      </c>
      <c r="K37" t="s">
        <v>249</v>
      </c>
      <c r="L37" t="s">
        <v>300</v>
      </c>
      <c r="M37" t="s">
        <v>319</v>
      </c>
      <c r="N37" t="s">
        <v>328</v>
      </c>
      <c r="O37" t="s">
        <v>364</v>
      </c>
      <c r="P37" t="s">
        <v>415</v>
      </c>
      <c r="Q37">
        <f t="shared" ca="1" si="0"/>
        <v>36</v>
      </c>
      <c r="T37" s="4">
        <v>1036</v>
      </c>
      <c r="V37" s="9"/>
    </row>
    <row r="38" spans="1:22" x14ac:dyDescent="0.25">
      <c r="A38" s="4">
        <v>1037</v>
      </c>
      <c r="B38" s="4" t="s">
        <v>37</v>
      </c>
      <c r="C38" s="5">
        <v>34734</v>
      </c>
      <c r="D38" s="6" t="s">
        <v>53</v>
      </c>
      <c r="E38" s="7">
        <v>45417</v>
      </c>
      <c r="F38" s="6" t="s">
        <v>93</v>
      </c>
      <c r="G38" s="8" t="s">
        <v>143</v>
      </c>
      <c r="H38" s="8" t="s">
        <v>158</v>
      </c>
      <c r="I38" s="5">
        <v>45718</v>
      </c>
      <c r="J38" s="2" t="s">
        <v>200</v>
      </c>
      <c r="K38" t="s">
        <v>250</v>
      </c>
      <c r="L38" t="s">
        <v>301</v>
      </c>
      <c r="M38" t="s">
        <v>320</v>
      </c>
      <c r="N38" t="s">
        <v>327</v>
      </c>
      <c r="O38" t="s">
        <v>365</v>
      </c>
      <c r="P38" t="s">
        <v>416</v>
      </c>
      <c r="Q38">
        <f t="shared" ca="1" si="0"/>
        <v>30</v>
      </c>
      <c r="T38" s="4">
        <v>1037</v>
      </c>
      <c r="V38" s="9"/>
    </row>
    <row r="39" spans="1:22" x14ac:dyDescent="0.25">
      <c r="A39" s="4">
        <v>1038</v>
      </c>
      <c r="B39" s="4" t="s">
        <v>38</v>
      </c>
      <c r="C39" s="5">
        <v>29396</v>
      </c>
      <c r="D39" s="6" t="s">
        <v>54</v>
      </c>
      <c r="E39" s="7">
        <v>45422</v>
      </c>
      <c r="F39" s="6" t="s">
        <v>94</v>
      </c>
      <c r="G39" s="8" t="s">
        <v>144</v>
      </c>
      <c r="H39" s="8" t="s">
        <v>159</v>
      </c>
      <c r="I39" s="5">
        <v>45725</v>
      </c>
      <c r="J39" s="2" t="s">
        <v>201</v>
      </c>
      <c r="K39" t="s">
        <v>251</v>
      </c>
      <c r="L39" t="s">
        <v>302</v>
      </c>
      <c r="M39" t="s">
        <v>321</v>
      </c>
      <c r="N39" t="s">
        <v>327</v>
      </c>
      <c r="O39" t="s">
        <v>366</v>
      </c>
      <c r="P39" t="s">
        <v>417</v>
      </c>
      <c r="Q39">
        <f t="shared" ca="1" si="0"/>
        <v>45</v>
      </c>
      <c r="T39" s="4">
        <v>1038</v>
      </c>
      <c r="V39" s="9"/>
    </row>
    <row r="40" spans="1:22" x14ac:dyDescent="0.25">
      <c r="A40" s="4">
        <v>1039</v>
      </c>
      <c r="B40" s="4" t="s">
        <v>39</v>
      </c>
      <c r="C40" s="5">
        <v>29108</v>
      </c>
      <c r="D40" s="6" t="s">
        <v>53</v>
      </c>
      <c r="E40" s="7">
        <v>45425</v>
      </c>
      <c r="F40" s="6" t="s">
        <v>95</v>
      </c>
      <c r="G40" s="8" t="s">
        <v>145</v>
      </c>
      <c r="H40" s="8" t="s">
        <v>160</v>
      </c>
      <c r="I40" s="5">
        <v>45732</v>
      </c>
      <c r="J40" s="2" t="s">
        <v>202</v>
      </c>
      <c r="K40" t="s">
        <v>252</v>
      </c>
      <c r="L40" t="s">
        <v>303</v>
      </c>
      <c r="M40" t="s">
        <v>322</v>
      </c>
      <c r="N40" t="s">
        <v>326</v>
      </c>
      <c r="O40" t="s">
        <v>367</v>
      </c>
      <c r="P40" t="s">
        <v>418</v>
      </c>
      <c r="Q40">
        <f t="shared" ca="1" si="0"/>
        <v>45</v>
      </c>
      <c r="T40" s="4">
        <v>1039</v>
      </c>
      <c r="V40" s="9"/>
    </row>
    <row r="41" spans="1:22" x14ac:dyDescent="0.25">
      <c r="A41" s="4">
        <v>1040</v>
      </c>
      <c r="B41" s="4" t="s">
        <v>40</v>
      </c>
      <c r="C41" s="5">
        <v>30618</v>
      </c>
      <c r="D41" s="6" t="s">
        <v>54</v>
      </c>
      <c r="E41" s="7">
        <v>45428</v>
      </c>
      <c r="F41" s="6" t="s">
        <v>96</v>
      </c>
      <c r="G41" s="8" t="s">
        <v>146</v>
      </c>
      <c r="H41" s="8" t="s">
        <v>158</v>
      </c>
      <c r="I41" s="5">
        <v>45738</v>
      </c>
      <c r="J41" s="2" t="s">
        <v>203</v>
      </c>
      <c r="K41" t="s">
        <v>253</v>
      </c>
      <c r="L41" t="s">
        <v>304</v>
      </c>
      <c r="M41" t="s">
        <v>323</v>
      </c>
      <c r="N41" t="s">
        <v>328</v>
      </c>
      <c r="O41" t="s">
        <v>368</v>
      </c>
      <c r="P41" t="s">
        <v>419</v>
      </c>
      <c r="Q41">
        <f t="shared" ca="1" si="0"/>
        <v>41</v>
      </c>
      <c r="T41" s="4">
        <v>1040</v>
      </c>
      <c r="V41" s="9"/>
    </row>
    <row r="42" spans="1:22" x14ac:dyDescent="0.25">
      <c r="A42" s="4">
        <v>1041</v>
      </c>
      <c r="B42" s="4" t="s">
        <v>41</v>
      </c>
      <c r="C42" s="5">
        <v>29967</v>
      </c>
      <c r="D42" s="6" t="s">
        <v>53</v>
      </c>
      <c r="E42" s="7">
        <v>45431</v>
      </c>
      <c r="F42" s="6" t="s">
        <v>97</v>
      </c>
      <c r="G42" s="8" t="s">
        <v>147</v>
      </c>
      <c r="H42" s="8" t="s">
        <v>158</v>
      </c>
      <c r="I42" s="5">
        <v>45745</v>
      </c>
      <c r="J42" s="2" t="s">
        <v>204</v>
      </c>
      <c r="K42" t="s">
        <v>254</v>
      </c>
      <c r="L42" t="s">
        <v>305</v>
      </c>
      <c r="M42" t="s">
        <v>316</v>
      </c>
      <c r="N42" t="s">
        <v>326</v>
      </c>
      <c r="O42" t="s">
        <v>369</v>
      </c>
      <c r="P42" t="s">
        <v>420</v>
      </c>
      <c r="Q42">
        <f t="shared" ca="1" si="0"/>
        <v>43</v>
      </c>
      <c r="T42" s="4">
        <v>1041</v>
      </c>
      <c r="V42" s="9"/>
    </row>
    <row r="43" spans="1:22" x14ac:dyDescent="0.25">
      <c r="A43" s="4">
        <v>1042</v>
      </c>
      <c r="B43" s="4" t="s">
        <v>42</v>
      </c>
      <c r="C43" s="5">
        <v>36277</v>
      </c>
      <c r="D43" s="6" t="s">
        <v>54</v>
      </c>
      <c r="E43" s="7">
        <v>45435</v>
      </c>
      <c r="F43" s="6" t="s">
        <v>98</v>
      </c>
      <c r="G43" s="8" t="s">
        <v>148</v>
      </c>
      <c r="H43" s="8" t="s">
        <v>159</v>
      </c>
      <c r="I43" s="5">
        <v>45752</v>
      </c>
      <c r="J43" s="2" t="s">
        <v>205</v>
      </c>
      <c r="K43" t="s">
        <v>255</v>
      </c>
      <c r="L43" t="s">
        <v>306</v>
      </c>
      <c r="M43" t="s">
        <v>317</v>
      </c>
      <c r="N43" t="s">
        <v>327</v>
      </c>
      <c r="O43" t="s">
        <v>370</v>
      </c>
      <c r="P43" t="s">
        <v>421</v>
      </c>
      <c r="Q43">
        <f t="shared" ca="1" si="0"/>
        <v>26</v>
      </c>
      <c r="T43" s="4">
        <v>1042</v>
      </c>
      <c r="V43" s="9"/>
    </row>
    <row r="44" spans="1:22" x14ac:dyDescent="0.25">
      <c r="A44" s="4">
        <v>1043</v>
      </c>
      <c r="B44" s="4" t="s">
        <v>43</v>
      </c>
      <c r="C44" s="5">
        <v>31992</v>
      </c>
      <c r="D44" s="6" t="s">
        <v>53</v>
      </c>
      <c r="E44" s="7">
        <v>45439</v>
      </c>
      <c r="F44" s="6" t="s">
        <v>99</v>
      </c>
      <c r="G44" s="8" t="s">
        <v>149</v>
      </c>
      <c r="H44" s="8" t="s">
        <v>158</v>
      </c>
      <c r="I44" s="5">
        <v>45758</v>
      </c>
      <c r="J44" s="2" t="s">
        <v>206</v>
      </c>
      <c r="K44" t="s">
        <v>256</v>
      </c>
      <c r="L44" t="s">
        <v>307</v>
      </c>
      <c r="M44" t="s">
        <v>318</v>
      </c>
      <c r="N44" t="s">
        <v>326</v>
      </c>
      <c r="O44" t="s">
        <v>371</v>
      </c>
      <c r="P44" t="s">
        <v>422</v>
      </c>
      <c r="Q44">
        <f t="shared" ca="1" si="0"/>
        <v>37</v>
      </c>
      <c r="T44" s="4">
        <v>1043</v>
      </c>
      <c r="V44" s="9"/>
    </row>
    <row r="45" spans="1:22" x14ac:dyDescent="0.25">
      <c r="A45" s="4">
        <v>1044</v>
      </c>
      <c r="B45" s="4" t="s">
        <v>44</v>
      </c>
      <c r="C45" s="5">
        <v>33770</v>
      </c>
      <c r="D45" s="6" t="s">
        <v>54</v>
      </c>
      <c r="E45" s="7">
        <v>45444</v>
      </c>
      <c r="F45" s="6" t="s">
        <v>100</v>
      </c>
      <c r="G45" s="8" t="s">
        <v>150</v>
      </c>
      <c r="H45" s="8" t="s">
        <v>160</v>
      </c>
      <c r="I45" s="5">
        <v>45765</v>
      </c>
      <c r="J45" s="2" t="s">
        <v>207</v>
      </c>
      <c r="K45" t="s">
        <v>257</v>
      </c>
      <c r="L45" t="s">
        <v>308</v>
      </c>
      <c r="M45" t="s">
        <v>319</v>
      </c>
      <c r="N45" t="s">
        <v>326</v>
      </c>
      <c r="O45" t="s">
        <v>372</v>
      </c>
      <c r="P45" t="s">
        <v>423</v>
      </c>
      <c r="Q45">
        <f t="shared" ca="1" si="0"/>
        <v>33</v>
      </c>
      <c r="T45" s="4">
        <v>1044</v>
      </c>
      <c r="V45" s="9"/>
    </row>
    <row r="46" spans="1:22" x14ac:dyDescent="0.25">
      <c r="A46" s="4">
        <v>1045</v>
      </c>
      <c r="B46" s="4" t="s">
        <v>45</v>
      </c>
      <c r="C46" s="5">
        <v>31490</v>
      </c>
      <c r="D46" s="6" t="s">
        <v>53</v>
      </c>
      <c r="E46" s="7">
        <v>45448</v>
      </c>
      <c r="F46" s="6" t="s">
        <v>101</v>
      </c>
      <c r="G46" s="8" t="s">
        <v>151</v>
      </c>
      <c r="H46" s="8" t="s">
        <v>158</v>
      </c>
      <c r="I46" s="5">
        <v>45766</v>
      </c>
      <c r="J46" s="3" t="s">
        <v>208</v>
      </c>
      <c r="K46" t="s">
        <v>258</v>
      </c>
      <c r="L46" t="s">
        <v>309</v>
      </c>
      <c r="M46" t="s">
        <v>320</v>
      </c>
      <c r="N46" t="s">
        <v>328</v>
      </c>
      <c r="O46" t="s">
        <v>373</v>
      </c>
      <c r="P46" t="s">
        <v>424</v>
      </c>
      <c r="Q46">
        <f t="shared" ca="1" si="0"/>
        <v>39</v>
      </c>
      <c r="T46" s="4">
        <v>1045</v>
      </c>
      <c r="V46" s="9"/>
    </row>
    <row r="47" spans="1:22" x14ac:dyDescent="0.25">
      <c r="A47" s="4">
        <v>1046</v>
      </c>
      <c r="B47" s="4" t="s">
        <v>46</v>
      </c>
      <c r="C47" s="5">
        <v>35746</v>
      </c>
      <c r="D47" s="6" t="s">
        <v>54</v>
      </c>
      <c r="E47" s="7">
        <v>45452</v>
      </c>
      <c r="F47" s="6" t="s">
        <v>102</v>
      </c>
      <c r="G47" s="8" t="s">
        <v>152</v>
      </c>
      <c r="H47" s="8" t="s">
        <v>159</v>
      </c>
      <c r="I47" s="5">
        <v>45767</v>
      </c>
      <c r="J47" s="2" t="s">
        <v>209</v>
      </c>
      <c r="K47" t="s">
        <v>259</v>
      </c>
      <c r="L47" t="s">
        <v>310</v>
      </c>
      <c r="M47" t="s">
        <v>321</v>
      </c>
      <c r="N47" t="s">
        <v>327</v>
      </c>
      <c r="O47" t="s">
        <v>374</v>
      </c>
      <c r="P47" t="s">
        <v>425</v>
      </c>
      <c r="Q47">
        <f t="shared" ca="1" si="0"/>
        <v>27</v>
      </c>
      <c r="T47" s="4">
        <v>1046</v>
      </c>
      <c r="V47" s="9"/>
    </row>
    <row r="48" spans="1:22" x14ac:dyDescent="0.25">
      <c r="A48" s="4">
        <v>1047</v>
      </c>
      <c r="B48" s="4" t="s">
        <v>47</v>
      </c>
      <c r="C48" s="5">
        <v>28678</v>
      </c>
      <c r="D48" s="6" t="s">
        <v>53</v>
      </c>
      <c r="E48" s="7">
        <v>45456</v>
      </c>
      <c r="F48" s="6" t="s">
        <v>103</v>
      </c>
      <c r="G48" s="8" t="s">
        <v>153</v>
      </c>
      <c r="H48" s="8" t="s">
        <v>160</v>
      </c>
      <c r="I48" s="5">
        <v>45769</v>
      </c>
      <c r="J48" s="2" t="s">
        <v>210</v>
      </c>
      <c r="K48" t="s">
        <v>260</v>
      </c>
      <c r="L48" t="s">
        <v>311</v>
      </c>
      <c r="M48" t="s">
        <v>322</v>
      </c>
      <c r="N48" t="s">
        <v>327</v>
      </c>
      <c r="O48" t="s">
        <v>375</v>
      </c>
      <c r="P48" t="s">
        <v>426</v>
      </c>
      <c r="Q48">
        <f t="shared" ca="1" si="0"/>
        <v>46</v>
      </c>
      <c r="T48" s="4">
        <v>1047</v>
      </c>
      <c r="V48" s="9"/>
    </row>
    <row r="49" spans="1:22" x14ac:dyDescent="0.25">
      <c r="A49" s="4">
        <v>1048</v>
      </c>
      <c r="B49" s="4" t="s">
        <v>48</v>
      </c>
      <c r="C49" s="5">
        <v>27759</v>
      </c>
      <c r="D49" s="6" t="s">
        <v>54</v>
      </c>
      <c r="E49" s="7">
        <v>45460</v>
      </c>
      <c r="F49" s="6" t="s">
        <v>104</v>
      </c>
      <c r="G49" s="8" t="s">
        <v>154</v>
      </c>
      <c r="H49" s="8" t="s">
        <v>158</v>
      </c>
      <c r="I49" s="5">
        <v>45770</v>
      </c>
      <c r="J49" s="3" t="s">
        <v>211</v>
      </c>
      <c r="K49" t="s">
        <v>261</v>
      </c>
      <c r="L49" t="s">
        <v>312</v>
      </c>
      <c r="M49" t="s">
        <v>323</v>
      </c>
      <c r="N49" t="s">
        <v>328</v>
      </c>
      <c r="O49" t="s">
        <v>376</v>
      </c>
      <c r="P49" t="s">
        <v>427</v>
      </c>
      <c r="Q49">
        <f t="shared" ca="1" si="0"/>
        <v>49</v>
      </c>
      <c r="T49" s="4">
        <v>1048</v>
      </c>
      <c r="V49" s="9"/>
    </row>
    <row r="50" spans="1:22" x14ac:dyDescent="0.25">
      <c r="A50" s="4">
        <v>1049</v>
      </c>
      <c r="B50" s="4" t="s">
        <v>49</v>
      </c>
      <c r="C50" s="5">
        <v>36577</v>
      </c>
      <c r="D50" s="6" t="s">
        <v>53</v>
      </c>
      <c r="E50" s="7">
        <v>45464</v>
      </c>
      <c r="F50" s="6" t="s">
        <v>105</v>
      </c>
      <c r="G50" s="8" t="s">
        <v>155</v>
      </c>
      <c r="H50" s="8" t="s">
        <v>158</v>
      </c>
      <c r="I50" s="5">
        <v>45771</v>
      </c>
      <c r="J50" s="3" t="s">
        <v>212</v>
      </c>
      <c r="K50" t="s">
        <v>262</v>
      </c>
      <c r="L50" t="s">
        <v>313</v>
      </c>
      <c r="N50" t="s">
        <v>326</v>
      </c>
      <c r="O50" t="s">
        <v>377</v>
      </c>
      <c r="P50" t="s">
        <v>428</v>
      </c>
      <c r="Q50">
        <f t="shared" ca="1" si="0"/>
        <v>25</v>
      </c>
      <c r="T50" s="4">
        <v>1049</v>
      </c>
      <c r="V50" s="9"/>
    </row>
    <row r="51" spans="1:22" x14ac:dyDescent="0.25">
      <c r="A51" s="4">
        <v>1050</v>
      </c>
      <c r="B51" s="4" t="s">
        <v>50</v>
      </c>
      <c r="C51" s="5">
        <v>33486</v>
      </c>
      <c r="D51" s="6" t="s">
        <v>54</v>
      </c>
      <c r="E51" s="7">
        <v>45468</v>
      </c>
      <c r="F51" s="6" t="s">
        <v>106</v>
      </c>
      <c r="G51" s="8" t="s">
        <v>156</v>
      </c>
      <c r="H51" s="8" t="s">
        <v>159</v>
      </c>
      <c r="I51" s="5">
        <v>45772</v>
      </c>
      <c r="J51" s="3" t="s">
        <v>213</v>
      </c>
      <c r="K51" t="s">
        <v>263</v>
      </c>
      <c r="L51" t="s">
        <v>314</v>
      </c>
      <c r="N51" t="s">
        <v>328</v>
      </c>
      <c r="O51" t="s">
        <v>378</v>
      </c>
      <c r="P51" t="s">
        <v>422</v>
      </c>
      <c r="Q51">
        <f t="shared" ca="1" si="0"/>
        <v>33</v>
      </c>
      <c r="T51" s="4">
        <v>1050</v>
      </c>
      <c r="V51" s="9"/>
    </row>
    <row r="52" spans="1:22" x14ac:dyDescent="0.25">
      <c r="I52" s="1"/>
      <c r="V52" s="9"/>
    </row>
    <row r="53" spans="1:22" x14ac:dyDescent="0.25">
      <c r="I53" s="1"/>
      <c r="V53" s="9"/>
    </row>
    <row r="54" spans="1:22" x14ac:dyDescent="0.25">
      <c r="I54" s="1"/>
      <c r="V54" s="9"/>
    </row>
    <row r="55" spans="1:22" x14ac:dyDescent="0.25">
      <c r="I55" s="1"/>
      <c r="V55" s="9"/>
    </row>
    <row r="56" spans="1:22" x14ac:dyDescent="0.25">
      <c r="I56" s="1"/>
      <c r="V56" s="9"/>
    </row>
    <row r="57" spans="1:22" x14ac:dyDescent="0.25">
      <c r="V57" s="9"/>
    </row>
    <row r="58" spans="1:22" x14ac:dyDescent="0.25">
      <c r="I58" s="1"/>
    </row>
    <row r="59" spans="1:22" x14ac:dyDescent="0.25">
      <c r="I59" s="1"/>
    </row>
    <row r="61" spans="1:22" x14ac:dyDescent="0.25">
      <c r="I61" s="1"/>
    </row>
    <row r="62" spans="1:22" x14ac:dyDescent="0.25">
      <c r="I62" s="1"/>
    </row>
    <row r="63" spans="1:22" x14ac:dyDescent="0.25">
      <c r="I63" s="1"/>
    </row>
    <row r="64" spans="1:22" x14ac:dyDescent="0.25">
      <c r="I64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1" spans="9:9" x14ac:dyDescent="0.25">
      <c r="I71" s="1"/>
    </row>
  </sheetData>
  <sortState xmlns:xlrd2="http://schemas.microsoft.com/office/spreadsheetml/2017/richdata2" ref="A2:Q51">
    <sortCondition descending="1" ref="C1:C51"/>
  </sortState>
  <conditionalFormatting sqref="I1:I1048576">
    <cfRule type="cellIs" dxfId="6" priority="7" operator="lessThan">
      <formula>TODAY()</formula>
    </cfRule>
  </conditionalFormatting>
  <conditionalFormatting sqref="A1:A1048576">
    <cfRule type="duplicateValues" dxfId="5" priority="6"/>
  </conditionalFormatting>
  <conditionalFormatting sqref="H2:H51">
    <cfRule type="containsText" dxfId="0" priority="5" operator="containsText" text="Paid">
      <formula>NOT(ISERROR(SEARCH("Paid",H2)))</formula>
    </cfRule>
    <cfRule type="containsText" dxfId="1" priority="4" operator="containsText" text="Pending ">
      <formula>NOT(ISERROR(SEARCH("Pending ",H2)))</formula>
    </cfRule>
    <cfRule type="containsText" dxfId="2" priority="3" operator="containsText" text="Paid">
      <formula>NOT(ISERROR(SEARCH("Paid",H2)))</formula>
    </cfRule>
    <cfRule type="containsText" dxfId="3" priority="2" operator="containsText" text="Denied">
      <formula>NOT(ISERROR(SEARCH("Denied",H2)))</formula>
    </cfRule>
    <cfRule type="containsText" dxfId="4" priority="1" operator="containsText" text="Pending">
      <formula>NOT(ISERROR(SEARCH("Pending",H2)))</formula>
    </cfRule>
  </conditionalFormatting>
  <dataValidations count="2">
    <dataValidation type="list" allowBlank="1" showInputMessage="1" showErrorMessage="1" sqref="D1:D1048576" xr:uid="{EF8B20ED-F0CC-471B-A6E6-13F7902FE57C}">
      <formula1>"Male,Female,Other"</formula1>
    </dataValidation>
    <dataValidation type="list" allowBlank="1" showInputMessage="1" showErrorMessage="1" sqref="H1:H1048576" xr:uid="{B83D25B0-7D92-4A77-A250-05D595239029}">
      <formula1>"Paid,Pending,Denied"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9253-4D53-413D-970A-FE778366B4A3}">
  <dimension ref="A1:B27"/>
  <sheetViews>
    <sheetView workbookViewId="0"/>
  </sheetViews>
  <sheetFormatPr defaultRowHeight="15" x14ac:dyDescent="0.25"/>
  <cols>
    <col min="1" max="1" width="25.85546875" customWidth="1"/>
    <col min="2" max="2" width="74" customWidth="1"/>
  </cols>
  <sheetData>
    <row r="1" spans="1:2" x14ac:dyDescent="0.25">
      <c r="A1" s="10" t="s">
        <v>436</v>
      </c>
      <c r="B1" s="10" t="s">
        <v>443</v>
      </c>
    </row>
    <row r="2" spans="1:2" x14ac:dyDescent="0.25">
      <c r="A2" s="11" t="s">
        <v>440</v>
      </c>
      <c r="B2" t="s">
        <v>439</v>
      </c>
    </row>
    <row r="3" spans="1:2" x14ac:dyDescent="0.25">
      <c r="A3" t="s">
        <v>437</v>
      </c>
      <c r="B3" t="s">
        <v>441</v>
      </c>
    </row>
    <row r="4" spans="1:2" x14ac:dyDescent="0.25">
      <c r="A4" t="s">
        <v>438</v>
      </c>
      <c r="B4" t="s">
        <v>442</v>
      </c>
    </row>
    <row r="9" spans="1:2" x14ac:dyDescent="0.25">
      <c r="A9" t="s">
        <v>451</v>
      </c>
    </row>
    <row r="11" spans="1:2" x14ac:dyDescent="0.25">
      <c r="A11" t="s">
        <v>452</v>
      </c>
    </row>
    <row r="12" spans="1:2" x14ac:dyDescent="0.25">
      <c r="A12" t="s">
        <v>444</v>
      </c>
    </row>
    <row r="13" spans="1:2" x14ac:dyDescent="0.25">
      <c r="A13" t="s">
        <v>445</v>
      </c>
    </row>
    <row r="15" spans="1:2" x14ac:dyDescent="0.25">
      <c r="A15" t="s">
        <v>453</v>
      </c>
    </row>
    <row r="16" spans="1:2" x14ac:dyDescent="0.25">
      <c r="A16" t="s">
        <v>446</v>
      </c>
    </row>
    <row r="17" spans="1:1" x14ac:dyDescent="0.25">
      <c r="A17" t="s">
        <v>447</v>
      </c>
    </row>
    <row r="19" spans="1:1" x14ac:dyDescent="0.25">
      <c r="A19" t="s">
        <v>454</v>
      </c>
    </row>
    <row r="20" spans="1:1" x14ac:dyDescent="0.25">
      <c r="A20" t="s">
        <v>448</v>
      </c>
    </row>
    <row r="21" spans="1:1" x14ac:dyDescent="0.25">
      <c r="A21" t="s">
        <v>449</v>
      </c>
    </row>
    <row r="23" spans="1:1" x14ac:dyDescent="0.25">
      <c r="A23" t="s">
        <v>455</v>
      </c>
    </row>
    <row r="25" spans="1:1" x14ac:dyDescent="0.25">
      <c r="A25" t="s">
        <v>456</v>
      </c>
    </row>
    <row r="26" spans="1:1" x14ac:dyDescent="0.25">
      <c r="A26" t="s">
        <v>457</v>
      </c>
    </row>
    <row r="27" spans="1:1" x14ac:dyDescent="0.25">
      <c r="A27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Diagram</vt:lpstr>
      <vt:lpstr>EHR_Workflow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Akanji Akinloye</dc:creator>
  <cp:lastModifiedBy>Faruq Akanji Akinloye</cp:lastModifiedBy>
  <dcterms:created xsi:type="dcterms:W3CDTF">2025-06-29T14:48:37Z</dcterms:created>
  <dcterms:modified xsi:type="dcterms:W3CDTF">2025-06-30T02:31:27Z</dcterms:modified>
</cp:coreProperties>
</file>