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2"/>
  <workbookPr/>
  <mc:AlternateContent xmlns:mc="http://schemas.openxmlformats.org/markup-compatibility/2006">
    <mc:Choice Requires="x15">
      <x15ac:absPath xmlns:x15ac="http://schemas.microsoft.com/office/spreadsheetml/2010/11/ac" url="C:\Users\nesrin.shameer\Desktop\"/>
    </mc:Choice>
  </mc:AlternateContent>
  <xr:revisionPtr revIDLastSave="0" documentId="13_ncr:1_{C696A060-9948-464A-9B23-25F7D3BB714C}" xr6:coauthVersionLast="36" xr6:coauthVersionMax="36" xr10:uidLastSave="{00000000-0000-0000-0000-000000000000}"/>
  <bookViews>
    <workbookView xWindow="0" yWindow="0" windowWidth="15330" windowHeight="7545" xr2:uid="{00000000-000D-0000-FFFF-FFFF00000000}"/>
  </bookViews>
  <sheets>
    <sheet name="Sheet1" sheetId="1" r:id="rId1"/>
  </sheets>
  <definedNames>
    <definedName name="_xlnm._FilterDatabase" localSheetId="0" hidden="1">Sheet1!$A$1:$Q$8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" i="1" l="1"/>
  <c r="K6" i="1"/>
  <c r="K7" i="1"/>
  <c r="K8" i="1"/>
  <c r="K9" i="1"/>
  <c r="K10" i="1"/>
  <c r="K11" i="1"/>
  <c r="K12" i="1"/>
  <c r="K13" i="1"/>
  <c r="K14" i="1"/>
  <c r="K15" i="1"/>
  <c r="K16" i="1"/>
  <c r="K17" i="1"/>
  <c r="K4" i="1"/>
  <c r="I14" i="1"/>
  <c r="I15" i="1"/>
  <c r="I16" i="1"/>
  <c r="I17" i="1"/>
  <c r="I11" i="1"/>
  <c r="I12" i="1"/>
  <c r="I10" i="1"/>
  <c r="I5" i="1"/>
  <c r="I6" i="1"/>
  <c r="I4" i="1"/>
  <c r="I7" i="1"/>
  <c r="I8" i="1"/>
  <c r="I9" i="1"/>
  <c r="I13" i="1"/>
</calcChain>
</file>

<file path=xl/sharedStrings.xml><?xml version="1.0" encoding="utf-8"?>
<sst xmlns="http://schemas.openxmlformats.org/spreadsheetml/2006/main" count="80" uniqueCount="62">
  <si>
    <t>ItemCode</t>
  </si>
  <si>
    <t>ItemName</t>
  </si>
  <si>
    <t>SLNO</t>
  </si>
  <si>
    <t>Unitweight</t>
  </si>
  <si>
    <t>Optional</t>
  </si>
  <si>
    <t>COO</t>
  </si>
  <si>
    <t>Brand</t>
  </si>
  <si>
    <t>Model</t>
  </si>
  <si>
    <t>DeliveryStatus</t>
  </si>
  <si>
    <t>UOM</t>
  </si>
  <si>
    <t>Qty</t>
  </si>
  <si>
    <t>UnitPriceAED</t>
  </si>
  <si>
    <t>UnitPrice</t>
  </si>
  <si>
    <t>Margin</t>
  </si>
  <si>
    <t>Amount</t>
  </si>
  <si>
    <t>CRMProductId</t>
  </si>
  <si>
    <t>CRMProduct</t>
  </si>
  <si>
    <t>1</t>
  </si>
  <si>
    <t>4</t>
  </si>
  <si>
    <t>2</t>
  </si>
  <si>
    <t>3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</si>
  <si>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</si>
  <si>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</si>
  <si>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</si>
  <si>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</si>
  <si>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</si>
  <si>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</si>
  <si>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</si>
  <si>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</si>
  <si>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</si>
  <si>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</si>
  <si>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</si>
  <si>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</si>
  <si>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SANITARY PLUMBNG</t>
  </si>
  <si>
    <t>HDPE TUBE PN16</t>
  </si>
  <si>
    <t>HDPE Pipe 75mm, SDR 11, PN 16, ISO 4427, FM Approved, 6 Mtr Long - SHIELD</t>
  </si>
  <si>
    <t>HDPE Pipe 32mm, SDR 11, PN 16, ISO 4427, 6 Mtr Long - SHIELD</t>
  </si>
  <si>
    <t>HDPE Pipe 25mm, SDR 11, PN 16, ISO 4427, 6 Mtr Long - SHIELD</t>
  </si>
  <si>
    <t>PCI (FIRE PROTECTION)</t>
  </si>
  <si>
    <t>FIRE NETWORKS IN TAG</t>
  </si>
  <si>
    <t>G.I. Seamless Pipe 1-1/2", Plain End as per ASTM A53, Grade B, Sch-40, Type S, 5.8 Mtr Long, UL Listed, FM Approved - SHIELD</t>
  </si>
  <si>
    <t>G.I. Seamless Pipe 2", Plain End as per ASTM A53, Grade B, Sch-40, Type S, 5.8 Mtr Long, UL Listed, FM Approved - SHIELD</t>
  </si>
  <si>
    <t>G.I. Seamless Pipe 2-1/2", Plain End as per ASTM A53, Grade B, Sch-40, Type S, 5.8 Mtr Long, UL Listed, FM Approved - SHIELD</t>
  </si>
  <si>
    <t>PORTABLE FIRE Extinguisher</t>
  </si>
  <si>
    <t>SANDBOX</t>
  </si>
  <si>
    <t>1E+1J (NON-LISTED)[ Pump For Duty Point 60.00 USGPM @ 4.00 bar ]1.Fire Pumps: NAFFCO Horizontal End Suction Close coupled with Motor
2 Jockey Pump: Vertical Multistage- 22 GPM @ 4 BAR
3 Controller: Common Controller for Electric / Jockey
4 Suction and Discharge Manifold, Valves and Fittings are Included
5 All Mounted-On Common Base Frame
Notes: Proposed our Minimum pump pressure is 4 bar instead of 0.63 bar (6.5 m).</t>
  </si>
  <si>
    <t>1"X30 MTR. HOSE REEL, WALL MOUNTED, AUTOMATIC - CE, KITEMARK,MODEL-25NFH-030A</t>
  </si>
  <si>
    <t>6 KG DP FIRE EXTINGUSHER - CE,KITEMARK &amp; MED, LPCB - 40% Powder,                                     MODEL-NP6</t>
  </si>
  <si>
    <t>5 KG CO2 FIRE EXTINGUISHER - CE,KITEMARK &amp; MED, LPCB .MODEL-NC5</t>
  </si>
  <si>
    <t>1.2.1</t>
  </si>
  <si>
    <t>1.2.2</t>
  </si>
  <si>
    <t>1.2.3</t>
  </si>
  <si>
    <t>2.3.1</t>
  </si>
  <si>
    <t>2.3.2</t>
  </si>
  <si>
    <t>2.3.3</t>
  </si>
  <si>
    <t>2.5.1</t>
  </si>
  <si>
    <t>2.5.2</t>
  </si>
  <si>
    <t>SHIELD</t>
  </si>
  <si>
    <t>NAFFCO</t>
  </si>
  <si>
    <t>Mtrs</t>
  </si>
  <si>
    <t>SET</t>
  </si>
  <si>
    <t>Pcs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</si>
</sst>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00;[Red]0.000"/>
  </numFmts>
  <fonts count="10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0"/>
      <name val="Trebuchet MS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Arial"/>
      <family val="2"/>
    </font>
    <font>
      <sz val="11"/>
      <name val="Cambria"/>
      <family val="1"/>
    </font>
    <font>
      <sz val="11"/>
      <color theme="1"/>
      <name val="Calibri"/>
      <family val="2"/>
      <scheme val="minor"/>
    </font>
    <font>
      <b/>
      <sz val="11"/>
      <color indexed="63"/>
      <name val="Calibri"/>
      <family val="2"/>
      <scheme val="minor"/>
    </font>
    <font>
      <sz val="11"/>
      <color indexed="6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5" fillId="0" borderId="0"/>
    <xf numFmtId="0" fontId="6" fillId="0" borderId="0"/>
    <xf numFmtId="43" fontId="7" fillId="0" borderId="0" applyFont="0" applyFill="0" applyBorder="0" applyAlignment="0" applyProtection="0"/>
  </cellStyleXfs>
  <cellXfs count="28">
    <xf numFmtId="0" fontId="0" fillId="0" borderId="0" xfId="0"/>
    <xf numFmtId="0" fontId="1" fillId="0" borderId="1" xfId="0" applyFont="1" applyFill="1" applyBorder="1" applyAlignment="1">
      <alignment vertical="center" wrapText="1"/>
    </xf>
    <xf numFmtId="0" fontId="4" fillId="0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0" fillId="0" borderId="0" xfId="0" applyFill="1" applyBorder="1"/>
    <xf numFmtId="49" fontId="0" fillId="0" borderId="0" xfId="0" applyNumberFormat="1" applyFill="1" applyBorder="1"/>
    <xf numFmtId="49" fontId="3" fillId="0" borderId="1" xfId="0" applyNumberFormat="1" applyFont="1" applyFill="1" applyBorder="1" applyAlignment="1">
      <alignment horizontal="center" vertical="top"/>
    </xf>
    <xf numFmtId="0" fontId="0" fillId="0" borderId="0" xfId="0" applyFill="1"/>
    <xf numFmtId="49" fontId="0" fillId="0" borderId="0" xfId="0" applyNumberFormat="1" applyFill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49" fontId="1" fillId="0" borderId="1" xfId="0" applyNumberFormat="1" applyFont="1" applyFill="1" applyBorder="1" applyAlignment="1">
      <alignment vertical="center" wrapText="1"/>
    </xf>
    <xf numFmtId="164" fontId="1" fillId="0" borderId="1" xfId="0" applyNumberFormat="1" applyFont="1" applyFill="1" applyBorder="1" applyAlignment="1">
      <alignment horizontal="center" vertical="center" wrapText="1"/>
    </xf>
    <xf numFmtId="164" fontId="0" fillId="0" borderId="0" xfId="0" applyNumberForma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164" fontId="1" fillId="0" borderId="1" xfId="0" applyNumberFormat="1" applyFont="1" applyFill="1" applyBorder="1" applyAlignment="1">
      <alignment vertical="center" wrapText="1"/>
    </xf>
    <xf numFmtId="164" fontId="0" fillId="0" borderId="1" xfId="0" applyNumberFormat="1" applyFont="1" applyBorder="1" applyAlignment="1">
      <alignment horizontal="center" vertical="center"/>
    </xf>
    <xf numFmtId="164" fontId="0" fillId="0" borderId="0" xfId="0" applyNumberFormat="1" applyFill="1" applyBorder="1"/>
    <xf numFmtId="0" fontId="1" fillId="0" borderId="1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0" fontId="9" fillId="0" borderId="3" xfId="3" applyFont="1" applyFill="1" applyBorder="1" applyAlignment="1">
      <alignment horizontal="center" vertical="center" wrapText="1"/>
    </xf>
    <xf numFmtId="0" fontId="9" fillId="0" borderId="1" xfId="3" applyFont="1" applyFill="1" applyBorder="1" applyAlignment="1">
      <alignment horizontal="center" vertical="center" wrapText="1"/>
    </xf>
    <xf numFmtId="43" fontId="1" fillId="0" borderId="1" xfId="4" applyFont="1" applyFill="1" applyBorder="1" applyAlignment="1">
      <alignment horizontal="center" vertical="center" wrapText="1"/>
    </xf>
    <xf numFmtId="43" fontId="0" fillId="0" borderId="0" xfId="4" applyFont="1" applyFill="1" applyBorder="1" applyAlignment="1">
      <alignment horizontal="center"/>
    </xf>
    <xf numFmtId="43" fontId="0" fillId="0" borderId="0" xfId="4" applyFont="1" applyFill="1" applyBorder="1" applyAlignment="1">
      <alignment horizontal="center" vertical="center"/>
    </xf>
    <xf numFmtId="0" fontId="8" fillId="0" borderId="2" xfId="3" applyFont="1" applyFill="1" applyBorder="1" applyAlignment="1">
      <alignment horizontal="center" vertical="center"/>
    </xf>
    <xf numFmtId="49" fontId="0" fillId="0" borderId="0" xfId="0" applyNumberFormat="1" applyFill="1" applyBorder="1" applyAlignment="1">
      <alignment horizontal="center"/>
    </xf>
  </cellXfs>
  <cellStyles count="5">
    <cellStyle name="Comma" xfId="4" builtinId="3"/>
    <cellStyle name="Normal" xfId="0" builtinId="0"/>
    <cellStyle name="Normal 2" xfId="2" xr:uid="{F53F8179-F6F4-49E0-A51A-A600870C984F}"/>
    <cellStyle name="Normal 3" xfId="3" xr:uid="{76CA94D1-2862-45BA-AF02-A19C34166EEA}"/>
    <cellStyle name="Normal 5" xfId="1" xr:uid="{068DA217-6961-4B2B-AD79-28430458806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7"/>
  <sheetViews>
    <sheetView tabSelected="1" zoomScale="71" zoomScaleNormal="71" workbookViewId="0">
      <selection activeCell="T17" sqref="T17"/>
    </sheetView>
  </sheetViews>
  <sheetFormatPr defaultRowHeight="15" x14ac:dyDescent="0.25"/>
  <cols>
    <col min="1" max="1" width="9.42578125" style="8" customWidth="1"/>
    <col min="2" max="2" width="14" style="20" customWidth="1"/>
    <col min="3" max="3" width="76.28515625" style="4" customWidth="1"/>
    <col min="4" max="4" width="13.7109375" style="5" customWidth="1"/>
    <col min="5" max="5" width="16.42578125" style="5" customWidth="1"/>
    <col min="6" max="6" width="13" style="27" customWidth="1"/>
    <col min="7" max="7" width="13.42578125" style="18" customWidth="1"/>
    <col min="8" max="8" width="16.5703125" style="24" customWidth="1"/>
    <col min="9" max="9" width="12.28515625" style="25" bestFit="1" customWidth="1"/>
    <col min="10" max="10" width="16.28515625" style="18" customWidth="1"/>
    <col min="11" max="11" width="16.5703125" style="13" customWidth="1"/>
    <col min="12" max="12" width="22.42578125" style="18" customWidth="1"/>
    <col min="13" max="13" width="13.28515625" style="4" customWidth="1"/>
    <col min="14" max="14" width="12.7109375" style="4" customWidth="1"/>
    <col min="15" max="15" width="16.85546875" style="4" customWidth="1"/>
    <col min="16" max="16" width="20.85546875" style="4" bestFit="1" customWidth="1"/>
    <col min="17" max="17" width="17.7109375" style="5" bestFit="1" customWidth="1"/>
    <col min="18" max="16384" width="9.140625" style="4"/>
  </cols>
  <sheetData>
    <row r="1" spans="1:17" s="7" customFormat="1" ht="25.5" customHeight="1" x14ac:dyDescent="0.25">
      <c r="A1" s="9" t="s">
        <v>2</v>
      </c>
      <c r="B1" s="19" t="s">
        <v>0</v>
      </c>
      <c r="C1" s="1" t="s">
        <v>1</v>
      </c>
      <c r="D1" s="11" t="s">
        <v>6</v>
      </c>
      <c r="E1" s="11" t="s">
        <v>7</v>
      </c>
      <c r="F1" s="9" t="s">
        <v>9</v>
      </c>
      <c r="G1" s="16" t="s">
        <v>10</v>
      </c>
      <c r="H1" s="23" t="s">
        <v>11</v>
      </c>
      <c r="I1" s="23" t="s">
        <v>12</v>
      </c>
      <c r="J1" s="16" t="s">
        <v>13</v>
      </c>
      <c r="K1" s="12" t="s">
        <v>14</v>
      </c>
      <c r="L1" s="16" t="s">
        <v>3</v>
      </c>
      <c r="M1" s="1" t="s">
        <v>4</v>
      </c>
      <c r="N1" s="1" t="s">
        <v>5</v>
      </c>
      <c r="O1" s="1" t="s">
        <v>8</v>
      </c>
      <c r="P1" s="1" t="s">
        <v>15</v>
      </c>
      <c r="Q1" s="11" t="s">
        <v>16</v>
      </c>
    </row>
    <row r="2" spans="1:17" s="7" customFormat="1" ht="45" customHeight="1" x14ac:dyDescent="0.25">
      <c r="A2" s="6" t="s">
        <v>17</v>
      </c>
      <c r="B2" s="19">
        <v>1</v>
      </c>
      <c r="C2" s="10" t="s">
        <v>33</v>
      </c>
      <c r="D2" s="14"/>
      <c r="E2" s="15"/>
      <c r="F2" s="21"/>
      <c r="G2" s="17"/>
      <c r="H2" s="23"/>
      <c r="I2" s="23"/>
      <c r="J2" s="12"/>
      <c r="K2" s="12"/>
      <c r="L2" s="12">
        <v>0</v>
      </c>
      <c r="M2" s="1" t="b">
        <v>0</v>
      </c>
      <c r="N2" s="1"/>
      <c r="O2" s="1"/>
      <c r="P2" s="3">
        <v>0</v>
      </c>
      <c r="Q2" s="11"/>
    </row>
    <row r="3" spans="1:17" s="7" customFormat="1" ht="57.75" customHeight="1" x14ac:dyDescent="0.25">
      <c r="A3" s="6" t="s">
        <v>19</v>
      </c>
      <c r="B3" s="19">
        <v>1.2</v>
      </c>
      <c r="C3" s="10" t="s">
        <v>34</v>
      </c>
      <c r="D3" s="14"/>
      <c r="E3" s="15"/>
      <c r="F3" s="22"/>
      <c r="G3" s="17"/>
      <c r="H3" s="23"/>
      <c r="I3" s="23"/>
      <c r="J3" s="12"/>
      <c r="K3" s="12"/>
      <c r="L3" s="12">
        <v>0</v>
      </c>
      <c r="M3" s="1" t="b">
        <v>0</v>
      </c>
      <c r="N3" s="1"/>
      <c r="O3" s="1"/>
      <c r="P3" s="3">
        <v>0</v>
      </c>
      <c r="Q3" s="11"/>
    </row>
    <row r="4" spans="1:17" s="7" customFormat="1" ht="43.5" customHeight="1" thickBot="1" x14ac:dyDescent="0.3">
      <c r="A4" s="6" t="s">
        <v>20</v>
      </c>
      <c r="B4" s="19" t="s">
        <v>49</v>
      </c>
      <c r="C4" s="2" t="s">
        <v>35</v>
      </c>
      <c r="D4" s="14" t="s">
        <v>57</v>
      </c>
      <c r="E4" s="15"/>
      <c r="F4" s="22" t="s">
        <v>59</v>
      </c>
      <c r="G4" s="17">
        <v>60</v>
      </c>
      <c r="H4" s="23">
        <v>9.91</v>
      </c>
      <c r="I4" s="23">
        <f>(H4/3.67)*1.05</f>
        <v>2.8352861035422348</v>
      </c>
      <c r="J4" s="12"/>
      <c r="K4" s="12">
        <f>I4*G4</f>
        <v>170.11716621253407</v>
      </c>
      <c r="L4" s="12">
        <v>0</v>
      </c>
      <c r="M4" s="1" t="b">
        <v>0</v>
      </c>
      <c r="N4" s="1"/>
      <c r="O4" s="1"/>
      <c r="P4" s="3">
        <v>0</v>
      </c>
      <c r="Q4" s="11"/>
    </row>
    <row r="5" spans="1:17" s="7" customFormat="1" ht="37.5" customHeight="1" thickBot="1" x14ac:dyDescent="0.3">
      <c r="A5" s="6" t="s">
        <v>18</v>
      </c>
      <c r="B5" s="19" t="s">
        <v>50</v>
      </c>
      <c r="C5" s="2" t="s">
        <v>36</v>
      </c>
      <c r="D5" s="14" t="s">
        <v>57</v>
      </c>
      <c r="E5" s="15"/>
      <c r="F5" s="26" t="s">
        <v>59</v>
      </c>
      <c r="G5" s="17">
        <v>30</v>
      </c>
      <c r="H5" s="23">
        <v>1.87</v>
      </c>
      <c r="I5" s="23">
        <f t="shared" ref="I5:I6" si="0">(H5/3.67)*1.05</f>
        <v>0.53501362397820174</v>
      </c>
      <c r="J5" s="12"/>
      <c r="K5" s="12">
        <f t="shared" ref="K5:K17" si="1">I5*G5</f>
        <v>16.050408719346052</v>
      </c>
      <c r="L5" s="12">
        <v>0</v>
      </c>
      <c r="M5" s="1" t="b">
        <v>0</v>
      </c>
      <c r="N5" s="1"/>
      <c r="O5" s="1"/>
      <c r="P5" s="3">
        <v>0</v>
      </c>
      <c r="Q5" s="11"/>
    </row>
    <row r="6" spans="1:17" s="7" customFormat="1" ht="37.5" customHeight="1" thickBot="1" x14ac:dyDescent="0.3">
      <c r="A6" s="6" t="s">
        <v>21</v>
      </c>
      <c r="B6" s="19" t="s">
        <v>51</v>
      </c>
      <c r="C6" s="2" t="s">
        <v>37</v>
      </c>
      <c r="D6" s="14" t="s">
        <v>57</v>
      </c>
      <c r="E6" s="15"/>
      <c r="F6" s="21" t="s">
        <v>59</v>
      </c>
      <c r="G6" s="17">
        <v>30</v>
      </c>
      <c r="H6" s="23">
        <v>1.1499999999999999</v>
      </c>
      <c r="I6" s="23">
        <f t="shared" si="0"/>
        <v>0.32901907356948229</v>
      </c>
      <c r="J6" s="12"/>
      <c r="K6" s="12">
        <f t="shared" si="1"/>
        <v>9.8705722070844679</v>
      </c>
      <c r="L6" s="12">
        <v>0</v>
      </c>
      <c r="M6" s="1" t="b">
        <v>0</v>
      </c>
      <c r="N6" s="1"/>
      <c r="O6" s="1"/>
      <c r="P6" s="3">
        <v>0</v>
      </c>
      <c r="Q6" s="11"/>
    </row>
    <row r="7" spans="1:17" s="7" customFormat="1" ht="41.25" customHeight="1" thickBot="1" x14ac:dyDescent="0.3">
      <c r="A7" s="6" t="s">
        <v>22</v>
      </c>
      <c r="B7" s="19">
        <v>2</v>
      </c>
      <c r="C7" s="2" t="s">
        <v>38</v>
      </c>
      <c r="D7" s="14"/>
      <c r="E7" s="15"/>
      <c r="F7" s="26"/>
      <c r="G7" s="17"/>
      <c r="H7" s="23"/>
      <c r="I7" s="23">
        <f t="shared" ref="I7:I17" si="2">(H7/3.67)*1.1</f>
        <v>0</v>
      </c>
      <c r="J7" s="12"/>
      <c r="K7" s="12">
        <f t="shared" si="1"/>
        <v>0</v>
      </c>
      <c r="L7" s="12">
        <v>0</v>
      </c>
      <c r="M7" s="1" t="b">
        <v>0</v>
      </c>
      <c r="N7" s="1"/>
      <c r="O7" s="1"/>
      <c r="P7" s="3">
        <v>0</v>
      </c>
      <c r="Q7" s="11"/>
    </row>
    <row r="8" spans="1:17" s="7" customFormat="1" ht="43.5" customHeight="1" x14ac:dyDescent="0.25">
      <c r="A8" s="6" t="s">
        <v>23</v>
      </c>
      <c r="B8" s="19">
        <v>2.1</v>
      </c>
      <c r="C8" s="2" t="s">
        <v>45</v>
      </c>
      <c r="D8" s="14" t="s">
        <v>58</v>
      </c>
      <c r="E8" s="15"/>
      <c r="F8" s="22" t="s">
        <v>60</v>
      </c>
      <c r="G8" s="17">
        <v>1</v>
      </c>
      <c r="H8" s="23">
        <v>5750</v>
      </c>
      <c r="I8" s="23">
        <f t="shared" si="2"/>
        <v>1723.4332425068123</v>
      </c>
      <c r="J8" s="12"/>
      <c r="K8" s="12">
        <f t="shared" si="1"/>
        <v>1723.4332425068123</v>
      </c>
      <c r="L8" s="12">
        <v>0</v>
      </c>
      <c r="M8" s="1" t="b">
        <v>0</v>
      </c>
      <c r="N8" s="1"/>
      <c r="O8" s="1"/>
      <c r="P8" s="3">
        <v>0</v>
      </c>
      <c r="Q8" s="11"/>
    </row>
    <row r="9" spans="1:17" s="7" customFormat="1" ht="48.75" customHeight="1" x14ac:dyDescent="0.25">
      <c r="A9" s="6" t="s">
        <v>24</v>
      </c>
      <c r="B9" s="19">
        <v>2.2999999999999998</v>
      </c>
      <c r="C9" s="2" t="s">
        <v>39</v>
      </c>
      <c r="D9" s="14"/>
      <c r="E9" s="15"/>
      <c r="F9" s="22"/>
      <c r="G9" s="17"/>
      <c r="H9" s="23"/>
      <c r="I9" s="23">
        <f t="shared" si="2"/>
        <v>0</v>
      </c>
      <c r="J9" s="12"/>
      <c r="K9" s="12">
        <f t="shared" si="1"/>
        <v>0</v>
      </c>
      <c r="L9" s="12">
        <v>0</v>
      </c>
      <c r="M9" s="1" t="b">
        <v>0</v>
      </c>
      <c r="N9" s="1"/>
      <c r="O9" s="1"/>
      <c r="P9" s="3">
        <v>0</v>
      </c>
      <c r="Q9" s="11"/>
    </row>
    <row r="10" spans="1:17" s="7" customFormat="1" ht="32.25" customHeight="1" x14ac:dyDescent="0.25">
      <c r="A10" s="6" t="s">
        <v>25</v>
      </c>
      <c r="B10" s="19" t="s">
        <v>52</v>
      </c>
      <c r="C10" s="2" t="s">
        <v>40</v>
      </c>
      <c r="D10" s="14" t="s">
        <v>57</v>
      </c>
      <c r="E10" s="15"/>
      <c r="F10" s="22" t="s">
        <v>61</v>
      </c>
      <c r="G10" s="17">
        <v>51</v>
      </c>
      <c r="H10" s="23">
        <v>179.01</v>
      </c>
      <c r="I10" s="23">
        <f>(H10/3.67)*1.05</f>
        <v>51.215395095367846</v>
      </c>
      <c r="J10" s="12"/>
      <c r="K10" s="12">
        <f t="shared" si="1"/>
        <v>2611.9851498637599</v>
      </c>
      <c r="L10" s="12">
        <v>0</v>
      </c>
      <c r="M10" s="1" t="b">
        <v>0</v>
      </c>
      <c r="N10" s="1"/>
      <c r="O10" s="1"/>
      <c r="P10" s="3">
        <v>0</v>
      </c>
      <c r="Q10" s="11"/>
    </row>
    <row r="11" spans="1:17" s="7" customFormat="1" ht="32.25" customHeight="1" thickBot="1" x14ac:dyDescent="0.3">
      <c r="A11" s="6" t="s">
        <v>26</v>
      </c>
      <c r="B11" s="19" t="s">
        <v>53</v>
      </c>
      <c r="C11" s="2" t="s">
        <v>41</v>
      </c>
      <c r="D11" s="14" t="s">
        <v>57</v>
      </c>
      <c r="E11" s="15"/>
      <c r="F11" s="22" t="s">
        <v>61</v>
      </c>
      <c r="G11" s="17">
        <v>12</v>
      </c>
      <c r="H11" s="23">
        <v>238.68</v>
      </c>
      <c r="I11" s="23">
        <f t="shared" ref="I11:I12" si="3">(H11/3.67)*1.05</f>
        <v>68.287193460490471</v>
      </c>
      <c r="J11" s="12"/>
      <c r="K11" s="12">
        <f t="shared" si="1"/>
        <v>819.44632152588565</v>
      </c>
      <c r="L11" s="12">
        <v>0</v>
      </c>
      <c r="M11" s="1" t="b">
        <v>0</v>
      </c>
      <c r="N11" s="1"/>
      <c r="O11" s="1"/>
      <c r="P11" s="3">
        <v>0</v>
      </c>
      <c r="Q11" s="11"/>
    </row>
    <row r="12" spans="1:17" s="7" customFormat="1" ht="36" customHeight="1" thickBot="1" x14ac:dyDescent="0.3">
      <c r="A12" s="6" t="s">
        <v>27</v>
      </c>
      <c r="B12" s="19" t="s">
        <v>54</v>
      </c>
      <c r="C12" s="2" t="s">
        <v>42</v>
      </c>
      <c r="D12" s="14" t="s">
        <v>57</v>
      </c>
      <c r="E12" s="15"/>
      <c r="F12" s="26" t="s">
        <v>61</v>
      </c>
      <c r="G12" s="17">
        <v>20</v>
      </c>
      <c r="H12" s="23">
        <v>348.84</v>
      </c>
      <c r="I12" s="23">
        <f t="shared" si="3"/>
        <v>99.804359673024521</v>
      </c>
      <c r="J12" s="12"/>
      <c r="K12" s="12">
        <f t="shared" si="1"/>
        <v>1996.0871934604904</v>
      </c>
      <c r="L12" s="12">
        <v>0</v>
      </c>
      <c r="M12" s="1" t="b">
        <v>0</v>
      </c>
      <c r="N12" s="1"/>
      <c r="O12" s="1"/>
      <c r="P12" s="3">
        <v>0</v>
      </c>
      <c r="Q12" s="11"/>
    </row>
    <row r="13" spans="1:17" s="7" customFormat="1" ht="30" customHeight="1" x14ac:dyDescent="0.25">
      <c r="A13" s="6" t="s">
        <v>28</v>
      </c>
      <c r="B13" s="19">
        <v>2.4</v>
      </c>
      <c r="C13" s="2" t="s">
        <v>46</v>
      </c>
      <c r="D13" s="14" t="s">
        <v>58</v>
      </c>
      <c r="E13" s="15"/>
      <c r="F13" s="21" t="s">
        <v>61</v>
      </c>
      <c r="G13" s="17">
        <v>14</v>
      </c>
      <c r="H13" s="23">
        <v>508</v>
      </c>
      <c r="I13" s="23">
        <f t="shared" si="2"/>
        <v>152.26158038147142</v>
      </c>
      <c r="J13" s="12"/>
      <c r="K13" s="12">
        <f t="shared" si="1"/>
        <v>2131.6621253405997</v>
      </c>
      <c r="L13" s="12">
        <v>0</v>
      </c>
      <c r="M13" s="1" t="b">
        <v>0</v>
      </c>
      <c r="N13" s="1"/>
      <c r="O13" s="1"/>
      <c r="P13" s="3">
        <v>0</v>
      </c>
      <c r="Q13" s="11"/>
    </row>
    <row r="14" spans="1:17" s="7" customFormat="1" ht="32.25" customHeight="1" x14ac:dyDescent="0.25">
      <c r="A14" s="6" t="s">
        <v>29</v>
      </c>
      <c r="B14" s="19">
        <v>2.5</v>
      </c>
      <c r="C14" s="2" t="s">
        <v>43</v>
      </c>
      <c r="D14" s="14"/>
      <c r="E14" s="15"/>
      <c r="F14" s="21" t="s">
        <v>61</v>
      </c>
      <c r="G14" s="17"/>
      <c r="H14" s="23"/>
      <c r="I14" s="23">
        <f t="shared" si="2"/>
        <v>0</v>
      </c>
      <c r="J14" s="12"/>
      <c r="K14" s="12">
        <f t="shared" si="1"/>
        <v>0</v>
      </c>
      <c r="L14" s="12">
        <v>0</v>
      </c>
      <c r="M14" s="1" t="b">
        <v>0</v>
      </c>
      <c r="N14" s="1"/>
      <c r="O14" s="1"/>
      <c r="P14" s="3">
        <v>0</v>
      </c>
      <c r="Q14" s="11"/>
    </row>
    <row r="15" spans="1:17" s="7" customFormat="1" ht="33" customHeight="1" x14ac:dyDescent="0.25">
      <c r="A15" s="6" t="s">
        <v>30</v>
      </c>
      <c r="B15" s="19" t="s">
        <v>55</v>
      </c>
      <c r="C15" s="2" t="s">
        <v>47</v>
      </c>
      <c r="D15" s="14" t="s">
        <v>58</v>
      </c>
      <c r="E15" s="15"/>
      <c r="F15" s="21" t="s">
        <v>61</v>
      </c>
      <c r="G15" s="17">
        <v>50</v>
      </c>
      <c r="H15" s="23">
        <v>90</v>
      </c>
      <c r="I15" s="23">
        <f t="shared" si="2"/>
        <v>26.975476839237061</v>
      </c>
      <c r="J15" s="12"/>
      <c r="K15" s="12">
        <f t="shared" si="1"/>
        <v>1348.7738419618531</v>
      </c>
      <c r="L15" s="12">
        <v>0</v>
      </c>
      <c r="M15" s="1" t="b">
        <v>0</v>
      </c>
      <c r="N15" s="1"/>
      <c r="O15" s="1"/>
      <c r="P15" s="3">
        <v>0</v>
      </c>
      <c r="Q15" s="11"/>
    </row>
    <row r="16" spans="1:17" s="7" customFormat="1" ht="53.25" customHeight="1" x14ac:dyDescent="0.25">
      <c r="A16" s="6" t="s">
        <v>31</v>
      </c>
      <c r="B16" s="19" t="s">
        <v>56</v>
      </c>
      <c r="C16" s="2" t="s">
        <v>48</v>
      </c>
      <c r="D16" s="14" t="s">
        <v>58</v>
      </c>
      <c r="E16" s="15"/>
      <c r="F16" s="21" t="s">
        <v>61</v>
      </c>
      <c r="G16" s="17">
        <v>6</v>
      </c>
      <c r="H16" s="23">
        <v>171</v>
      </c>
      <c r="I16" s="23">
        <f t="shared" si="2"/>
        <v>51.253405994550413</v>
      </c>
      <c r="J16" s="12"/>
      <c r="K16" s="12">
        <f t="shared" si="1"/>
        <v>307.52043596730249</v>
      </c>
      <c r="L16" s="12">
        <v>0</v>
      </c>
      <c r="M16" s="1" t="b">
        <v>0</v>
      </c>
      <c r="N16" s="1"/>
      <c r="O16" s="1"/>
      <c r="P16" s="3">
        <v>0</v>
      </c>
      <c r="Q16" s="11"/>
    </row>
    <row r="17" spans="1:17" s="7" customFormat="1" ht="78.75" customHeight="1" x14ac:dyDescent="0.25">
      <c r="A17" s="6" t="s">
        <v>32</v>
      </c>
      <c r="B17" s="19">
        <v>2.6</v>
      </c>
      <c r="C17" s="2" t="s">
        <v>44</v>
      </c>
      <c r="D17" s="14" t="s">
        <v>58</v>
      </c>
      <c r="E17" s="15"/>
      <c r="F17" s="21" t="s">
        <v>61</v>
      </c>
      <c r="G17" s="17">
        <v>2</v>
      </c>
      <c r="H17" s="23">
        <v>1000</v>
      </c>
      <c r="I17" s="23">
        <f t="shared" si="2"/>
        <v>299.72752043596734</v>
      </c>
      <c r="J17" s="12"/>
      <c r="K17" s="12">
        <f t="shared" si="1"/>
        <v>599.45504087193467</v>
      </c>
      <c r="L17" s="12">
        <v>0</v>
      </c>
      <c r="M17" s="1" t="b">
        <v>0</v>
      </c>
      <c r="N17" s="1"/>
      <c r="O17" s="1"/>
      <c r="P17" s="3">
        <v>0</v>
      </c>
      <c r="Q17" s="11"/>
    </row>
  </sheetData>
  <autoFilter ref="A1:Q8" xr:uid="{D3E1C535-C24C-409F-860D-B45D26062CC9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 Navas</dc:creator>
  <cp:lastModifiedBy>Nesrin Shameer</cp:lastModifiedBy>
  <dcterms:created xsi:type="dcterms:W3CDTF">2022-08-11T11:43:12Z</dcterms:created>
  <dcterms:modified xsi:type="dcterms:W3CDTF">2023-10-06T07:32:01Z</dcterms:modified>
</cp:coreProperties>
</file>