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C:\Users\nesrin.shameer\Desktop\OFFER -SAID FAKRI\ES DATA\BOQ\"/>
    </mc:Choice>
  </mc:AlternateContent>
  <xr:revisionPtr revIDLastSave="0" documentId="13_ncr:1_{BC667EE9-BF35-46FE-9317-38C538796EEE}" xr6:coauthVersionLast="36" xr6:coauthVersionMax="36" xr10:uidLastSave="{00000000-0000-0000-0000-000000000000}"/>
  <bookViews>
    <workbookView xWindow="0" yWindow="0" windowWidth="15330" windowHeight="7545" xr2:uid="{00000000-000D-0000-FFFF-FFFF00000000}"/>
  </bookViews>
  <sheets>
    <sheet name="Sheet1" sheetId="1" r:id="rId1"/>
  </sheets>
  <definedNames>
    <definedName name="_xlnm._FilterDatabase" localSheetId="0" hidden="1">Sheet1!$A$1:$Q$8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0" i="1" l="1"/>
  <c r="K20" i="1" s="1"/>
  <c r="I21" i="1"/>
  <c r="K21" i="1" s="1"/>
  <c r="I22" i="1"/>
  <c r="I19" i="1"/>
  <c r="K19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22" i="1"/>
  <c r="K23" i="1"/>
  <c r="K24" i="1"/>
  <c r="K25" i="1"/>
  <c r="K26" i="1"/>
  <c r="K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23" i="1"/>
  <c r="I24" i="1"/>
  <c r="I25" i="1"/>
  <c r="I26" i="1"/>
  <c r="I2" i="1"/>
</calcChain>
</file>

<file path=xl/sharedStrings.xml><?xml version="1.0" encoding="utf-8"?>
<sst xmlns="http://schemas.openxmlformats.org/spreadsheetml/2006/main" count="116" uniqueCount="70">
  <si>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</si>
  <si>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</si>
  <si>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</si>
  <si>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</si>
  <si>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</si>
  <si>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</si>
  <si>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</si>
  <si>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</si>
  <si>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</si>
  <si>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</si>
  <si>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</si>
  <si>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</si>
  <si>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</si>
  <si>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</si>
  <si>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</si>
  <si>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CRMProductId</t>
  </si>
  <si>
    <t>CRMProduct</t>
  </si>
  <si>
    <t>1</t>
  </si>
  <si>
    <t>4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</si>
  <si>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</si>
  <si>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</si>
  <si>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</si>
  <si>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</si>
  <si>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</si>
  <si>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</si>
  <si>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</si>
  <si>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</si>
  <si>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</si>
  <si>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</si>
  <si>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</si>
  <si>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</si>
  <si>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</si>
  <si>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</si>
  <si>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</si>
  <si>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</si>
  <si>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</si>
  <si>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</si>
  <si>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</si>
  <si>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</si>
  <si>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</si>
  <si>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</si>
  <si>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</si>
  <si>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Pendent Sprinkler Head 1/2" 68 Deg,QUK Resp, Brass Finish, UL/ULC Listed/FM Approved,MODEL-SD1030 QR</t>
  </si>
  <si>
    <t>Pendent Sprinkler Head 1/2" 79 Deg,QUK Resp, Brass Finish, UL/ULC Listed/FM Approved,MODEL-SD1030 QR</t>
  </si>
  <si>
    <t>Pendent Sprinkler Head 1/2" 141 Deg,QUK Resp, Brass Finish, UL/ULC Listed/FM Approved,MODEL-SD1030 QR</t>
  </si>
  <si>
    <t>Foam-Water Sprinkler 1/2 inch BSPT Stainless Steel SS 316 K Factor-42                     MODEL-NH500S</t>
  </si>
  <si>
    <t>10", Rubber Expansion Joint, Double Sphere, Flanged,MODEL-SD-REJ125DS</t>
  </si>
  <si>
    <t>4", Rubber Expansion Joint, Double Sphere, Flanged,MODEL-SD-REJ125DS</t>
  </si>
  <si>
    <t>Wet Type Fire Hydrant 4" with 2 x 2.5" BRASS Oblique Landing Valve outlet with cap, chain  (Control Outlet),MODEL-NHYD 060</t>
  </si>
  <si>
    <t>Pressure Reducing Angle Valve 2-1/2" NPT Male/ Female- Brass Finish - UL/FM Approved,with DSP couping MODEL-SD-PRV205</t>
  </si>
  <si>
    <t>OS&amp;Y Gate Valve 10" Class 125 Flanged, 200 PSI working UL/FM Approved,model-SD-OSY-200FF-D</t>
  </si>
  <si>
    <t>UNDER GROUND HYDRANT-SCREW DOWN TYPE, KITEMARK ,                              MODEL-NHYD 058                                                                                                                            Duct Foot Bend, Grey Cast Iron 4" Inlet PCD180 &amp; Outet PCD160  MODEL-NHYDD070                                                                                                                      Stand pipe 2-1/2" Double BS336 outlet Aluminum with PVC Cap and Chain,                                      MODEL-NHYD-070                                                                                                               Hydrant Key</t>
  </si>
  <si>
    <t>Check Valve 6" Class 125 Flanged, 200 PSI working UL/FM Approved,                          MODEL- SD-NRV200FF-D</t>
  </si>
  <si>
    <t>1/2" Ball Valve BSP Double Female threaded , Brass Nickel Plated - UL Listed,MODEL-SDBLVT95</t>
  </si>
  <si>
    <t xml:space="preserve"> Pressure Gauge 0-300 Psi -3-1/2" (90MM) UL Listed/FM Approved  Shield,MODEL-SD-P1</t>
  </si>
  <si>
    <t xml:space="preserve"> Pressure Gauge 0-300 Psi -3-1/2" (90MM) UL Listed/FM Approved  Shield,-MODEL-SD-P1  </t>
  </si>
  <si>
    <t xml:space="preserve"> Pressure Gauge 0-300 Psi -4" (100MM) BSPT Connection UL Listed Shield  Liquid Filled,MODEL-SD-P2</t>
  </si>
  <si>
    <t>OS&amp;Y Gate Valve 12" Class 125 Flanged, 300 PSI working UL/ULC/FM Approved-SHIELD   ,MODEL-SD-OSY300FF-D</t>
  </si>
  <si>
    <t xml:space="preserve">Intelligent Addressable Monitor Module, Supervised Single Contact, Module, Model: TR-MONITOR                                                                                                         4" Square Surface Mount Electrical Box For Use With IDP Modules,                       Model: TR-SMB500 </t>
  </si>
  <si>
    <t xml:space="preserve">Intelligent Addressable Photoelectric Smoke Detector, White Color,                      Model: TR-PHOTO-W                                                                                                               4" Standard Flangeless Mounting Base, White Color, Model: TR-B501 </t>
  </si>
  <si>
    <t xml:space="preserve">Intelligent Addressable Fire Alarm Control System, Model: TR-75B </t>
  </si>
  <si>
    <t xml:space="preserve">Intelligent Addressable Line Isolator Mod. Isolates Short Circuits On SLC Loop, Model: TR-ISO                                                                                                                        4" Square Surface Mount Electrical Box For Use With IDP Modules,                       Model: TR-SMB500 </t>
  </si>
  <si>
    <t>Water Flow Switch 4"  UL Listed and FM Approved,MODEL-SD-WFD40</t>
  </si>
  <si>
    <t>Water Flow Switch 6"  UL Listed and FM Approved,MODEL-SD-WFD60</t>
  </si>
  <si>
    <t>Water Flow Switch 1" Threaded UL Listed,MODEL-SD-WFD10T</t>
  </si>
  <si>
    <t>Pressure Switch 0-10 PSI with Single Contact UL/FM Approved,                             MODEL-SD-PS1001</t>
  </si>
  <si>
    <t xml:space="preserve">SHIELD </t>
  </si>
  <si>
    <t>NAFFCO</t>
  </si>
  <si>
    <t>SHIELD-TRIGA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</si>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</sst>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0.000"/>
  </numFmts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mbria"/>
      <family val="1"/>
    </font>
    <font>
      <sz val="11"/>
      <color indexed="6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5" fillId="0" borderId="0"/>
    <xf numFmtId="0" fontId="6" fillId="0" borderId="0"/>
  </cellStyleXfs>
  <cellXfs count="25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Fill="1" applyBorder="1"/>
    <xf numFmtId="49" fontId="0" fillId="0" borderId="0" xfId="0" applyNumberFormat="1" applyFill="1" applyBorder="1"/>
    <xf numFmtId="49" fontId="3" fillId="0" borderId="1" xfId="0" applyNumberFormat="1" applyFont="1" applyFill="1" applyBorder="1" applyAlignment="1">
      <alignment horizontal="center" vertical="top"/>
    </xf>
    <xf numFmtId="0" fontId="0" fillId="0" borderId="0" xfId="0" applyFill="1"/>
    <xf numFmtId="49" fontId="0" fillId="0" borderId="0" xfId="0" applyNumberForma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vertical="center" wrapText="1"/>
    </xf>
    <xf numFmtId="164" fontId="0" fillId="0" borderId="1" xfId="0" applyNumberFormat="1" applyFont="1" applyBorder="1" applyAlignment="1">
      <alignment horizontal="center" vertical="center"/>
    </xf>
    <xf numFmtId="164" fontId="0" fillId="0" borderId="0" xfId="0" applyNumberFormat="1" applyFill="1" applyBorder="1"/>
    <xf numFmtId="0" fontId="7" fillId="0" borderId="2" xfId="3" applyFont="1" applyFill="1" applyBorder="1" applyAlignment="1">
      <alignment horizontal="left" vertical="center" wrapText="1"/>
    </xf>
    <xf numFmtId="0" fontId="7" fillId="0" borderId="1" xfId="3" applyFont="1" applyFill="1" applyBorder="1" applyAlignment="1">
      <alignment horizontal="left" vertical="center" wrapText="1"/>
    </xf>
    <xf numFmtId="0" fontId="7" fillId="3" borderId="1" xfId="3" applyFont="1" applyFill="1" applyBorder="1" applyAlignment="1">
      <alignment horizontal="left" vertical="center" wrapText="1"/>
    </xf>
    <xf numFmtId="0" fontId="7" fillId="3" borderId="3" xfId="3" applyFont="1" applyFill="1" applyBorder="1" applyAlignment="1">
      <alignment horizontal="left" vertical="center" wrapText="1"/>
    </xf>
    <xf numFmtId="0" fontId="7" fillId="3" borderId="2" xfId="3" applyFont="1" applyFill="1" applyBorder="1" applyAlignment="1">
      <alignment horizontal="left" vertical="center" wrapText="1"/>
    </xf>
  </cellXfs>
  <cellStyles count="4">
    <cellStyle name="Normal" xfId="0" builtinId="0"/>
    <cellStyle name="Normal 2" xfId="2" xr:uid="{F53F8179-F6F4-49E0-A51A-A600870C984F}"/>
    <cellStyle name="Normal 3" xfId="3" xr:uid="{76CA94D1-2862-45BA-AF02-A19C34166EEA}"/>
    <cellStyle name="Normal 5" xfId="1" xr:uid="{068DA217-6961-4B2B-AD79-2843045880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zoomScale="71" zoomScaleNormal="71" workbookViewId="0">
      <selection activeCell="J35" sqref="J35"/>
    </sheetView>
  </sheetViews>
  <sheetFormatPr defaultRowHeight="15" x14ac:dyDescent="0.25"/>
  <cols>
    <col min="1" max="1" width="9.42578125" style="8" customWidth="1"/>
    <col min="2" max="2" width="14" style="4" customWidth="1"/>
    <col min="3" max="3" width="80.28515625" style="4" customWidth="1"/>
    <col min="4" max="4" width="13.7109375" style="5" customWidth="1"/>
    <col min="5" max="5" width="16.42578125" style="5" customWidth="1"/>
    <col min="6" max="6" width="13" style="5" customWidth="1"/>
    <col min="7" max="7" width="13.42578125" style="19" customWidth="1"/>
    <col min="8" max="8" width="16.5703125" style="13" customWidth="1"/>
    <col min="9" max="9" width="12.28515625" style="14" bestFit="1" customWidth="1"/>
    <col min="10" max="10" width="16.28515625" style="19" customWidth="1"/>
    <col min="11" max="11" width="16.5703125" style="14" customWidth="1"/>
    <col min="12" max="12" width="22.42578125" style="19" customWidth="1"/>
    <col min="13" max="13" width="13.28515625" style="4" customWidth="1"/>
    <col min="14" max="14" width="12.7109375" style="4" customWidth="1"/>
    <col min="15" max="15" width="16.85546875" style="4" customWidth="1"/>
    <col min="16" max="16" width="20.85546875" style="4" bestFit="1" customWidth="1"/>
    <col min="17" max="17" width="17.7109375" style="5" bestFit="1" customWidth="1"/>
    <col min="18" max="16384" width="9.140625" style="4"/>
  </cols>
  <sheetData>
    <row r="1" spans="1:17" s="7" customFormat="1" ht="25.5" customHeight="1" x14ac:dyDescent="0.25">
      <c r="A1" s="9" t="s">
        <v>2</v>
      </c>
      <c r="B1" s="1" t="s">
        <v>0</v>
      </c>
      <c r="C1" s="1" t="s">
        <v>1</v>
      </c>
      <c r="D1" s="11" t="s">
        <v>6</v>
      </c>
      <c r="E1" s="11" t="s">
        <v>7</v>
      </c>
      <c r="F1" s="11" t="s">
        <v>9</v>
      </c>
      <c r="G1" s="17" t="s">
        <v>10</v>
      </c>
      <c r="H1" s="12" t="s">
        <v>11</v>
      </c>
      <c r="I1" s="12" t="s">
        <v>12</v>
      </c>
      <c r="J1" s="17" t="s">
        <v>13</v>
      </c>
      <c r="K1" s="12" t="s">
        <v>14</v>
      </c>
      <c r="L1" s="17" t="s">
        <v>3</v>
      </c>
      <c r="M1" s="1" t="s">
        <v>4</v>
      </c>
      <c r="N1" s="1" t="s">
        <v>5</v>
      </c>
      <c r="O1" s="1" t="s">
        <v>8</v>
      </c>
      <c r="P1" s="1" t="s">
        <v>15</v>
      </c>
      <c r="Q1" s="11" t="s">
        <v>16</v>
      </c>
    </row>
    <row r="2" spans="1:17" s="7" customFormat="1" ht="45" customHeight="1" x14ac:dyDescent="0.25">
      <c r="A2" s="6" t="s">
        <v>17</v>
      </c>
      <c r="B2" s="1"/>
      <c r="C2" s="10" t="s">
        <v>42</v>
      </c>
      <c r="D2" s="20" t="s">
        <v>66</v>
      </c>
      <c r="E2" s="16"/>
      <c r="F2" s="15" t="s">
        <v>69</v>
      </c>
      <c r="G2" s="18">
        <v>10</v>
      </c>
      <c r="H2" s="12">
        <v>11.75</v>
      </c>
      <c r="I2" s="12">
        <f>(H2/3.67)*1.1</f>
        <v>3.5217983651226161</v>
      </c>
      <c r="J2" s="12">
        <v>10</v>
      </c>
      <c r="K2" s="12">
        <f>I2*G2</f>
        <v>35.217983651226163</v>
      </c>
      <c r="L2" s="12">
        <v>0</v>
      </c>
      <c r="M2" s="1" t="b">
        <v>0</v>
      </c>
      <c r="N2" s="1"/>
      <c r="O2" s="1"/>
      <c r="P2" s="3">
        <v>0</v>
      </c>
      <c r="Q2" s="11"/>
    </row>
    <row r="3" spans="1:17" s="7" customFormat="1" ht="57.75" customHeight="1" x14ac:dyDescent="0.25">
      <c r="A3" s="6" t="s">
        <v>19</v>
      </c>
      <c r="B3" s="1"/>
      <c r="C3" s="10" t="s">
        <v>43</v>
      </c>
      <c r="D3" s="20" t="s">
        <v>66</v>
      </c>
      <c r="E3" s="16"/>
      <c r="F3" s="15" t="s">
        <v>69</v>
      </c>
      <c r="G3" s="18">
        <v>10</v>
      </c>
      <c r="H3" s="12">
        <v>11.75</v>
      </c>
      <c r="I3" s="12">
        <f t="shared" ref="I3:I26" si="0">(H3/3.67)*1.1</f>
        <v>3.5217983651226161</v>
      </c>
      <c r="J3" s="12">
        <v>10</v>
      </c>
      <c r="K3" s="12">
        <f t="shared" ref="K3:K26" si="1">I3*G3</f>
        <v>35.217983651226163</v>
      </c>
      <c r="L3" s="12">
        <v>0</v>
      </c>
      <c r="M3" s="1" t="b">
        <v>0</v>
      </c>
      <c r="N3" s="1"/>
      <c r="O3" s="1"/>
      <c r="P3" s="3">
        <v>0</v>
      </c>
      <c r="Q3" s="11"/>
    </row>
    <row r="4" spans="1:17" s="7" customFormat="1" ht="43.5" customHeight="1" x14ac:dyDescent="0.25">
      <c r="A4" s="6" t="s">
        <v>20</v>
      </c>
      <c r="B4" s="1"/>
      <c r="C4" s="2" t="s">
        <v>44</v>
      </c>
      <c r="D4" s="24" t="s">
        <v>66</v>
      </c>
      <c r="E4" s="16"/>
      <c r="F4" s="15" t="s">
        <v>69</v>
      </c>
      <c r="G4" s="18">
        <v>10</v>
      </c>
      <c r="H4" s="12">
        <v>16</v>
      </c>
      <c r="I4" s="12">
        <f t="shared" si="0"/>
        <v>4.7956403269754775</v>
      </c>
      <c r="J4" s="12">
        <v>10</v>
      </c>
      <c r="K4" s="12">
        <f t="shared" si="1"/>
        <v>47.956403269754773</v>
      </c>
      <c r="L4" s="12">
        <v>0</v>
      </c>
      <c r="M4" s="1" t="b">
        <v>0</v>
      </c>
      <c r="N4" s="1"/>
      <c r="O4" s="1"/>
      <c r="P4" s="3">
        <v>0</v>
      </c>
      <c r="Q4" s="11"/>
    </row>
    <row r="5" spans="1:17" s="7" customFormat="1" ht="37.5" customHeight="1" x14ac:dyDescent="0.25">
      <c r="A5" s="6" t="s">
        <v>18</v>
      </c>
      <c r="B5" s="1"/>
      <c r="C5" s="2" t="s">
        <v>45</v>
      </c>
      <c r="D5" s="21" t="s">
        <v>67</v>
      </c>
      <c r="E5" s="16"/>
      <c r="F5" s="15" t="s">
        <v>69</v>
      </c>
      <c r="G5" s="18">
        <v>10</v>
      </c>
      <c r="H5" s="12">
        <v>180</v>
      </c>
      <c r="I5" s="12">
        <f t="shared" si="0"/>
        <v>53.950953678474121</v>
      </c>
      <c r="J5" s="12">
        <v>10</v>
      </c>
      <c r="K5" s="12">
        <f t="shared" si="1"/>
        <v>539.50953678474116</v>
      </c>
      <c r="L5" s="12">
        <v>0</v>
      </c>
      <c r="M5" s="1" t="b">
        <v>0</v>
      </c>
      <c r="N5" s="1"/>
      <c r="O5" s="1"/>
      <c r="P5" s="3">
        <v>0</v>
      </c>
      <c r="Q5" s="11"/>
    </row>
    <row r="6" spans="1:17" s="7" customFormat="1" ht="37.5" customHeight="1" x14ac:dyDescent="0.25">
      <c r="A6" s="6" t="s">
        <v>21</v>
      </c>
      <c r="B6" s="1"/>
      <c r="C6" s="2" t="s">
        <v>46</v>
      </c>
      <c r="D6" s="24" t="s">
        <v>66</v>
      </c>
      <c r="E6" s="16"/>
      <c r="F6" s="15" t="s">
        <v>69</v>
      </c>
      <c r="G6" s="18">
        <v>10</v>
      </c>
      <c r="H6" s="12">
        <v>1005</v>
      </c>
      <c r="I6" s="12">
        <f t="shared" si="0"/>
        <v>301.22615803814722</v>
      </c>
      <c r="J6" s="12">
        <v>10</v>
      </c>
      <c r="K6" s="12">
        <f t="shared" si="1"/>
        <v>3012.2615803814724</v>
      </c>
      <c r="L6" s="12">
        <v>0</v>
      </c>
      <c r="M6" s="1" t="b">
        <v>0</v>
      </c>
      <c r="N6" s="1"/>
      <c r="O6" s="1"/>
      <c r="P6" s="3">
        <v>0</v>
      </c>
      <c r="Q6" s="11"/>
    </row>
    <row r="7" spans="1:17" s="7" customFormat="1" ht="41.25" customHeight="1" x14ac:dyDescent="0.25">
      <c r="A7" s="6" t="s">
        <v>22</v>
      </c>
      <c r="B7" s="1"/>
      <c r="C7" s="2" t="s">
        <v>47</v>
      </c>
      <c r="D7" s="24" t="s">
        <v>66</v>
      </c>
      <c r="E7" s="16"/>
      <c r="F7" s="15" t="s">
        <v>69</v>
      </c>
      <c r="G7" s="18">
        <v>10</v>
      </c>
      <c r="H7" s="12">
        <v>256</v>
      </c>
      <c r="I7" s="12">
        <f t="shared" si="0"/>
        <v>76.73024523160764</v>
      </c>
      <c r="J7" s="12">
        <v>10</v>
      </c>
      <c r="K7" s="12">
        <f t="shared" si="1"/>
        <v>767.30245231607637</v>
      </c>
      <c r="L7" s="12">
        <v>0</v>
      </c>
      <c r="M7" s="1" t="b">
        <v>0</v>
      </c>
      <c r="N7" s="1"/>
      <c r="O7" s="1"/>
      <c r="P7" s="3">
        <v>0</v>
      </c>
      <c r="Q7" s="11"/>
    </row>
    <row r="8" spans="1:17" s="7" customFormat="1" ht="43.5" customHeight="1" x14ac:dyDescent="0.25">
      <c r="A8" s="6" t="s">
        <v>23</v>
      </c>
      <c r="B8" s="1"/>
      <c r="C8" s="2" t="s">
        <v>48</v>
      </c>
      <c r="D8" s="22" t="s">
        <v>67</v>
      </c>
      <c r="E8" s="16"/>
      <c r="F8" s="15" t="s">
        <v>69</v>
      </c>
      <c r="G8" s="18">
        <v>10</v>
      </c>
      <c r="H8" s="12">
        <v>1040</v>
      </c>
      <c r="I8" s="12">
        <f t="shared" si="0"/>
        <v>311.71662125340606</v>
      </c>
      <c r="J8" s="12">
        <v>10</v>
      </c>
      <c r="K8" s="12">
        <f t="shared" si="1"/>
        <v>3117.1662125340608</v>
      </c>
      <c r="L8" s="12">
        <v>0</v>
      </c>
      <c r="M8" s="1" t="b">
        <v>0</v>
      </c>
      <c r="N8" s="1"/>
      <c r="O8" s="1"/>
      <c r="P8" s="3">
        <v>0</v>
      </c>
      <c r="Q8" s="11"/>
    </row>
    <row r="9" spans="1:17" s="7" customFormat="1" ht="48.75" customHeight="1" x14ac:dyDescent="0.25">
      <c r="A9" s="6" t="s">
        <v>24</v>
      </c>
      <c r="B9" s="1"/>
      <c r="C9" s="2" t="s">
        <v>49</v>
      </c>
      <c r="D9" s="24" t="s">
        <v>66</v>
      </c>
      <c r="E9" s="16"/>
      <c r="F9" s="15" t="s">
        <v>69</v>
      </c>
      <c r="G9" s="18">
        <v>10</v>
      </c>
      <c r="H9" s="12">
        <v>961</v>
      </c>
      <c r="I9" s="12">
        <f t="shared" si="0"/>
        <v>288.03814713896458</v>
      </c>
      <c r="J9" s="12">
        <v>10</v>
      </c>
      <c r="K9" s="12">
        <f t="shared" si="1"/>
        <v>2880.3814713896459</v>
      </c>
      <c r="L9" s="12">
        <v>0</v>
      </c>
      <c r="M9" s="1" t="b">
        <v>0</v>
      </c>
      <c r="N9" s="1"/>
      <c r="O9" s="1"/>
      <c r="P9" s="3">
        <v>0</v>
      </c>
      <c r="Q9" s="11"/>
    </row>
    <row r="10" spans="1:17" s="7" customFormat="1" ht="79.5" customHeight="1" x14ac:dyDescent="0.25">
      <c r="A10" s="6" t="s">
        <v>25</v>
      </c>
      <c r="B10" s="1"/>
      <c r="C10" s="2" t="s">
        <v>50</v>
      </c>
      <c r="D10" s="24" t="s">
        <v>66</v>
      </c>
      <c r="E10" s="16"/>
      <c r="F10" s="15" t="s">
        <v>69</v>
      </c>
      <c r="G10" s="18">
        <v>10</v>
      </c>
      <c r="H10" s="12">
        <v>2410</v>
      </c>
      <c r="I10" s="12">
        <f t="shared" si="0"/>
        <v>722.34332425068123</v>
      </c>
      <c r="J10" s="12">
        <v>10</v>
      </c>
      <c r="K10" s="12">
        <f t="shared" si="1"/>
        <v>7223.4332425068123</v>
      </c>
      <c r="L10" s="12">
        <v>0</v>
      </c>
      <c r="M10" s="1" t="b">
        <v>0</v>
      </c>
      <c r="N10" s="1"/>
      <c r="O10" s="1"/>
      <c r="P10" s="3">
        <v>0</v>
      </c>
      <c r="Q10" s="11"/>
    </row>
    <row r="11" spans="1:17" s="7" customFormat="1" ht="138" customHeight="1" x14ac:dyDescent="0.25">
      <c r="A11" s="6" t="s">
        <v>26</v>
      </c>
      <c r="B11" s="1"/>
      <c r="C11" s="2" t="s">
        <v>51</v>
      </c>
      <c r="D11" s="22" t="s">
        <v>67</v>
      </c>
      <c r="E11" s="16"/>
      <c r="F11" s="15" t="s">
        <v>69</v>
      </c>
      <c r="G11" s="18">
        <v>10</v>
      </c>
      <c r="H11" s="12">
        <v>1271</v>
      </c>
      <c r="I11" s="12">
        <f t="shared" si="0"/>
        <v>380.95367847411444</v>
      </c>
      <c r="J11" s="12">
        <v>10</v>
      </c>
      <c r="K11" s="12">
        <f t="shared" si="1"/>
        <v>3809.5367847411444</v>
      </c>
      <c r="L11" s="12">
        <v>0</v>
      </c>
      <c r="M11" s="1" t="b">
        <v>0</v>
      </c>
      <c r="N11" s="1"/>
      <c r="O11" s="1"/>
      <c r="P11" s="3">
        <v>0</v>
      </c>
      <c r="Q11" s="11"/>
    </row>
    <row r="12" spans="1:17" s="7" customFormat="1" ht="97.5" customHeight="1" x14ac:dyDescent="0.25">
      <c r="A12" s="6" t="s">
        <v>27</v>
      </c>
      <c r="B12" s="1"/>
      <c r="C12" s="2" t="s">
        <v>52</v>
      </c>
      <c r="D12" s="24" t="s">
        <v>66</v>
      </c>
      <c r="E12" s="16"/>
      <c r="F12" s="15" t="s">
        <v>69</v>
      </c>
      <c r="G12" s="18">
        <v>10</v>
      </c>
      <c r="H12" s="12">
        <v>950</v>
      </c>
      <c r="I12" s="12">
        <f t="shared" si="0"/>
        <v>284.74114441416896</v>
      </c>
      <c r="J12" s="12">
        <v>10</v>
      </c>
      <c r="K12" s="12">
        <f t="shared" si="1"/>
        <v>2847.4114441416896</v>
      </c>
      <c r="L12" s="12">
        <v>0</v>
      </c>
      <c r="M12" s="1" t="b">
        <v>0</v>
      </c>
      <c r="N12" s="1"/>
      <c r="O12" s="1"/>
      <c r="P12" s="3">
        <v>0</v>
      </c>
      <c r="Q12" s="11"/>
    </row>
    <row r="13" spans="1:17" s="7" customFormat="1" ht="58.5" customHeight="1" x14ac:dyDescent="0.25">
      <c r="A13" s="6" t="s">
        <v>28</v>
      </c>
      <c r="B13" s="1"/>
      <c r="C13" s="2" t="s">
        <v>53</v>
      </c>
      <c r="D13" s="24" t="s">
        <v>66</v>
      </c>
      <c r="E13" s="16"/>
      <c r="F13" s="15" t="s">
        <v>69</v>
      </c>
      <c r="G13" s="18">
        <v>10</v>
      </c>
      <c r="H13" s="12">
        <v>15</v>
      </c>
      <c r="I13" s="12">
        <f t="shared" si="0"/>
        <v>4.4959128065395104</v>
      </c>
      <c r="J13" s="12">
        <v>10</v>
      </c>
      <c r="K13" s="12">
        <f t="shared" si="1"/>
        <v>44.959128065395106</v>
      </c>
      <c r="L13" s="12">
        <v>0</v>
      </c>
      <c r="M13" s="1" t="b">
        <v>0</v>
      </c>
      <c r="N13" s="1"/>
      <c r="O13" s="1"/>
      <c r="P13" s="3">
        <v>0</v>
      </c>
      <c r="Q13" s="11"/>
    </row>
    <row r="14" spans="1:17" s="7" customFormat="1" ht="39.75" customHeight="1" x14ac:dyDescent="0.25">
      <c r="A14" s="6" t="s">
        <v>29</v>
      </c>
      <c r="B14" s="1"/>
      <c r="C14" s="2" t="s">
        <v>54</v>
      </c>
      <c r="D14" s="24" t="s">
        <v>66</v>
      </c>
      <c r="E14" s="16"/>
      <c r="F14" s="15" t="s">
        <v>69</v>
      </c>
      <c r="G14" s="18">
        <v>10</v>
      </c>
      <c r="H14" s="12">
        <v>90</v>
      </c>
      <c r="I14" s="12">
        <f t="shared" si="0"/>
        <v>26.975476839237061</v>
      </c>
      <c r="J14" s="12">
        <v>10</v>
      </c>
      <c r="K14" s="12">
        <f t="shared" si="1"/>
        <v>269.75476839237058</v>
      </c>
      <c r="L14" s="12">
        <v>0</v>
      </c>
      <c r="M14" s="1" t="b">
        <v>0</v>
      </c>
      <c r="N14" s="1"/>
      <c r="O14" s="1"/>
      <c r="P14" s="3">
        <v>0</v>
      </c>
      <c r="Q14" s="11"/>
    </row>
    <row r="15" spans="1:17" s="7" customFormat="1" ht="42.75" customHeight="1" x14ac:dyDescent="0.25">
      <c r="A15" s="6" t="s">
        <v>30</v>
      </c>
      <c r="B15" s="1"/>
      <c r="C15" s="2" t="s">
        <v>55</v>
      </c>
      <c r="D15" s="24" t="s">
        <v>66</v>
      </c>
      <c r="E15" s="16"/>
      <c r="F15" s="15" t="s">
        <v>69</v>
      </c>
      <c r="G15" s="18">
        <v>10</v>
      </c>
      <c r="H15" s="12">
        <v>90</v>
      </c>
      <c r="I15" s="12">
        <f t="shared" si="0"/>
        <v>26.975476839237061</v>
      </c>
      <c r="J15" s="12">
        <v>10</v>
      </c>
      <c r="K15" s="12">
        <f t="shared" si="1"/>
        <v>269.75476839237058</v>
      </c>
      <c r="L15" s="12">
        <v>0</v>
      </c>
      <c r="M15" s="1" t="b">
        <v>0</v>
      </c>
      <c r="N15" s="1"/>
      <c r="O15" s="1"/>
      <c r="P15" s="3">
        <v>0</v>
      </c>
      <c r="Q15" s="11"/>
    </row>
    <row r="16" spans="1:17" s="7" customFormat="1" ht="53.25" customHeight="1" x14ac:dyDescent="0.25">
      <c r="A16" s="6" t="s">
        <v>31</v>
      </c>
      <c r="B16" s="1"/>
      <c r="C16" s="2" t="s">
        <v>56</v>
      </c>
      <c r="D16" s="24" t="s">
        <v>66</v>
      </c>
      <c r="E16" s="16"/>
      <c r="F16" s="15" t="s">
        <v>69</v>
      </c>
      <c r="G16" s="18">
        <v>10</v>
      </c>
      <c r="H16" s="12">
        <v>284</v>
      </c>
      <c r="I16" s="12">
        <f t="shared" si="0"/>
        <v>85.12261580381471</v>
      </c>
      <c r="J16" s="12">
        <v>10</v>
      </c>
      <c r="K16" s="12">
        <f t="shared" si="1"/>
        <v>851.2261580381471</v>
      </c>
      <c r="L16" s="12">
        <v>0</v>
      </c>
      <c r="M16" s="1" t="b">
        <v>0</v>
      </c>
      <c r="N16" s="1"/>
      <c r="O16" s="1"/>
      <c r="P16" s="3">
        <v>0</v>
      </c>
      <c r="Q16" s="11"/>
    </row>
    <row r="17" spans="1:17" s="7" customFormat="1" ht="78.75" customHeight="1" x14ac:dyDescent="0.25">
      <c r="A17" s="6" t="s">
        <v>32</v>
      </c>
      <c r="B17" s="1"/>
      <c r="C17" s="2" t="s">
        <v>56</v>
      </c>
      <c r="D17" s="23" t="s">
        <v>66</v>
      </c>
      <c r="E17" s="16"/>
      <c r="F17" s="15" t="s">
        <v>69</v>
      </c>
      <c r="G17" s="18">
        <v>10</v>
      </c>
      <c r="H17" s="12">
        <v>284</v>
      </c>
      <c r="I17" s="12">
        <f t="shared" si="0"/>
        <v>85.12261580381471</v>
      </c>
      <c r="J17" s="12">
        <v>10</v>
      </c>
      <c r="K17" s="12">
        <f t="shared" si="1"/>
        <v>851.2261580381471</v>
      </c>
      <c r="L17" s="12">
        <v>0</v>
      </c>
      <c r="M17" s="1" t="b">
        <v>0</v>
      </c>
      <c r="N17" s="1"/>
      <c r="O17" s="1"/>
      <c r="P17" s="3">
        <v>0</v>
      </c>
      <c r="Q17" s="11"/>
    </row>
    <row r="18" spans="1:17" s="7" customFormat="1" ht="51" customHeight="1" x14ac:dyDescent="0.25">
      <c r="A18" s="6" t="s">
        <v>33</v>
      </c>
      <c r="B18" s="1"/>
      <c r="C18" s="2" t="s">
        <v>57</v>
      </c>
      <c r="D18" s="22" t="s">
        <v>66</v>
      </c>
      <c r="E18" s="16"/>
      <c r="F18" s="15" t="s">
        <v>69</v>
      </c>
      <c r="G18" s="18">
        <v>10</v>
      </c>
      <c r="H18" s="12">
        <v>4020</v>
      </c>
      <c r="I18" s="12">
        <f t="shared" si="0"/>
        <v>1204.9046321525889</v>
      </c>
      <c r="J18" s="12">
        <v>10</v>
      </c>
      <c r="K18" s="12">
        <f t="shared" si="1"/>
        <v>12049.04632152589</v>
      </c>
      <c r="L18" s="12">
        <v>0</v>
      </c>
      <c r="M18" s="1" t="b">
        <v>0</v>
      </c>
      <c r="N18" s="1"/>
      <c r="O18" s="1"/>
      <c r="P18" s="3">
        <v>0</v>
      </c>
      <c r="Q18" s="11"/>
    </row>
    <row r="19" spans="1:17" s="7" customFormat="1" ht="105" customHeight="1" x14ac:dyDescent="0.25">
      <c r="A19" s="6" t="s">
        <v>34</v>
      </c>
      <c r="B19" s="1"/>
      <c r="C19" s="2" t="s">
        <v>58</v>
      </c>
      <c r="D19" s="23" t="s">
        <v>68</v>
      </c>
      <c r="E19" s="16"/>
      <c r="F19" s="15" t="s">
        <v>69</v>
      </c>
      <c r="G19" s="18">
        <v>10</v>
      </c>
      <c r="H19" s="12">
        <v>118</v>
      </c>
      <c r="I19" s="12">
        <f>(H19/3.67)*1.2</f>
        <v>38.583106267029969</v>
      </c>
      <c r="J19" s="12">
        <v>10</v>
      </c>
      <c r="K19" s="12">
        <f t="shared" si="1"/>
        <v>385.83106267029967</v>
      </c>
      <c r="L19" s="12">
        <v>0</v>
      </c>
      <c r="M19" s="1" t="b">
        <v>0</v>
      </c>
      <c r="N19" s="1"/>
      <c r="O19" s="1"/>
      <c r="P19" s="3">
        <v>0</v>
      </c>
      <c r="Q19" s="11"/>
    </row>
    <row r="20" spans="1:17" s="7" customFormat="1" ht="48" customHeight="1" x14ac:dyDescent="0.25">
      <c r="A20" s="6" t="s">
        <v>35</v>
      </c>
      <c r="B20" s="1"/>
      <c r="C20" s="2" t="s">
        <v>59</v>
      </c>
      <c r="D20" s="22" t="s">
        <v>68</v>
      </c>
      <c r="E20" s="16"/>
      <c r="F20" s="15" t="s">
        <v>69</v>
      </c>
      <c r="G20" s="18">
        <v>10</v>
      </c>
      <c r="H20" s="12">
        <v>72</v>
      </c>
      <c r="I20" s="12">
        <f t="shared" ref="I20:I22" si="2">(H20/3.67)*1.2</f>
        <v>23.542234332425071</v>
      </c>
      <c r="J20" s="12">
        <v>10</v>
      </c>
      <c r="K20" s="12">
        <f t="shared" si="1"/>
        <v>235.4223433242507</v>
      </c>
      <c r="L20" s="12">
        <v>0</v>
      </c>
      <c r="M20" s="1" t="b">
        <v>0</v>
      </c>
      <c r="N20" s="1"/>
      <c r="O20" s="1"/>
      <c r="P20" s="3">
        <v>0</v>
      </c>
      <c r="Q20" s="11"/>
    </row>
    <row r="21" spans="1:17" s="7" customFormat="1" ht="50.25" customHeight="1" x14ac:dyDescent="0.25">
      <c r="A21" s="6" t="s">
        <v>36</v>
      </c>
      <c r="B21" s="1"/>
      <c r="C21" s="2" t="s">
        <v>60</v>
      </c>
      <c r="D21" s="22" t="s">
        <v>68</v>
      </c>
      <c r="E21" s="16"/>
      <c r="F21" s="15" t="s">
        <v>69</v>
      </c>
      <c r="G21" s="18">
        <v>1</v>
      </c>
      <c r="H21" s="12">
        <v>2531</v>
      </c>
      <c r="I21" s="12">
        <f t="shared" si="2"/>
        <v>827.57493188010892</v>
      </c>
      <c r="J21" s="12">
        <v>10</v>
      </c>
      <c r="K21" s="12">
        <f t="shared" si="1"/>
        <v>827.57493188010892</v>
      </c>
      <c r="L21" s="12">
        <v>0</v>
      </c>
      <c r="M21" s="1" t="b">
        <v>0</v>
      </c>
      <c r="N21" s="1"/>
      <c r="O21" s="1"/>
      <c r="P21" s="3">
        <v>0</v>
      </c>
      <c r="Q21" s="11"/>
    </row>
    <row r="22" spans="1:17" s="7" customFormat="1" ht="97.5" customHeight="1" x14ac:dyDescent="0.25">
      <c r="A22" s="6" t="s">
        <v>37</v>
      </c>
      <c r="B22" s="1"/>
      <c r="C22" s="2" t="s">
        <v>61</v>
      </c>
      <c r="D22" s="22" t="s">
        <v>68</v>
      </c>
      <c r="E22" s="16"/>
      <c r="F22" s="15"/>
      <c r="G22" s="18">
        <v>3</v>
      </c>
      <c r="H22" s="12">
        <v>114</v>
      </c>
      <c r="I22" s="12">
        <f t="shared" si="2"/>
        <v>37.275204359673026</v>
      </c>
      <c r="J22" s="12">
        <v>10</v>
      </c>
      <c r="K22" s="12">
        <f t="shared" si="1"/>
        <v>111.82561307901908</v>
      </c>
      <c r="L22" s="12">
        <v>0</v>
      </c>
      <c r="M22" s="1" t="b">
        <v>0</v>
      </c>
      <c r="N22" s="1"/>
      <c r="O22" s="1"/>
      <c r="P22" s="3">
        <v>0</v>
      </c>
      <c r="Q22" s="11"/>
    </row>
    <row r="23" spans="1:17" s="7" customFormat="1" ht="61.5" customHeight="1" x14ac:dyDescent="0.25">
      <c r="A23" s="6" t="s">
        <v>38</v>
      </c>
      <c r="B23" s="1"/>
      <c r="C23" s="2" t="s">
        <v>62</v>
      </c>
      <c r="D23" s="22" t="s">
        <v>66</v>
      </c>
      <c r="E23" s="16"/>
      <c r="F23" s="15" t="s">
        <v>69</v>
      </c>
      <c r="G23" s="18">
        <v>10</v>
      </c>
      <c r="H23" s="12">
        <v>235</v>
      </c>
      <c r="I23" s="12">
        <f t="shared" si="0"/>
        <v>70.435967302452326</v>
      </c>
      <c r="J23" s="12">
        <v>10</v>
      </c>
      <c r="K23" s="12">
        <f t="shared" si="1"/>
        <v>704.35967302452332</v>
      </c>
      <c r="L23" s="12">
        <v>0</v>
      </c>
      <c r="M23" s="1" t="b">
        <v>0</v>
      </c>
      <c r="N23" s="1"/>
      <c r="O23" s="1"/>
      <c r="P23" s="3">
        <v>0</v>
      </c>
      <c r="Q23" s="11"/>
    </row>
    <row r="24" spans="1:17" s="7" customFormat="1" ht="66.75" customHeight="1" x14ac:dyDescent="0.25">
      <c r="A24" s="6" t="s">
        <v>39</v>
      </c>
      <c r="B24" s="1"/>
      <c r="C24" s="2" t="s">
        <v>63</v>
      </c>
      <c r="D24" s="21" t="s">
        <v>66</v>
      </c>
      <c r="E24" s="16"/>
      <c r="F24" s="15" t="s">
        <v>69</v>
      </c>
      <c r="G24" s="18">
        <v>10</v>
      </c>
      <c r="H24" s="12">
        <v>235</v>
      </c>
      <c r="I24" s="12">
        <f t="shared" si="0"/>
        <v>70.435967302452326</v>
      </c>
      <c r="J24" s="12">
        <v>10</v>
      </c>
      <c r="K24" s="12">
        <f t="shared" si="1"/>
        <v>704.35967302452332</v>
      </c>
      <c r="L24" s="12">
        <v>0</v>
      </c>
      <c r="M24" s="1" t="b">
        <v>0</v>
      </c>
      <c r="N24" s="1"/>
      <c r="O24" s="1"/>
      <c r="P24" s="3">
        <v>0</v>
      </c>
      <c r="Q24" s="11"/>
    </row>
    <row r="25" spans="1:17" s="7" customFormat="1" ht="57.75" customHeight="1" x14ac:dyDescent="0.25">
      <c r="A25" s="6" t="s">
        <v>40</v>
      </c>
      <c r="B25" s="1"/>
      <c r="C25" s="2" t="s">
        <v>64</v>
      </c>
      <c r="D25" s="21" t="s">
        <v>66</v>
      </c>
      <c r="E25" s="16"/>
      <c r="F25" s="15" t="s">
        <v>69</v>
      </c>
      <c r="G25" s="18">
        <v>10</v>
      </c>
      <c r="H25" s="12">
        <v>235</v>
      </c>
      <c r="I25" s="12">
        <f t="shared" si="0"/>
        <v>70.435967302452326</v>
      </c>
      <c r="J25" s="12">
        <v>10</v>
      </c>
      <c r="K25" s="12">
        <f t="shared" si="1"/>
        <v>704.35967302452332</v>
      </c>
      <c r="L25" s="12">
        <v>0</v>
      </c>
      <c r="M25" s="1" t="b">
        <v>0</v>
      </c>
      <c r="N25" s="1"/>
      <c r="O25" s="1"/>
      <c r="P25" s="3">
        <v>0</v>
      </c>
      <c r="Q25" s="11"/>
    </row>
    <row r="26" spans="1:17" s="7" customFormat="1" ht="51.75" customHeight="1" x14ac:dyDescent="0.25">
      <c r="A26" s="6" t="s">
        <v>41</v>
      </c>
      <c r="B26" s="1"/>
      <c r="C26" s="2" t="s">
        <v>65</v>
      </c>
      <c r="D26" s="22" t="s">
        <v>66</v>
      </c>
      <c r="E26" s="16"/>
      <c r="F26" s="15" t="s">
        <v>69</v>
      </c>
      <c r="G26" s="18">
        <v>10</v>
      </c>
      <c r="H26" s="12">
        <v>180</v>
      </c>
      <c r="I26" s="12">
        <f t="shared" si="0"/>
        <v>53.950953678474121</v>
      </c>
      <c r="J26" s="12">
        <v>10</v>
      </c>
      <c r="K26" s="12">
        <f t="shared" si="1"/>
        <v>539.50953678474116</v>
      </c>
      <c r="L26" s="12">
        <v>0</v>
      </c>
      <c r="M26" s="1" t="b">
        <v>0</v>
      </c>
      <c r="N26" s="1"/>
      <c r="O26" s="1"/>
      <c r="P26" s="3">
        <v>0</v>
      </c>
      <c r="Q26" s="11"/>
    </row>
  </sheetData>
  <autoFilter ref="A1:Q8" xr:uid="{D3E1C535-C24C-409F-860D-B45D26062CC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Nesrin Shameer</cp:lastModifiedBy>
  <dcterms:created xsi:type="dcterms:W3CDTF">2022-08-11T11:43:12Z</dcterms:created>
  <dcterms:modified xsi:type="dcterms:W3CDTF">2023-08-09T11:24:02Z</dcterms:modified>
</cp:coreProperties>
</file>