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nesrin.shameer\Desktop\MY WORK\PETROSOLUTION-SHARJAH\"/>
    </mc:Choice>
  </mc:AlternateContent>
  <xr:revisionPtr revIDLastSave="0" documentId="13_ncr:1_{9035E019-0FAA-4267-8DFC-A467A80893A7}" xr6:coauthVersionLast="36" xr6:coauthVersionMax="36" xr10:uidLastSave="{00000000-0000-0000-0000-000000000000}"/>
  <bookViews>
    <workbookView xWindow="0" yWindow="0" windowWidth="15330" windowHeight="7545" xr2:uid="{00000000-000D-0000-FFFF-FFFF00000000}"/>
  </bookViews>
  <sheets>
    <sheet name="Sheet1" sheetId="1" r:id="rId1"/>
  </sheets>
  <definedNames>
    <definedName name="_xlnm._FilterDatabase" localSheetId="0" hidden="1">Sheet1!$A$1:$Q$10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<sst xmlns="http://schemas.openxmlformats.org/spreadsheetml/2006/main" count="65" uniqueCount="44">
  <si>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</si>
  <si>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</si>
  <si>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</si>
  <si>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</si>
  <si>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</si>
  <si>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</si>
  <si>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</si>
  <si>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</si>
  <si>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</si>
  <si>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</si>
  <si>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</si>
  <si>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</si>
  <si>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</si>
  <si>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</si>
  <si>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</si>
  <si>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Naffco</t>
  </si>
  <si>
    <t>CRMProductId</t>
  </si>
  <si>
    <t>CRMProduct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</si>
  <si>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</si>
  <si>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</si>
  <si>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</si>
  <si>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</si>
  <si>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</si>
  <si>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</si>
  <si>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</si>
  <si>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</si>
  <si>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</si>
  <si>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</si>
  <si>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</si>
  <si>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</si>
  <si>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VALVE FOR DIESEL ENGINE MODEL JU6H UF84</t>
  </si>
  <si>
    <t>FASTERNES KIT (GLAND BOLTS &amp; NUTS AND BEARING HOUSING BOLTS, KEYS) FOR NF-S-200-125; NAFFCO</t>
  </si>
  <si>
    <t xml:space="preserve">SHAFT S S FOR PUMP MODEL NF-S-200-125; NAFFCO </t>
  </si>
  <si>
    <t xml:space="preserve">IMPELLER FOR PUMP MODEL NF-S-200-125; NAFFCO (ELECTRIC &amp; DIESEL) </t>
  </si>
  <si>
    <t xml:space="preserve">WEAR RING FOR PUMP MODEL NF-S-200-125; NAFFCO </t>
  </si>
  <si>
    <t>TEE FITTING FOR DIESEL ENGINE MODEL JU6H UF84</t>
  </si>
  <si>
    <t>GLAND FOR PUMP MODEL NF-S-200-125; NAFFCO</t>
  </si>
  <si>
    <t>GASKET &amp; O RINGS FOR PUMP MODEL NF-S-200-125; NAFFCO</t>
  </si>
  <si>
    <t>BEARING SET FOR DRIVEN AND NON-DRIVEN END PUMP NF-S-200-125; NAFFCO</t>
  </si>
  <si>
    <t xml:space="preserve">LANTERN RING FOR PUMP MODEL NF-S-200-125; NAFFCO </t>
  </si>
  <si>
    <t>SEAL INJECTOR O RING FOR DIESEL ENGINE MODEL JU6H UF84</t>
  </si>
  <si>
    <t>GLAND PACKING RING FOR PUMP MODEL NF-S-200-125; NAFFCO</t>
  </si>
  <si>
    <t>EA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</si>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</sst>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;[Red]0.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6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/>
    <xf numFmtId="49" fontId="3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6" fillId="0" borderId="2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vertical="center" wrapText="1"/>
    </xf>
    <xf numFmtId="165" fontId="0" fillId="0" borderId="0" xfId="0" applyNumberFormat="1" applyFill="1" applyBorder="1"/>
    <xf numFmtId="164" fontId="0" fillId="0" borderId="0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49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3">
    <cellStyle name="Normal" xfId="0" builtinId="0"/>
    <cellStyle name="Normal 2" xfId="2" xr:uid="{F53F8179-F6F4-49E0-A51A-A600870C984F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zoomScale="71" zoomScaleNormal="71" workbookViewId="0">
      <selection activeCell="L18" sqref="L18"/>
    </sheetView>
  </sheetViews>
  <sheetFormatPr defaultRowHeight="15" x14ac:dyDescent="0.25"/>
  <cols>
    <col min="1" max="1" width="9.42578125" style="8" customWidth="1"/>
    <col min="2" max="2" width="14" style="4" customWidth="1"/>
    <col min="3" max="3" width="66.28515625" style="4" customWidth="1"/>
    <col min="4" max="4" width="13.7109375" style="5" customWidth="1"/>
    <col min="5" max="5" width="16.42578125" style="5" customWidth="1"/>
    <col min="6" max="6" width="13" style="28" customWidth="1"/>
    <col min="7" max="7" width="10" style="35" customWidth="1"/>
    <col min="8" max="8" width="16.5703125" style="14" customWidth="1"/>
    <col min="9" max="9" width="12.28515625" style="31" customWidth="1"/>
    <col min="10" max="10" width="11" style="21" customWidth="1"/>
    <col min="11" max="11" width="16.5703125" style="22" customWidth="1"/>
    <col min="12" max="12" width="22.42578125" style="14" customWidth="1"/>
    <col min="13" max="13" width="13.28515625" style="4" customWidth="1"/>
    <col min="14" max="14" width="12.7109375" style="4" customWidth="1"/>
    <col min="15" max="15" width="16.85546875" style="4" customWidth="1"/>
    <col min="16" max="16" width="20.85546875" style="4" bestFit="1" customWidth="1"/>
    <col min="17" max="17" width="17.7109375" style="5" bestFit="1" customWidth="1"/>
    <col min="18" max="16384" width="9.140625" style="4"/>
  </cols>
  <sheetData>
    <row r="1" spans="1:17" s="7" customFormat="1" ht="25.5" customHeight="1" x14ac:dyDescent="0.25">
      <c r="A1" s="9" t="s">
        <v>2</v>
      </c>
      <c r="B1" s="1" t="s">
        <v>0</v>
      </c>
      <c r="C1" s="1" t="s">
        <v>1</v>
      </c>
      <c r="D1" s="11" t="s">
        <v>6</v>
      </c>
      <c r="E1" s="11" t="s">
        <v>7</v>
      </c>
      <c r="F1" s="9" t="s">
        <v>9</v>
      </c>
      <c r="G1" s="33" t="s">
        <v>10</v>
      </c>
      <c r="H1" s="13" t="s">
        <v>11</v>
      </c>
      <c r="I1" s="29" t="s">
        <v>12</v>
      </c>
      <c r="J1" s="20" t="s">
        <v>13</v>
      </c>
      <c r="K1" s="12" t="s">
        <v>14</v>
      </c>
      <c r="L1" s="13" t="s">
        <v>3</v>
      </c>
      <c r="M1" s="1" t="s">
        <v>4</v>
      </c>
      <c r="N1" s="1" t="s">
        <v>5</v>
      </c>
      <c r="O1" s="1" t="s">
        <v>8</v>
      </c>
      <c r="P1" s="1" t="s">
        <v>16</v>
      </c>
      <c r="Q1" s="11" t="s">
        <v>17</v>
      </c>
    </row>
    <row r="2" spans="1:17" s="7" customFormat="1" ht="40.5" customHeight="1" x14ac:dyDescent="0.25">
      <c r="A2" s="6" t="s">
        <v>18</v>
      </c>
      <c r="B2" s="1"/>
      <c r="C2" s="10" t="s">
        <v>30</v>
      </c>
      <c r="D2" s="15" t="s">
        <v>15</v>
      </c>
      <c r="E2" s="16"/>
      <c r="F2" s="15" t="s">
        <v>42</v>
      </c>
      <c r="G2" s="32">
        <v>1</v>
      </c>
      <c r="H2" s="29">
        <v>400</v>
      </c>
      <c r="I2" s="29">
        <f>(H2/3.67)*1.1</f>
        <v>119.89100817438693</v>
      </c>
      <c r="J2" s="13">
        <v>10</v>
      </c>
      <c r="K2" s="12">
        <f>(I2*G2)</f>
        <v>119.89100817438693</v>
      </c>
      <c r="L2" s="13">
        <v>0</v>
      </c>
      <c r="M2" s="1" t="b">
        <v>0</v>
      </c>
      <c r="N2" s="1"/>
      <c r="O2" s="1"/>
      <c r="P2" s="3">
        <v>0</v>
      </c>
      <c r="Q2" s="11"/>
    </row>
    <row r="3" spans="1:17" s="7" customFormat="1" ht="46.5" customHeight="1" x14ac:dyDescent="0.25">
      <c r="A3" s="6" t="s">
        <v>20</v>
      </c>
      <c r="B3" s="1"/>
      <c r="C3" s="17" t="s">
        <v>31</v>
      </c>
      <c r="D3" s="15" t="s">
        <v>15</v>
      </c>
      <c r="E3" s="16"/>
      <c r="F3" s="15" t="s">
        <v>43</v>
      </c>
      <c r="G3" s="32">
        <v>2</v>
      </c>
      <c r="H3" s="29">
        <v>750</v>
      </c>
      <c r="I3" s="29">
        <f t="shared" ref="I3:I13" si="0">(H3/3.67)*1.1</f>
        <v>224.7956403269755</v>
      </c>
      <c r="J3" s="13">
        <v>10</v>
      </c>
      <c r="K3" s="12">
        <f t="shared" ref="K3:K14" si="1">(I3*G3)</f>
        <v>449.591280653951</v>
      </c>
      <c r="L3" s="13">
        <v>0</v>
      </c>
      <c r="M3" s="1" t="b">
        <v>0</v>
      </c>
      <c r="N3" s="1"/>
      <c r="O3" s="1"/>
      <c r="P3" s="3">
        <v>0</v>
      </c>
      <c r="Q3" s="11"/>
    </row>
    <row r="4" spans="1:17" s="7" customFormat="1" ht="46.5" customHeight="1" x14ac:dyDescent="0.25">
      <c r="A4" s="6" t="s">
        <v>21</v>
      </c>
      <c r="B4" s="1"/>
      <c r="C4" s="17" t="s">
        <v>32</v>
      </c>
      <c r="D4" s="15" t="s">
        <v>15</v>
      </c>
      <c r="E4" s="18"/>
      <c r="F4" s="15" t="s">
        <v>42</v>
      </c>
      <c r="G4" s="32">
        <v>2</v>
      </c>
      <c r="H4" s="29">
        <v>3500</v>
      </c>
      <c r="I4" s="29">
        <f t="shared" si="0"/>
        <v>1049.0463215258856</v>
      </c>
      <c r="J4" s="13">
        <v>10</v>
      </c>
      <c r="K4" s="12">
        <f t="shared" si="1"/>
        <v>2098.0926430517711</v>
      </c>
      <c r="L4" s="13">
        <v>0</v>
      </c>
      <c r="M4" s="1" t="b">
        <v>0</v>
      </c>
      <c r="N4" s="1"/>
      <c r="O4" s="1"/>
      <c r="P4" s="3">
        <v>0</v>
      </c>
      <c r="Q4" s="11"/>
    </row>
    <row r="5" spans="1:17" s="7" customFormat="1" ht="41.25" customHeight="1" x14ac:dyDescent="0.25">
      <c r="A5" s="6" t="s">
        <v>19</v>
      </c>
      <c r="B5" s="1"/>
      <c r="C5" s="2" t="s">
        <v>33</v>
      </c>
      <c r="D5" s="15" t="s">
        <v>15</v>
      </c>
      <c r="E5" s="16"/>
      <c r="F5" s="15" t="s">
        <v>42</v>
      </c>
      <c r="G5" s="32">
        <v>2</v>
      </c>
      <c r="H5" s="29">
        <v>7500</v>
      </c>
      <c r="I5" s="29">
        <f t="shared" si="0"/>
        <v>2247.9564032697549</v>
      </c>
      <c r="J5" s="13">
        <v>10</v>
      </c>
      <c r="K5" s="12">
        <f t="shared" si="1"/>
        <v>4495.9128065395098</v>
      </c>
      <c r="L5" s="13">
        <v>0</v>
      </c>
      <c r="M5" s="1" t="b">
        <v>0</v>
      </c>
      <c r="N5" s="1"/>
      <c r="O5" s="1"/>
      <c r="P5" s="3">
        <v>0</v>
      </c>
      <c r="Q5" s="11"/>
    </row>
    <row r="6" spans="1:17" s="7" customFormat="1" ht="47.25" customHeight="1" x14ac:dyDescent="0.25">
      <c r="A6" s="6" t="s">
        <v>22</v>
      </c>
      <c r="B6" s="1"/>
      <c r="C6" s="17" t="s">
        <v>34</v>
      </c>
      <c r="D6" s="15" t="s">
        <v>15</v>
      </c>
      <c r="E6" s="19"/>
      <c r="F6" s="15" t="s">
        <v>42</v>
      </c>
      <c r="G6" s="32">
        <v>4</v>
      </c>
      <c r="H6" s="29">
        <v>650</v>
      </c>
      <c r="I6" s="29">
        <f t="shared" si="0"/>
        <v>194.82288828337877</v>
      </c>
      <c r="J6" s="13">
        <v>10</v>
      </c>
      <c r="K6" s="12">
        <f t="shared" si="1"/>
        <v>779.29155313351509</v>
      </c>
      <c r="L6" s="13">
        <v>0</v>
      </c>
      <c r="M6" s="1" t="b">
        <v>0</v>
      </c>
      <c r="N6" s="1"/>
      <c r="O6" s="1"/>
      <c r="P6" s="3">
        <v>0</v>
      </c>
      <c r="Q6" s="11"/>
    </row>
    <row r="7" spans="1:17" s="7" customFormat="1" ht="40.5" customHeight="1" x14ac:dyDescent="0.25">
      <c r="A7" s="6" t="s">
        <v>23</v>
      </c>
      <c r="B7" s="1"/>
      <c r="C7" s="17" t="s">
        <v>35</v>
      </c>
      <c r="D7" s="15" t="s">
        <v>15</v>
      </c>
      <c r="E7" s="19"/>
      <c r="F7" s="15" t="s">
        <v>42</v>
      </c>
      <c r="G7" s="32">
        <v>6</v>
      </c>
      <c r="H7" s="29">
        <v>275</v>
      </c>
      <c r="I7" s="29">
        <f t="shared" si="0"/>
        <v>82.425068119891023</v>
      </c>
      <c r="J7" s="13">
        <v>10</v>
      </c>
      <c r="K7" s="12">
        <f t="shared" si="1"/>
        <v>494.55040871934614</v>
      </c>
      <c r="L7" s="13">
        <v>0</v>
      </c>
      <c r="M7" s="1" t="b">
        <v>0</v>
      </c>
      <c r="N7" s="1"/>
      <c r="O7" s="1"/>
      <c r="P7" s="3">
        <v>0</v>
      </c>
      <c r="Q7" s="11"/>
    </row>
    <row r="8" spans="1:17" s="7" customFormat="1" ht="39" customHeight="1" x14ac:dyDescent="0.25">
      <c r="A8" s="6" t="s">
        <v>24</v>
      </c>
      <c r="B8" s="1"/>
      <c r="C8" s="17" t="s">
        <v>36</v>
      </c>
      <c r="D8" s="15" t="s">
        <v>15</v>
      </c>
      <c r="E8" s="19"/>
      <c r="F8" s="15" t="s">
        <v>42</v>
      </c>
      <c r="G8" s="32">
        <v>2</v>
      </c>
      <c r="H8" s="29">
        <v>600</v>
      </c>
      <c r="I8" s="29">
        <f t="shared" si="0"/>
        <v>179.8365122615804</v>
      </c>
      <c r="J8" s="13">
        <v>10</v>
      </c>
      <c r="K8" s="12">
        <f t="shared" si="1"/>
        <v>359.67302452316079</v>
      </c>
      <c r="L8" s="13">
        <v>0</v>
      </c>
      <c r="M8" s="1" t="b">
        <v>0</v>
      </c>
      <c r="N8" s="1"/>
      <c r="O8" s="1"/>
      <c r="P8" s="3">
        <v>0</v>
      </c>
      <c r="Q8" s="11"/>
    </row>
    <row r="9" spans="1:17" s="7" customFormat="1" ht="33.75" customHeight="1" x14ac:dyDescent="0.25">
      <c r="A9" s="6" t="s">
        <v>25</v>
      </c>
      <c r="B9" s="1"/>
      <c r="C9" s="17" t="s">
        <v>37</v>
      </c>
      <c r="D9" s="15" t="s">
        <v>15</v>
      </c>
      <c r="E9" s="19"/>
      <c r="F9" s="15" t="s">
        <v>43</v>
      </c>
      <c r="G9" s="32">
        <v>2</v>
      </c>
      <c r="H9" s="29">
        <v>950</v>
      </c>
      <c r="I9" s="29">
        <f t="shared" si="0"/>
        <v>284.74114441416896</v>
      </c>
      <c r="J9" s="13">
        <v>10</v>
      </c>
      <c r="K9" s="12">
        <f t="shared" si="1"/>
        <v>569.48228882833791</v>
      </c>
      <c r="L9" s="13">
        <v>0</v>
      </c>
      <c r="M9" s="1" t="b">
        <v>0</v>
      </c>
      <c r="N9" s="1"/>
      <c r="O9" s="1"/>
      <c r="P9" s="3">
        <v>0</v>
      </c>
      <c r="Q9" s="11"/>
    </row>
    <row r="10" spans="1:17" s="7" customFormat="1" ht="57" customHeight="1" x14ac:dyDescent="0.25">
      <c r="A10" s="6" t="s">
        <v>26</v>
      </c>
      <c r="B10" s="1"/>
      <c r="C10" s="17" t="s">
        <v>38</v>
      </c>
      <c r="D10" s="15" t="s">
        <v>15</v>
      </c>
      <c r="E10" s="19"/>
      <c r="F10" s="15" t="s">
        <v>43</v>
      </c>
      <c r="G10" s="32">
        <v>2</v>
      </c>
      <c r="H10" s="29">
        <v>2640</v>
      </c>
      <c r="I10" s="29">
        <f t="shared" si="0"/>
        <v>791.28065395095382</v>
      </c>
      <c r="J10" s="13">
        <v>10</v>
      </c>
      <c r="K10" s="12">
        <f t="shared" si="1"/>
        <v>1582.5613079019076</v>
      </c>
      <c r="L10" s="13">
        <v>0</v>
      </c>
      <c r="M10" s="1" t="b">
        <v>0</v>
      </c>
      <c r="N10" s="1"/>
      <c r="O10" s="1"/>
      <c r="P10" s="3">
        <v>0</v>
      </c>
      <c r="Q10" s="11"/>
    </row>
    <row r="11" spans="1:17" ht="47.25" customHeight="1" x14ac:dyDescent="0.25">
      <c r="A11" s="23" t="s">
        <v>27</v>
      </c>
      <c r="B11" s="24"/>
      <c r="C11" s="17" t="s">
        <v>39</v>
      </c>
      <c r="D11" s="15" t="s">
        <v>15</v>
      </c>
      <c r="E11" s="25"/>
      <c r="F11" s="27" t="s">
        <v>42</v>
      </c>
      <c r="G11" s="34">
        <v>4</v>
      </c>
      <c r="H11" s="30">
        <v>480</v>
      </c>
      <c r="I11" s="29">
        <f t="shared" si="0"/>
        <v>143.86920980926433</v>
      </c>
      <c r="J11" s="13">
        <v>10</v>
      </c>
      <c r="K11" s="12">
        <f t="shared" si="1"/>
        <v>575.47683923705733</v>
      </c>
      <c r="L11" s="26">
        <v>0</v>
      </c>
      <c r="M11" s="24" t="b">
        <v>0</v>
      </c>
      <c r="N11" s="24"/>
      <c r="O11" s="24"/>
      <c r="P11" s="24">
        <v>0</v>
      </c>
      <c r="Q11" s="25"/>
    </row>
    <row r="12" spans="1:17" ht="36" customHeight="1" x14ac:dyDescent="0.25">
      <c r="A12" s="23" t="s">
        <v>28</v>
      </c>
      <c r="B12" s="24"/>
      <c r="C12" s="17" t="s">
        <v>40</v>
      </c>
      <c r="D12" s="15" t="s">
        <v>15</v>
      </c>
      <c r="E12" s="25"/>
      <c r="F12" s="27" t="s">
        <v>42</v>
      </c>
      <c r="G12" s="34">
        <v>6</v>
      </c>
      <c r="H12" s="30">
        <v>150</v>
      </c>
      <c r="I12" s="29">
        <f t="shared" si="0"/>
        <v>44.959128065395099</v>
      </c>
      <c r="J12" s="13">
        <v>10</v>
      </c>
      <c r="K12" s="12">
        <f t="shared" si="1"/>
        <v>269.75476839237058</v>
      </c>
      <c r="L12" s="26">
        <v>0</v>
      </c>
      <c r="M12" s="24" t="b">
        <v>0</v>
      </c>
      <c r="N12" s="24"/>
      <c r="O12" s="24"/>
      <c r="P12" s="24">
        <v>0</v>
      </c>
      <c r="Q12" s="25"/>
    </row>
    <row r="13" spans="1:17" ht="47.25" customHeight="1" x14ac:dyDescent="0.25">
      <c r="A13" s="23" t="s">
        <v>29</v>
      </c>
      <c r="B13" s="24"/>
      <c r="C13" s="17" t="s">
        <v>41</v>
      </c>
      <c r="D13" s="15" t="s">
        <v>15</v>
      </c>
      <c r="E13" s="25"/>
      <c r="F13" s="27" t="s">
        <v>43</v>
      </c>
      <c r="G13" s="34">
        <v>2</v>
      </c>
      <c r="H13" s="30">
        <v>720</v>
      </c>
      <c r="I13" s="29">
        <f t="shared" si="0"/>
        <v>215.80381471389649</v>
      </c>
      <c r="J13" s="13">
        <v>10</v>
      </c>
      <c r="K13" s="12">
        <f t="shared" si="1"/>
        <v>431.60762942779297</v>
      </c>
      <c r="L13" s="26">
        <v>0</v>
      </c>
      <c r="M13" s="24" t="b">
        <v>0</v>
      </c>
      <c r="N13" s="24"/>
      <c r="O13" s="24"/>
      <c r="P13" s="24">
        <v>0</v>
      </c>
      <c r="Q13" s="25"/>
    </row>
    <row r="14" spans="1:17" x14ac:dyDescent="0.25">
      <c r="K14" s="12"/>
    </row>
    <row r="16" spans="1:17" x14ac:dyDescent="0.25">
      <c r="C16" s="17"/>
    </row>
  </sheetData>
  <autoFilter ref="A1:Q10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Nesrin Shameer</cp:lastModifiedBy>
  <dcterms:created xsi:type="dcterms:W3CDTF">2022-08-11T11:43:12Z</dcterms:created>
  <dcterms:modified xsi:type="dcterms:W3CDTF">2023-05-24T05:02:29Z</dcterms:modified>
</cp:coreProperties>
</file>