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abdul.navas\Desktop\"/>
    </mc:Choice>
  </mc:AlternateContent>
  <xr:revisionPtr revIDLastSave="0" documentId="13_ncr:1_{5D6F5030-6430-4AD2-A434-181882A97192}" xr6:coauthVersionLast="36" xr6:coauthVersionMax="36" xr10:uidLastSave="{00000000-0000-0000-0000-000000000000}"/>
  <bookViews>
    <workbookView xWindow="0" yWindow="0" windowWidth="15330" windowHeight="7545" xr2:uid="{00000000-000D-0000-FFFF-FFFF00000000}"/>
  </bookViews>
  <sheets>
    <sheet name="Sheet1" sheetId="1" r:id="rId1"/>
  </sheets>
  <definedNames>
    <definedName name="_xlnm._FilterDatabase" localSheetId="0" hidden="1">Sheet1!$A$1:$Q$8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2" i="1"/>
  <c r="I4" i="1"/>
  <c r="K4" i="1" s="1"/>
  <c r="I5" i="1"/>
  <c r="K5" i="1" s="1"/>
  <c r="I6" i="1"/>
  <c r="K6" i="1" s="1"/>
  <c r="I3" i="1"/>
  <c r="K3" i="1" s="1"/>
  <c r="I7" i="1"/>
  <c r="K7" i="1" s="1"/>
  <c r="I8" i="1"/>
  <c r="K8" i="1" s="1"/>
  <c r="I9" i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" i="1"/>
</calcChain>
</file>

<file path=xl/sharedStrings.xml><?xml version="1.0" encoding="utf-8"?>
<sst xmlns="http://schemas.openxmlformats.org/spreadsheetml/2006/main" count="125" uniqueCount="74">
  <si>
    <t>ItemCode</t>
  </si>
  <si>
    <t>ItemName</t>
  </si>
  <si>
    <t>SLNO</t>
  </si>
  <si>
    <t>Unitweight</t>
  </si>
  <si>
    <t>Optional</t>
  </si>
  <si>
    <t>COO</t>
  </si>
  <si>
    <t>Brand</t>
  </si>
  <si>
    <t>Model</t>
  </si>
  <si>
    <t>DeliveryStatus</t>
  </si>
  <si>
    <t>UOM</t>
  </si>
  <si>
    <t>Qty</t>
  </si>
  <si>
    <t>UnitPriceAED</t>
  </si>
  <si>
    <t>UnitPrice</t>
  </si>
  <si>
    <t>Margin</t>
  </si>
  <si>
    <t>Amount</t>
  </si>
  <si>
    <t>CRMProductId</t>
  </si>
  <si>
    <t>CRMProduct</t>
  </si>
  <si>
    <t>1</t>
  </si>
  <si>
    <t>4</t>
  </si>
  <si>
    <t>2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</si>
  <si>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</si>
  <si>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</si>
  <si>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</si>
  <si>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</si>
  <si>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</si>
  <si>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</si>
  <si>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</si>
  <si>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</si>
  <si>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</si>
  <si>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</si>
  <si>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</si>
  <si>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</si>
  <si>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</si>
  <si>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</si>
  <si>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</si>
  <si>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</si>
  <si>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</si>
  <si>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</si>
  <si>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</si>
  <si>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</si>
  <si>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</si>
  <si>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</si>
  <si>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</si>
  <si>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</si>
  <si>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HDPE Pipe 450mm, SDR 9, PN 20, ISO 4427, FM Approved, 6 &amp; 11.8 Mtr Long - SHIELD</t>
  </si>
  <si>
    <t>NRS Gate Valve 14" Class 125 Flanged, 250 PSI working UL/FM Approved ANSI Flanged</t>
  </si>
  <si>
    <t xml:space="preserve">NRS Gate Valve 6" Class 125 Flanged, 250 PSI working UL/FM Approved </t>
  </si>
  <si>
    <t>Adjustable Indicator Post - Vertical type with Built in Gear 14" to 24" UL Listed</t>
  </si>
  <si>
    <t>Adjustable Indicator Post - Vertical type  3" to 12" - UL/FM Approved</t>
  </si>
  <si>
    <t>HDPE Flange Adaptor 450mm, PE 100, PN-20, SDR 9, B/F - Shield</t>
  </si>
  <si>
    <t>HDPE Flange Adaptor 355mm, PE 100, SDR9, PN-20, B/F - Shield355</t>
  </si>
  <si>
    <t>HDPE Flange Adaptor 200mm, SDR9, PE 100, PN-20, B/F, FM Approved - Shield</t>
  </si>
  <si>
    <t>HDPE Flange Adaptor 160mm, SDR9, PE 100, PN-20, B/F, FM Approved - Shield</t>
  </si>
  <si>
    <t>Flange Back Ring 450mm G.I, ANSI 150 - Shield</t>
  </si>
  <si>
    <t>Flange Back Ring 355mm G.I, ANSI 150 - Shield</t>
  </si>
  <si>
    <t>Flange Back Ring 200mm G.I, ANSI 150 - Shield</t>
  </si>
  <si>
    <t>Flange Back Ring 160mm G.I, ANSI 150 - Shield</t>
  </si>
  <si>
    <t>HDPE Segmented Equal Tee 450 mm, SDR 9, PE 100, PN-20, Butt Fusion, FM Approved - Shield</t>
  </si>
  <si>
    <t>HDPE Segmented 90 Deg. Elbow 450 mm, SDR 9, PE 100, PN-20, Butt Fusion, FM Approved - Shield</t>
  </si>
  <si>
    <t>HDPE Segmented 90 Deg. Elbow 355mm, SDR 9, PE 100, PN-20, Butt Fusion, FM Approved - Shield</t>
  </si>
  <si>
    <t>HDPE Molded 90 Deg. Elbow 250mm, SDR 9, PE 100, PN-20, Butt Fusion, FM Approved - Shield</t>
  </si>
  <si>
    <t>HDPE Molded 90 Deg. Elbow 200mm, SDR 9, PE 100, PN-20, Butt Fusion, FM Approved - Shield</t>
  </si>
  <si>
    <t>HDPE Concentric Reducer 450 x 355mm, SDR 9, PE 100, PN 20, Butt Fusion - Shield</t>
  </si>
  <si>
    <t>HDPE Concentric Reducer 355 x 200mm, SDR 9, PE 100, PN 20, Butt Fusion - Shield</t>
  </si>
  <si>
    <t>HDPE Concentric Reducer 450 x 200mm, SDR 9, PE 100, PN 20, Butt Fusion - Shield [Combination of 2 Reducers 450x355mm &amp; 355x200mm]</t>
  </si>
  <si>
    <t>EPDM Rubber Gasket ND 450, PN-10/16, 4mm Thick</t>
  </si>
  <si>
    <t>EPDM Rubber Gasket ND 355, PN-10/16, 4mm Thick</t>
  </si>
  <si>
    <t>EPDM Rubber Gasket ND 200, PN-10/16, 4mm Thick</t>
  </si>
  <si>
    <t>HDPE Segmented Reducer Tee 450 x 355mm, SDR 9, PE 100, PN 20, Butt Fusion (FAB) - Shield [Combination of Equal Tee 450mm &amp; Reducer 450x355mm]</t>
  </si>
  <si>
    <t xml:space="preserve">HDPE Saddle Fusion Direct Reducer Tee 450 x 200mm, SDR 9, PE 100, PN 20, Butt Fusion - Shield </t>
  </si>
  <si>
    <t xml:space="preserve">HDPE Saddle Fusion Direct Reducer Tee 355 x 200mm, SDR 9, PE 100, PN 20, Butt Fusion - Shield </t>
  </si>
  <si>
    <t>Pcs</t>
  </si>
  <si>
    <t>NAFFCO</t>
  </si>
  <si>
    <t>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</si>
</sst>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00;[Red]0.000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rebuchet MS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5" fillId="0" borderId="0"/>
    <xf numFmtId="0" fontId="6" fillId="0" borderId="0"/>
  </cellStyleXfs>
  <cellXfs count="22">
    <xf numFmtId="0" fontId="0" fillId="0" borderId="0" xfId="0"/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Fill="1" applyBorder="1"/>
    <xf numFmtId="49" fontId="0" fillId="0" borderId="0" xfId="0" applyNumberFormat="1" applyFill="1" applyBorder="1"/>
    <xf numFmtId="49" fontId="3" fillId="0" borderId="1" xfId="0" applyNumberFormat="1" applyFont="1" applyFill="1" applyBorder="1" applyAlignment="1">
      <alignment horizontal="center" vertical="top"/>
    </xf>
    <xf numFmtId="0" fontId="0" fillId="0" borderId="0" xfId="0" applyFill="1"/>
    <xf numFmtId="49" fontId="0" fillId="0" borderId="0" xfId="0" applyNumberForma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vertical="center" wrapText="1"/>
    </xf>
    <xf numFmtId="165" fontId="0" fillId="0" borderId="0" xfId="0" applyNumberFormat="1" applyFill="1" applyBorder="1"/>
    <xf numFmtId="164" fontId="1" fillId="0" borderId="1" xfId="0" applyNumberFormat="1" applyFont="1" applyFill="1" applyBorder="1" applyAlignment="1">
      <alignment vertical="center" wrapText="1"/>
    </xf>
    <xf numFmtId="164" fontId="0" fillId="0" borderId="1" xfId="0" applyNumberFormat="1" applyFont="1" applyBorder="1" applyAlignment="1">
      <alignment horizontal="center" vertical="center"/>
    </xf>
    <xf numFmtId="164" fontId="0" fillId="0" borderId="0" xfId="0" applyNumberFormat="1" applyFill="1" applyBorder="1"/>
  </cellXfs>
  <cellStyles count="4">
    <cellStyle name="Normal" xfId="0" builtinId="0"/>
    <cellStyle name="Normal 2" xfId="2" xr:uid="{F53F8179-F6F4-49E0-A51A-A600870C984F}"/>
    <cellStyle name="Normal 3" xfId="3" xr:uid="{76CA94D1-2862-45BA-AF02-A19C34166EEA}"/>
    <cellStyle name="Normal 5" xfId="1" xr:uid="{068DA217-6961-4B2B-AD79-284304588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zoomScale="71" zoomScaleNormal="71" workbookViewId="0">
      <selection activeCell="H4" sqref="H4"/>
    </sheetView>
  </sheetViews>
  <sheetFormatPr defaultRowHeight="15" x14ac:dyDescent="0.25"/>
  <cols>
    <col min="1" max="1" width="9.42578125" style="8" customWidth="1"/>
    <col min="2" max="2" width="14" style="4" customWidth="1"/>
    <col min="3" max="3" width="76.28515625" style="4" customWidth="1"/>
    <col min="4" max="4" width="13.7109375" style="5" customWidth="1"/>
    <col min="5" max="5" width="16.42578125" style="5" customWidth="1"/>
    <col min="6" max="6" width="13" style="5" customWidth="1"/>
    <col min="7" max="7" width="13.42578125" style="21" customWidth="1"/>
    <col min="8" max="8" width="20.140625" style="13" customWidth="1"/>
    <col min="9" max="9" width="20.5703125" style="14" customWidth="1"/>
    <col min="10" max="10" width="16.28515625" style="18" customWidth="1"/>
    <col min="11" max="11" width="16.5703125" style="14" customWidth="1"/>
    <col min="12" max="12" width="22.42578125" style="18" customWidth="1"/>
    <col min="13" max="13" width="13.28515625" style="4" customWidth="1"/>
    <col min="14" max="14" width="12.7109375" style="4" customWidth="1"/>
    <col min="15" max="15" width="16.85546875" style="4" customWidth="1"/>
    <col min="16" max="16" width="20.85546875" style="4" bestFit="1" customWidth="1"/>
    <col min="17" max="17" width="17.7109375" style="5" bestFit="1" customWidth="1"/>
    <col min="18" max="16384" width="9.140625" style="4"/>
  </cols>
  <sheetData>
    <row r="1" spans="1:17" s="7" customFormat="1" ht="25.5" customHeight="1" x14ac:dyDescent="0.25">
      <c r="A1" s="9" t="s">
        <v>2</v>
      </c>
      <c r="B1" s="1" t="s">
        <v>0</v>
      </c>
      <c r="C1" s="1" t="s">
        <v>1</v>
      </c>
      <c r="D1" s="11" t="s">
        <v>6</v>
      </c>
      <c r="E1" s="11" t="s">
        <v>7</v>
      </c>
      <c r="F1" s="11" t="s">
        <v>9</v>
      </c>
      <c r="G1" s="19" t="s">
        <v>10</v>
      </c>
      <c r="H1" s="12" t="s">
        <v>11</v>
      </c>
      <c r="I1" s="12" t="s">
        <v>12</v>
      </c>
      <c r="J1" s="17" t="s">
        <v>13</v>
      </c>
      <c r="K1" s="12" t="s">
        <v>14</v>
      </c>
      <c r="L1" s="17" t="s">
        <v>3</v>
      </c>
      <c r="M1" s="1" t="s">
        <v>4</v>
      </c>
      <c r="N1" s="1" t="s">
        <v>5</v>
      </c>
      <c r="O1" s="1" t="s">
        <v>8</v>
      </c>
      <c r="P1" s="1" t="s">
        <v>15</v>
      </c>
      <c r="Q1" s="11" t="s">
        <v>16</v>
      </c>
    </row>
    <row r="2" spans="1:17" s="7" customFormat="1" ht="45" customHeight="1" x14ac:dyDescent="0.25">
      <c r="A2" s="6" t="s">
        <v>17</v>
      </c>
      <c r="B2" s="1"/>
      <c r="C2" s="10" t="s">
        <v>44</v>
      </c>
      <c r="D2" s="15" t="s">
        <v>73</v>
      </c>
      <c r="E2" s="16"/>
      <c r="F2" s="15" t="s">
        <v>71</v>
      </c>
      <c r="G2" s="20">
        <v>27004.400000000001</v>
      </c>
      <c r="H2" s="12">
        <v>367.49</v>
      </c>
      <c r="I2" s="12">
        <f>(H2/3.67)*1.05</f>
        <v>105.14019073569483</v>
      </c>
      <c r="J2" s="12">
        <v>5</v>
      </c>
      <c r="K2" s="12">
        <f>I2*G2</f>
        <v>2839247.7667029975</v>
      </c>
      <c r="L2" s="12">
        <v>0</v>
      </c>
      <c r="M2" s="1" t="b">
        <v>0</v>
      </c>
      <c r="N2" s="1"/>
      <c r="O2" s="1"/>
      <c r="P2" s="3">
        <v>0</v>
      </c>
      <c r="Q2" s="11"/>
    </row>
    <row r="3" spans="1:17" s="7" customFormat="1" ht="57.75" customHeight="1" x14ac:dyDescent="0.25">
      <c r="A3" s="6" t="s">
        <v>19</v>
      </c>
      <c r="B3" s="1"/>
      <c r="C3" s="10" t="s">
        <v>45</v>
      </c>
      <c r="D3" s="15" t="s">
        <v>72</v>
      </c>
      <c r="E3" s="16"/>
      <c r="F3" s="15" t="s">
        <v>71</v>
      </c>
      <c r="G3" s="20">
        <v>290</v>
      </c>
      <c r="H3" s="12">
        <v>5520</v>
      </c>
      <c r="I3" s="12">
        <f>(H3/3.67)*1.1</f>
        <v>1654.4959128065395</v>
      </c>
      <c r="J3" s="12">
        <v>10</v>
      </c>
      <c r="K3" s="12">
        <f>I3*G3</f>
        <v>479803.81471389649</v>
      </c>
      <c r="L3" s="12">
        <v>0</v>
      </c>
      <c r="M3" s="1" t="b">
        <v>0</v>
      </c>
      <c r="N3" s="1"/>
      <c r="O3" s="1"/>
      <c r="P3" s="3">
        <v>0</v>
      </c>
      <c r="Q3" s="11"/>
    </row>
    <row r="4" spans="1:17" s="7" customFormat="1" ht="43.5" customHeight="1" x14ac:dyDescent="0.25">
      <c r="A4" s="6" t="s">
        <v>20</v>
      </c>
      <c r="B4" s="1"/>
      <c r="C4" s="2" t="s">
        <v>46</v>
      </c>
      <c r="D4" s="15" t="s">
        <v>72</v>
      </c>
      <c r="E4" s="16"/>
      <c r="F4" s="15" t="s">
        <v>71</v>
      </c>
      <c r="G4" s="20">
        <v>135</v>
      </c>
      <c r="H4" s="12">
        <v>1050</v>
      </c>
      <c r="I4" s="12">
        <f>(H4/3.67)*1.1</f>
        <v>314.71389645776571</v>
      </c>
      <c r="J4" s="12">
        <v>10</v>
      </c>
      <c r="K4" s="12">
        <f>I4*G4</f>
        <v>42486.376021798373</v>
      </c>
      <c r="L4" s="12">
        <v>0</v>
      </c>
      <c r="M4" s="1" t="b">
        <v>0</v>
      </c>
      <c r="N4" s="1"/>
      <c r="O4" s="1"/>
      <c r="P4" s="3">
        <v>0</v>
      </c>
      <c r="Q4" s="11"/>
    </row>
    <row r="5" spans="1:17" s="7" customFormat="1" ht="37.5" customHeight="1" x14ac:dyDescent="0.25">
      <c r="A5" s="6" t="s">
        <v>18</v>
      </c>
      <c r="B5" s="1"/>
      <c r="C5" s="2" t="s">
        <v>47</v>
      </c>
      <c r="D5" s="15" t="s">
        <v>72</v>
      </c>
      <c r="E5" s="16"/>
      <c r="F5" s="15" t="s">
        <v>71</v>
      </c>
      <c r="G5" s="20">
        <v>290</v>
      </c>
      <c r="H5" s="12">
        <v>6530</v>
      </c>
      <c r="I5" s="12">
        <f>(H5/3.67)*1.1</f>
        <v>1957.2207084468666</v>
      </c>
      <c r="J5" s="12">
        <v>10</v>
      </c>
      <c r="K5" s="12">
        <f>I5*G5</f>
        <v>567594.00544959132</v>
      </c>
      <c r="L5" s="12">
        <v>0</v>
      </c>
      <c r="M5" s="1" t="b">
        <v>0</v>
      </c>
      <c r="N5" s="1"/>
      <c r="O5" s="1"/>
      <c r="P5" s="3">
        <v>0</v>
      </c>
      <c r="Q5" s="11"/>
    </row>
    <row r="6" spans="1:17" s="7" customFormat="1" ht="37.5" customHeight="1" x14ac:dyDescent="0.25">
      <c r="A6" s="6" t="s">
        <v>21</v>
      </c>
      <c r="B6" s="1"/>
      <c r="C6" s="2" t="s">
        <v>48</v>
      </c>
      <c r="D6" s="15" t="s">
        <v>72</v>
      </c>
      <c r="E6" s="16"/>
      <c r="F6" s="15" t="s">
        <v>71</v>
      </c>
      <c r="G6" s="20">
        <v>135</v>
      </c>
      <c r="H6" s="12">
        <v>1320</v>
      </c>
      <c r="I6" s="12">
        <f>(H6/3.67)*1.1</f>
        <v>395.64032697547691</v>
      </c>
      <c r="J6" s="12">
        <v>10</v>
      </c>
      <c r="K6" s="12">
        <f>I6*G6</f>
        <v>53411.444141689382</v>
      </c>
      <c r="L6" s="12">
        <v>0</v>
      </c>
      <c r="M6" s="1" t="b">
        <v>0</v>
      </c>
      <c r="N6" s="1"/>
      <c r="O6" s="1"/>
      <c r="P6" s="3">
        <v>0</v>
      </c>
      <c r="Q6" s="11"/>
    </row>
    <row r="7" spans="1:17" s="7" customFormat="1" ht="41.25" customHeight="1" x14ac:dyDescent="0.25">
      <c r="A7" s="6" t="s">
        <v>22</v>
      </c>
      <c r="B7" s="1"/>
      <c r="C7" s="2" t="s">
        <v>49</v>
      </c>
      <c r="D7" s="15" t="s">
        <v>73</v>
      </c>
      <c r="E7" s="16"/>
      <c r="F7" s="15" t="s">
        <v>71</v>
      </c>
      <c r="G7" s="20">
        <v>1</v>
      </c>
      <c r="H7" s="12">
        <v>1711</v>
      </c>
      <c r="I7" s="12">
        <f>(H7/3.67)*1.05</f>
        <v>489.52316076294284</v>
      </c>
      <c r="J7" s="12">
        <v>5</v>
      </c>
      <c r="K7" s="12">
        <f>I7*G7</f>
        <v>489.52316076294284</v>
      </c>
      <c r="L7" s="12">
        <v>0</v>
      </c>
      <c r="M7" s="1" t="b">
        <v>0</v>
      </c>
      <c r="N7" s="1"/>
      <c r="O7" s="1"/>
      <c r="P7" s="3">
        <v>0</v>
      </c>
      <c r="Q7" s="11"/>
    </row>
    <row r="8" spans="1:17" s="7" customFormat="1" ht="43.5" customHeight="1" x14ac:dyDescent="0.25">
      <c r="A8" s="6" t="s">
        <v>23</v>
      </c>
      <c r="B8" s="1"/>
      <c r="C8" s="2" t="s">
        <v>50</v>
      </c>
      <c r="D8" s="15" t="s">
        <v>73</v>
      </c>
      <c r="E8" s="16"/>
      <c r="F8" s="15" t="s">
        <v>71</v>
      </c>
      <c r="G8" s="20">
        <v>1</v>
      </c>
      <c r="H8" s="12">
        <v>456</v>
      </c>
      <c r="I8" s="12">
        <f>(H8/3.67)*1.05</f>
        <v>130.4632152588556</v>
      </c>
      <c r="J8" s="12">
        <v>5</v>
      </c>
      <c r="K8" s="12">
        <f>I8*G8</f>
        <v>130.4632152588556</v>
      </c>
      <c r="L8" s="12">
        <v>0</v>
      </c>
      <c r="M8" s="1" t="b">
        <v>0</v>
      </c>
      <c r="N8" s="1"/>
      <c r="O8" s="1"/>
      <c r="P8" s="3">
        <v>0</v>
      </c>
      <c r="Q8" s="11"/>
    </row>
    <row r="9" spans="1:17" s="7" customFormat="1" ht="48.75" customHeight="1" x14ac:dyDescent="0.25">
      <c r="A9" s="6" t="s">
        <v>24</v>
      </c>
      <c r="B9" s="1"/>
      <c r="C9" s="2" t="s">
        <v>51</v>
      </c>
      <c r="D9" s="15" t="s">
        <v>73</v>
      </c>
      <c r="E9" s="16"/>
      <c r="F9" s="15" t="s">
        <v>71</v>
      </c>
      <c r="G9" s="20">
        <v>1</v>
      </c>
      <c r="H9" s="12">
        <v>182</v>
      </c>
      <c r="I9" s="12">
        <f>(H9/3.67)*1.05</f>
        <v>52.070844686648506</v>
      </c>
      <c r="J9" s="12">
        <v>5</v>
      </c>
      <c r="K9" s="12">
        <f>I9*G9</f>
        <v>52.070844686648506</v>
      </c>
      <c r="L9" s="12">
        <v>0</v>
      </c>
      <c r="M9" s="1" t="b">
        <v>0</v>
      </c>
      <c r="N9" s="1"/>
      <c r="O9" s="1"/>
      <c r="P9" s="3">
        <v>0</v>
      </c>
      <c r="Q9" s="11"/>
    </row>
    <row r="10" spans="1:17" s="7" customFormat="1" ht="32.25" customHeight="1" x14ac:dyDescent="0.25">
      <c r="A10" s="6" t="s">
        <v>25</v>
      </c>
      <c r="B10" s="1"/>
      <c r="C10" s="2" t="s">
        <v>52</v>
      </c>
      <c r="D10" s="15" t="s">
        <v>73</v>
      </c>
      <c r="E10" s="16"/>
      <c r="F10" s="15" t="s">
        <v>71</v>
      </c>
      <c r="G10" s="20">
        <v>1</v>
      </c>
      <c r="H10" s="12">
        <v>150</v>
      </c>
      <c r="I10" s="12">
        <f>(H10/3.67)*1.05</f>
        <v>42.915531335149865</v>
      </c>
      <c r="J10" s="12">
        <v>5</v>
      </c>
      <c r="K10" s="12">
        <f>I10*G10</f>
        <v>42.915531335149865</v>
      </c>
      <c r="L10" s="12">
        <v>0</v>
      </c>
      <c r="M10" s="1" t="b">
        <v>0</v>
      </c>
      <c r="N10" s="1"/>
      <c r="O10" s="1"/>
      <c r="P10" s="3">
        <v>0</v>
      </c>
      <c r="Q10" s="11"/>
    </row>
    <row r="11" spans="1:17" s="7" customFormat="1" ht="32.25" customHeight="1" x14ac:dyDescent="0.25">
      <c r="A11" s="6" t="s">
        <v>26</v>
      </c>
      <c r="B11" s="1"/>
      <c r="C11" s="2" t="s">
        <v>53</v>
      </c>
      <c r="D11" s="15" t="s">
        <v>73</v>
      </c>
      <c r="E11" s="16"/>
      <c r="F11" s="15" t="s">
        <v>71</v>
      </c>
      <c r="G11" s="20">
        <v>1</v>
      </c>
      <c r="H11" s="12">
        <v>848</v>
      </c>
      <c r="I11" s="12">
        <f>(H11/3.67)*1.05</f>
        <v>242.61580381471393</v>
      </c>
      <c r="J11" s="12">
        <v>5</v>
      </c>
      <c r="K11" s="12">
        <f>I11*G11</f>
        <v>242.61580381471393</v>
      </c>
      <c r="L11" s="12">
        <v>0</v>
      </c>
      <c r="M11" s="1" t="b">
        <v>0</v>
      </c>
      <c r="N11" s="1"/>
      <c r="O11" s="1"/>
      <c r="P11" s="3">
        <v>0</v>
      </c>
      <c r="Q11" s="11"/>
    </row>
    <row r="12" spans="1:17" s="7" customFormat="1" ht="36" customHeight="1" x14ac:dyDescent="0.25">
      <c r="A12" s="6" t="s">
        <v>27</v>
      </c>
      <c r="B12" s="1"/>
      <c r="C12" s="2" t="s">
        <v>54</v>
      </c>
      <c r="D12" s="15" t="s">
        <v>73</v>
      </c>
      <c r="E12" s="16"/>
      <c r="F12" s="15" t="s">
        <v>71</v>
      </c>
      <c r="G12" s="20">
        <v>1</v>
      </c>
      <c r="H12" s="12">
        <v>400</v>
      </c>
      <c r="I12" s="12">
        <f>(H12/3.67)*1.05</f>
        <v>114.44141689373298</v>
      </c>
      <c r="J12" s="12">
        <v>5</v>
      </c>
      <c r="K12" s="12">
        <f>I12*G12</f>
        <v>114.44141689373298</v>
      </c>
      <c r="L12" s="12">
        <v>0</v>
      </c>
      <c r="M12" s="1" t="b">
        <v>0</v>
      </c>
      <c r="N12" s="1"/>
      <c r="O12" s="1"/>
      <c r="P12" s="3">
        <v>0</v>
      </c>
      <c r="Q12" s="11"/>
    </row>
    <row r="13" spans="1:17" s="7" customFormat="1" ht="30" customHeight="1" x14ac:dyDescent="0.25">
      <c r="A13" s="6" t="s">
        <v>28</v>
      </c>
      <c r="B13" s="1"/>
      <c r="C13" s="2" t="s">
        <v>55</v>
      </c>
      <c r="D13" s="15" t="s">
        <v>73</v>
      </c>
      <c r="E13" s="16"/>
      <c r="F13" s="15" t="s">
        <v>71</v>
      </c>
      <c r="G13" s="20">
        <v>1</v>
      </c>
      <c r="H13" s="12">
        <v>196</v>
      </c>
      <c r="I13" s="12">
        <f>(H13/3.67)*1.05</f>
        <v>56.076294277929158</v>
      </c>
      <c r="J13" s="12">
        <v>5</v>
      </c>
      <c r="K13" s="12">
        <f>I13*G13</f>
        <v>56.076294277929158</v>
      </c>
      <c r="L13" s="12">
        <v>0</v>
      </c>
      <c r="M13" s="1" t="b">
        <v>0</v>
      </c>
      <c r="N13" s="1"/>
      <c r="O13" s="1"/>
      <c r="P13" s="3">
        <v>0</v>
      </c>
      <c r="Q13" s="11"/>
    </row>
    <row r="14" spans="1:17" s="7" customFormat="1" ht="32.25" customHeight="1" x14ac:dyDescent="0.25">
      <c r="A14" s="6" t="s">
        <v>29</v>
      </c>
      <c r="B14" s="1"/>
      <c r="C14" s="2" t="s">
        <v>56</v>
      </c>
      <c r="D14" s="15" t="s">
        <v>73</v>
      </c>
      <c r="E14" s="16"/>
      <c r="F14" s="15" t="s">
        <v>71</v>
      </c>
      <c r="G14" s="20">
        <v>1</v>
      </c>
      <c r="H14" s="12">
        <v>132</v>
      </c>
      <c r="I14" s="12">
        <f>(H14/3.67)*1.05</f>
        <v>37.765667574931882</v>
      </c>
      <c r="J14" s="12">
        <v>5</v>
      </c>
      <c r="K14" s="12">
        <f>I14*G14</f>
        <v>37.765667574931882</v>
      </c>
      <c r="L14" s="12">
        <v>0</v>
      </c>
      <c r="M14" s="1" t="b">
        <v>0</v>
      </c>
      <c r="N14" s="1"/>
      <c r="O14" s="1"/>
      <c r="P14" s="3">
        <v>0</v>
      </c>
      <c r="Q14" s="11"/>
    </row>
    <row r="15" spans="1:17" s="7" customFormat="1" ht="30" x14ac:dyDescent="0.25">
      <c r="A15" s="6" t="s">
        <v>30</v>
      </c>
      <c r="B15" s="1"/>
      <c r="C15" s="2" t="s">
        <v>57</v>
      </c>
      <c r="D15" s="15" t="s">
        <v>73</v>
      </c>
      <c r="E15" s="16"/>
      <c r="F15" s="15" t="s">
        <v>71</v>
      </c>
      <c r="G15" s="20">
        <v>1</v>
      </c>
      <c r="H15" s="12">
        <v>2289</v>
      </c>
      <c r="I15" s="12">
        <f>(H15/3.67)*1.05</f>
        <v>654.89100817438691</v>
      </c>
      <c r="J15" s="12">
        <v>5</v>
      </c>
      <c r="K15" s="12">
        <f>I15*G15</f>
        <v>654.89100817438691</v>
      </c>
      <c r="L15" s="12">
        <v>0</v>
      </c>
      <c r="M15" s="1" t="b">
        <v>0</v>
      </c>
      <c r="N15" s="1"/>
      <c r="O15" s="1"/>
      <c r="P15" s="3">
        <v>0</v>
      </c>
      <c r="Q15" s="11"/>
    </row>
    <row r="16" spans="1:17" s="7" customFormat="1" ht="53.25" customHeight="1" x14ac:dyDescent="0.25">
      <c r="A16" s="6" t="s">
        <v>31</v>
      </c>
      <c r="B16" s="1"/>
      <c r="C16" s="2" t="s">
        <v>68</v>
      </c>
      <c r="D16" s="15" t="s">
        <v>73</v>
      </c>
      <c r="E16" s="16"/>
      <c r="F16" s="15" t="s">
        <v>71</v>
      </c>
      <c r="G16" s="20">
        <v>1</v>
      </c>
      <c r="H16" s="12">
        <v>3491</v>
      </c>
      <c r="I16" s="12">
        <f>(H16/3.67)*1.05</f>
        <v>998.78746594005452</v>
      </c>
      <c r="J16" s="12">
        <v>5</v>
      </c>
      <c r="K16" s="12">
        <f>I16*G16</f>
        <v>998.78746594005452</v>
      </c>
      <c r="L16" s="12">
        <v>0</v>
      </c>
      <c r="M16" s="1" t="b">
        <v>0</v>
      </c>
      <c r="N16" s="1"/>
      <c r="O16" s="1"/>
      <c r="P16" s="3">
        <v>0</v>
      </c>
      <c r="Q16" s="11"/>
    </row>
    <row r="17" spans="1:17" s="7" customFormat="1" ht="78.75" customHeight="1" x14ac:dyDescent="0.25">
      <c r="A17" s="6" t="s">
        <v>32</v>
      </c>
      <c r="B17" s="1"/>
      <c r="C17" s="2" t="s">
        <v>69</v>
      </c>
      <c r="D17" s="15" t="s">
        <v>73</v>
      </c>
      <c r="E17" s="16"/>
      <c r="F17" s="15" t="s">
        <v>71</v>
      </c>
      <c r="G17" s="20">
        <v>1</v>
      </c>
      <c r="H17" s="12">
        <v>1988</v>
      </c>
      <c r="I17" s="12">
        <f>(H17/3.67)*1.05</f>
        <v>568.7738419618529</v>
      </c>
      <c r="J17" s="12">
        <v>5</v>
      </c>
      <c r="K17" s="12">
        <f>I17*G17</f>
        <v>568.7738419618529</v>
      </c>
      <c r="L17" s="12">
        <v>0</v>
      </c>
      <c r="M17" s="1" t="b">
        <v>0</v>
      </c>
      <c r="N17" s="1"/>
      <c r="O17" s="1"/>
      <c r="P17" s="3">
        <v>0</v>
      </c>
      <c r="Q17" s="11"/>
    </row>
    <row r="18" spans="1:17" s="7" customFormat="1" ht="51" customHeight="1" x14ac:dyDescent="0.25">
      <c r="A18" s="6" t="s">
        <v>33</v>
      </c>
      <c r="B18" s="1"/>
      <c r="C18" s="2" t="s">
        <v>70</v>
      </c>
      <c r="D18" s="15" t="s">
        <v>73</v>
      </c>
      <c r="E18" s="16"/>
      <c r="F18" s="15" t="s">
        <v>71</v>
      </c>
      <c r="G18" s="20">
        <v>1</v>
      </c>
      <c r="H18" s="12">
        <v>893</v>
      </c>
      <c r="I18" s="12">
        <f>(H18/3.67)*1.05</f>
        <v>255.49046321525887</v>
      </c>
      <c r="J18" s="12">
        <v>5</v>
      </c>
      <c r="K18" s="12">
        <f>I18*G18</f>
        <v>255.49046321525887</v>
      </c>
      <c r="L18" s="12">
        <v>0</v>
      </c>
      <c r="M18" s="1" t="b">
        <v>0</v>
      </c>
      <c r="N18" s="1"/>
      <c r="O18" s="1"/>
      <c r="P18" s="3">
        <v>0</v>
      </c>
      <c r="Q18" s="11"/>
    </row>
    <row r="19" spans="1:17" s="7" customFormat="1" ht="45" customHeight="1" x14ac:dyDescent="0.25">
      <c r="A19" s="6" t="s">
        <v>34</v>
      </c>
      <c r="B19" s="1"/>
      <c r="C19" s="2" t="s">
        <v>58</v>
      </c>
      <c r="D19" s="15" t="s">
        <v>73</v>
      </c>
      <c r="E19" s="16"/>
      <c r="F19" s="15" t="s">
        <v>71</v>
      </c>
      <c r="G19" s="20">
        <v>1</v>
      </c>
      <c r="H19" s="12">
        <v>2289</v>
      </c>
      <c r="I19" s="12">
        <f>(H19/3.67)*1.05</f>
        <v>654.89100817438691</v>
      </c>
      <c r="J19" s="12">
        <v>5</v>
      </c>
      <c r="K19" s="12">
        <f>I19*G19</f>
        <v>654.89100817438691</v>
      </c>
      <c r="L19" s="12">
        <v>0</v>
      </c>
      <c r="M19" s="1" t="b">
        <v>0</v>
      </c>
      <c r="N19" s="1"/>
      <c r="O19" s="1"/>
      <c r="P19" s="3">
        <v>0</v>
      </c>
      <c r="Q19" s="11"/>
    </row>
    <row r="20" spans="1:17" s="7" customFormat="1" ht="48" customHeight="1" x14ac:dyDescent="0.25">
      <c r="A20" s="6" t="s">
        <v>35</v>
      </c>
      <c r="B20" s="1"/>
      <c r="C20" s="2" t="s">
        <v>59</v>
      </c>
      <c r="D20" s="15" t="s">
        <v>73</v>
      </c>
      <c r="E20" s="16"/>
      <c r="F20" s="15" t="s">
        <v>71</v>
      </c>
      <c r="G20" s="20">
        <v>1</v>
      </c>
      <c r="H20" s="12">
        <v>1421</v>
      </c>
      <c r="I20" s="12">
        <f>(H20/3.67)*1.05</f>
        <v>406.55313351498643</v>
      </c>
      <c r="J20" s="12">
        <v>5</v>
      </c>
      <c r="K20" s="12">
        <f>I20*G20</f>
        <v>406.55313351498643</v>
      </c>
      <c r="L20" s="12">
        <v>0</v>
      </c>
      <c r="M20" s="1" t="b">
        <v>0</v>
      </c>
      <c r="N20" s="1"/>
      <c r="O20" s="1"/>
      <c r="P20" s="3">
        <v>0</v>
      </c>
      <c r="Q20" s="11"/>
    </row>
    <row r="21" spans="1:17" s="7" customFormat="1" ht="50.25" customHeight="1" x14ac:dyDescent="0.25">
      <c r="A21" s="6" t="s">
        <v>36</v>
      </c>
      <c r="B21" s="1"/>
      <c r="C21" s="2" t="s">
        <v>60</v>
      </c>
      <c r="D21" s="15" t="s">
        <v>73</v>
      </c>
      <c r="E21" s="16"/>
      <c r="F21" s="15" t="s">
        <v>71</v>
      </c>
      <c r="G21" s="20">
        <v>1</v>
      </c>
      <c r="H21" s="12">
        <v>456</v>
      </c>
      <c r="I21" s="12">
        <f>(H21/3.67)*1.05</f>
        <v>130.4632152588556</v>
      </c>
      <c r="J21" s="12">
        <v>5</v>
      </c>
      <c r="K21" s="12">
        <f>I21*G21</f>
        <v>130.4632152588556</v>
      </c>
      <c r="L21" s="12">
        <v>0</v>
      </c>
      <c r="M21" s="1" t="b">
        <v>0</v>
      </c>
      <c r="N21" s="1"/>
      <c r="O21" s="1"/>
      <c r="P21" s="3">
        <v>0</v>
      </c>
      <c r="Q21" s="11"/>
    </row>
    <row r="22" spans="1:17" s="7" customFormat="1" ht="45" customHeight="1" x14ac:dyDescent="0.25">
      <c r="A22" s="6" t="s">
        <v>37</v>
      </c>
      <c r="B22" s="1"/>
      <c r="C22" s="2" t="s">
        <v>61</v>
      </c>
      <c r="D22" s="15" t="s">
        <v>73</v>
      </c>
      <c r="E22" s="16"/>
      <c r="F22" s="15" t="s">
        <v>71</v>
      </c>
      <c r="G22" s="20">
        <v>1</v>
      </c>
      <c r="H22" s="12">
        <v>311</v>
      </c>
      <c r="I22" s="12">
        <f>(H22/3.67)*1.05</f>
        <v>88.978201634877394</v>
      </c>
      <c r="J22" s="12">
        <v>5</v>
      </c>
      <c r="K22" s="12">
        <f>I22*G22</f>
        <v>88.978201634877394</v>
      </c>
      <c r="L22" s="12">
        <v>0</v>
      </c>
      <c r="M22" s="1" t="b">
        <v>0</v>
      </c>
      <c r="N22" s="1"/>
      <c r="O22" s="1"/>
      <c r="P22" s="3">
        <v>0</v>
      </c>
      <c r="Q22" s="11"/>
    </row>
    <row r="23" spans="1:17" s="7" customFormat="1" ht="61.5" customHeight="1" x14ac:dyDescent="0.25">
      <c r="A23" s="6" t="s">
        <v>38</v>
      </c>
      <c r="B23" s="1"/>
      <c r="C23" s="2" t="s">
        <v>62</v>
      </c>
      <c r="D23" s="15" t="s">
        <v>73</v>
      </c>
      <c r="E23" s="16"/>
      <c r="F23" s="15" t="s">
        <v>71</v>
      </c>
      <c r="G23" s="20">
        <v>1</v>
      </c>
      <c r="H23" s="12">
        <v>1202</v>
      </c>
      <c r="I23" s="12">
        <f>(H23/3.67)*1.05</f>
        <v>343.89645776566755</v>
      </c>
      <c r="J23" s="12">
        <v>5</v>
      </c>
      <c r="K23" s="12">
        <f>I23*G23</f>
        <v>343.89645776566755</v>
      </c>
      <c r="L23" s="12">
        <v>0</v>
      </c>
      <c r="M23" s="1" t="b">
        <v>0</v>
      </c>
      <c r="N23" s="1"/>
      <c r="O23" s="1"/>
      <c r="P23" s="3">
        <v>0</v>
      </c>
      <c r="Q23" s="11"/>
    </row>
    <row r="24" spans="1:17" s="7" customFormat="1" ht="66.75" customHeight="1" x14ac:dyDescent="0.25">
      <c r="A24" s="6" t="s">
        <v>39</v>
      </c>
      <c r="B24" s="1"/>
      <c r="C24" s="2" t="s">
        <v>63</v>
      </c>
      <c r="D24" s="15" t="s">
        <v>73</v>
      </c>
      <c r="E24" s="16"/>
      <c r="F24" s="15" t="s">
        <v>71</v>
      </c>
      <c r="G24" s="20">
        <v>1</v>
      </c>
      <c r="H24" s="12">
        <v>1127</v>
      </c>
      <c r="I24" s="12">
        <f>(H24/3.67)*1.05</f>
        <v>322.43869209809264</v>
      </c>
      <c r="J24" s="12">
        <v>5</v>
      </c>
      <c r="K24" s="12">
        <f>I24*G24</f>
        <v>322.43869209809264</v>
      </c>
      <c r="L24" s="12">
        <v>0</v>
      </c>
      <c r="M24" s="1" t="b">
        <v>0</v>
      </c>
      <c r="N24" s="1"/>
      <c r="O24" s="1"/>
      <c r="P24" s="3">
        <v>0</v>
      </c>
      <c r="Q24" s="11"/>
    </row>
    <row r="25" spans="1:17" s="7" customFormat="1" ht="57.75" customHeight="1" x14ac:dyDescent="0.25">
      <c r="A25" s="6" t="s">
        <v>40</v>
      </c>
      <c r="B25" s="1"/>
      <c r="C25" s="2" t="s">
        <v>64</v>
      </c>
      <c r="D25" s="15" t="s">
        <v>73</v>
      </c>
      <c r="E25" s="16"/>
      <c r="F25" s="15" t="s">
        <v>71</v>
      </c>
      <c r="G25" s="20">
        <v>1</v>
      </c>
      <c r="H25" s="12">
        <v>2329</v>
      </c>
      <c r="I25" s="12">
        <f>(H25/3.67)*1.05</f>
        <v>666.33514986376031</v>
      </c>
      <c r="J25" s="12">
        <v>5</v>
      </c>
      <c r="K25" s="12">
        <f>I25*G25</f>
        <v>666.33514986376031</v>
      </c>
      <c r="L25" s="12">
        <v>0</v>
      </c>
      <c r="M25" s="1" t="b">
        <v>0</v>
      </c>
      <c r="N25" s="1"/>
      <c r="O25" s="1"/>
      <c r="P25" s="3">
        <v>0</v>
      </c>
      <c r="Q25" s="11"/>
    </row>
    <row r="26" spans="1:17" s="7" customFormat="1" ht="39" customHeight="1" x14ac:dyDescent="0.25">
      <c r="A26" s="6" t="s">
        <v>41</v>
      </c>
      <c r="B26" s="1"/>
      <c r="C26" s="2" t="s">
        <v>65</v>
      </c>
      <c r="D26" s="15" t="s">
        <v>73</v>
      </c>
      <c r="E26" s="16"/>
      <c r="F26" s="15" t="s">
        <v>71</v>
      </c>
      <c r="G26" s="20">
        <v>1</v>
      </c>
      <c r="H26" s="12">
        <v>78</v>
      </c>
      <c r="I26" s="12">
        <f>(H26/3.67)*1.05</f>
        <v>22.316076294277931</v>
      </c>
      <c r="J26" s="12">
        <v>5</v>
      </c>
      <c r="K26" s="12">
        <f>I26*G26</f>
        <v>22.316076294277931</v>
      </c>
      <c r="L26" s="12">
        <v>0</v>
      </c>
      <c r="M26" s="1" t="b">
        <v>0</v>
      </c>
      <c r="N26" s="1"/>
      <c r="O26" s="1"/>
      <c r="P26" s="3">
        <v>0</v>
      </c>
      <c r="Q26" s="11"/>
    </row>
    <row r="27" spans="1:17" s="7" customFormat="1" ht="33.75" customHeight="1" x14ac:dyDescent="0.25">
      <c r="A27" s="6" t="s">
        <v>42</v>
      </c>
      <c r="B27" s="1"/>
      <c r="C27" s="2" t="s">
        <v>66</v>
      </c>
      <c r="D27" s="15" t="s">
        <v>73</v>
      </c>
      <c r="E27" s="16"/>
      <c r="F27" s="15" t="s">
        <v>71</v>
      </c>
      <c r="G27" s="20">
        <v>1</v>
      </c>
      <c r="H27" s="12">
        <v>52</v>
      </c>
      <c r="I27" s="12">
        <f>(H27/3.67)*1.05</f>
        <v>14.877384196185286</v>
      </c>
      <c r="J27" s="12">
        <v>5</v>
      </c>
      <c r="K27" s="12">
        <f>I27*G27</f>
        <v>14.877384196185286</v>
      </c>
      <c r="L27" s="12">
        <v>0</v>
      </c>
      <c r="M27" s="1" t="b">
        <v>0</v>
      </c>
      <c r="N27" s="1"/>
      <c r="O27" s="1"/>
      <c r="P27" s="3">
        <v>0</v>
      </c>
      <c r="Q27" s="11"/>
    </row>
    <row r="28" spans="1:17" s="7" customFormat="1" ht="24.75" customHeight="1" x14ac:dyDescent="0.25">
      <c r="A28" s="6" t="s">
        <v>43</v>
      </c>
      <c r="B28" s="1"/>
      <c r="C28" s="2" t="s">
        <v>67</v>
      </c>
      <c r="D28" s="15" t="s">
        <v>73</v>
      </c>
      <c r="E28" s="16"/>
      <c r="F28" s="15" t="s">
        <v>71</v>
      </c>
      <c r="G28" s="20">
        <v>1</v>
      </c>
      <c r="H28" s="12">
        <v>33</v>
      </c>
      <c r="I28" s="12">
        <f>(H28/3.67)*1.05</f>
        <v>9.4414168937329705</v>
      </c>
      <c r="J28" s="12">
        <v>5</v>
      </c>
      <c r="K28" s="12">
        <f>I28*G28</f>
        <v>9.4414168937329705</v>
      </c>
      <c r="L28" s="12">
        <v>0</v>
      </c>
      <c r="M28" s="1" t="b">
        <v>0</v>
      </c>
      <c r="N28" s="1"/>
      <c r="O28" s="1"/>
      <c r="P28" s="3">
        <v>0</v>
      </c>
      <c r="Q28" s="11"/>
    </row>
  </sheetData>
  <autoFilter ref="A1:Q8" xr:uid="{D3E1C535-C24C-409F-860D-B45D26062CC9}">
    <sortState ref="A2:Q28">
      <sortCondition ref="B1:B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Navas</dc:creator>
  <cp:lastModifiedBy>Abdul Navas</cp:lastModifiedBy>
  <dcterms:created xsi:type="dcterms:W3CDTF">2022-08-11T11:43:12Z</dcterms:created>
  <dcterms:modified xsi:type="dcterms:W3CDTF">2023-08-04T07:23:54Z</dcterms:modified>
</cp:coreProperties>
</file>