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ORT\NAFFCO 2023\QUOTATION\MAC CORP\MFOB\REVISION 1\"/>
    </mc:Choice>
  </mc:AlternateContent>
  <bookViews>
    <workbookView xWindow="0" yWindow="0" windowWidth="28800" windowHeight="11700"/>
  </bookViews>
  <sheets>
    <sheet name="MAC CORP" sheetId="2" r:id="rId1"/>
  </sheets>
  <definedNames>
    <definedName name="_xlnm._FilterDatabase" localSheetId="0" hidden="1">'MAC CORP'!$A$1:$Q$17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K9" i="2" s="1"/>
  <c r="I14" i="2" l="1"/>
  <c r="K14" i="2" s="1"/>
  <c r="I8" i="2"/>
  <c r="K8" i="2" s="1"/>
  <c r="I4" i="2"/>
  <c r="K4" i="2" s="1"/>
  <c r="I3" i="2"/>
  <c r="K3" i="2" s="1"/>
</calcChain>
</file>

<file path=xl/sharedStrings.xml><?xml version="1.0" encoding="utf-8"?>
<sst xmlns="http://schemas.openxmlformats.org/spreadsheetml/2006/main" count="113" uniqueCount="67">
  <si>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</si>
  <si>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</si>
  <si>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</si>
  <si>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</si>
  <si>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</si>
  <si>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</si>
  <si>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</si>
  <si>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</si>
  <si>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</si>
  <si>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</si>
  <si>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</si>
  <si>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</si>
  <si>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</si>
  <si>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</si>
  <si>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</si>
  <si>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</si>
  <si>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</si>
  <si>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NAFFCO</t>
  </si>
  <si>
    <t>SHIELD</t>
  </si>
  <si>
    <t>NOS</t>
  </si>
  <si>
    <t>2</t>
  </si>
  <si>
    <t>3</t>
  </si>
  <si>
    <t>4</t>
  </si>
  <si>
    <t>TAMPER SWITCH (SUPERVISORY) WITH 1 X SPDT CONTACT FOR GATE VALVES, MODEL: SD-SVS OSY-1, UL/FM APPROVED - SHIELD</t>
  </si>
  <si>
    <t>SD-SVS-OSY-1</t>
  </si>
  <si>
    <t>2-1/2" GEAR OPERATED BUTTERFLY VALVE GROOVED, AMERICAN STANDARD, UL/FM APPROVED, W/TAMPER SWITCH, W/P 300 PSI, MODEL: SDBV-G300 - SHIELD</t>
  </si>
  <si>
    <t>SDBV-G300</t>
  </si>
  <si>
    <t>Pressure Reducing Valve 2", Globe Type, Ductile Iron Body, Flanged to Class 150, 175 Psi is the Max Inlet Pressure, Down Stream set at 30-165 PSI, UL/ULC, Model: 90G-21 - CLA-VAL</t>
  </si>
  <si>
    <t>CLA-VAL</t>
  </si>
  <si>
    <t>90G-21</t>
  </si>
  <si>
    <t>Pressure Reducing Valve 6", Globe Type, Ductile iron body, Flanged to Class 150, 250 Psi is the Max Inlet Pressure, down stream set at 30-165 PSI, UL/ULC, Model: 90G-21 - CLA-VAL</t>
  </si>
  <si>
    <t>Waste Cone 4" x 8", Model: NF-WC-4x8-175 - Naffco</t>
  </si>
  <si>
    <t>NF-WC-4x8-175</t>
  </si>
  <si>
    <t>FIRE ALARM BELL 6", MOTOR DRIVEN TYPE, RED COLOUR, 24V DC, 20-30MA CURRENT CONSUMPTION, UL LISTED, MODEL: FB1000C6, SHIELD</t>
  </si>
  <si>
    <t>FB1000C6</t>
  </si>
  <si>
    <t>Hose Rack Assembly 1-1/2" x 30 Mtr. c/w Angle Valve, White Polyflex Hose and Fog Nozzle, UL/FM Approved, Model: NHR 38V - Naffco</t>
  </si>
  <si>
    <t xml:space="preserve"> NHR 38V</t>
  </si>
  <si>
    <t>9</t>
  </si>
  <si>
    <t>7</t>
  </si>
  <si>
    <t>8</t>
  </si>
  <si>
    <t>5</t>
  </si>
  <si>
    <t>6</t>
  </si>
  <si>
    <t>10</t>
  </si>
  <si>
    <t>11</t>
  </si>
  <si>
    <t>13</t>
  </si>
  <si>
    <t>14</t>
  </si>
  <si>
    <t>15</t>
  </si>
  <si>
    <t>SHIELD-AV</t>
  </si>
  <si>
    <t>1-1/2" PRESSURE RESTRICTING VALVE, FEMALE NPT INLET X MALE NST OUTLET, BRASS FINISH, 175 PSI, UL/FM APPROVED, MOD: SD-PRV105 - SHIELD</t>
  </si>
  <si>
    <t>SD-PRV105</t>
  </si>
  <si>
    <t>Sprinkler Head 68 Deg. Upright, 1/2" NPT, Brass Finish, Standard Response, UL/ULC/FM/Watermark Approved, Model: SD1015SR, Shield</t>
  </si>
  <si>
    <t>SD1015SR</t>
  </si>
  <si>
    <t>Sprinkler Wrench For Upright/Pendent Sprinkler Head -  SHIELD</t>
  </si>
  <si>
    <t>SPK-WRNCH</t>
  </si>
  <si>
    <t>SPRINKLER GUARD SUITABLE FOR 1/2"- 3/4" SPRINKLER HEAD, STEEL CHROME PLATED, MODEL: SD-33SG - SHIELD</t>
  </si>
  <si>
    <t>SD-SG</t>
  </si>
  <si>
    <t>CRMProductId</t>
  </si>
  <si>
    <t>CRMProduct</t>
  </si>
  <si>
    <t>8" GEAR OPERATED BUTTERFLY VALVE GROOVED, AMERICAN STANDARD, UL/FM APPROVED, W/TAMPER SWITCH, W/P 300 PSI, MODEL: SDBV-G300 - SHIELD</t>
  </si>
  <si>
    <t>6" GEAR OPERATED BUTTERFLY VALVE GROOVED, AMERICAN STANDARD, UL/FM APPROVED, W/TAMPER SWITCH, W/P 300 PSI, MODEL: SDBV-G300 - SHIELD</t>
  </si>
  <si>
    <t>SPRINKLER HEAD, HORIZONTAL SIDEWALL, 1/2" NPT, 68 DEGREE C, QUICK RESPONSE, BRASS FINISH, K-FACTOR: 80 (5.6), UL LISTED, MODEL: SD1121C - SHIELD</t>
  </si>
  <si>
    <t>SD1121C</t>
  </si>
  <si>
    <t>2-1/2" ANGLE VALVE DOUBLE FEMALE NPT THREADED, CHROME FINISH, W/P 300 PSI, UL/FM APPROVED, MODEL: SHIELD-AV - SHIELD</t>
  </si>
  <si>
    <t>Adaptor 2 1/2" Male NST Threaded x 2 1/2" Female Instantaneous Morris with PVC Black Cap and Chain, Brass, Polished Chrome Finish, Model: NFMIS010 - NAFFCO</t>
  </si>
  <si>
    <t>NFMIS010</t>
  </si>
  <si>
    <t>12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</si>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</sst>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/>
    <xf numFmtId="164" fontId="2" fillId="0" borderId="2" xfId="0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8.140625" style="7" customWidth="1"/>
    <col min="2" max="2" width="14.85546875" style="3" customWidth="1"/>
    <col min="3" max="3" width="57.42578125" style="3" customWidth="1"/>
    <col min="4" max="4" width="14.28515625" style="8" customWidth="1"/>
    <col min="5" max="5" width="17.7109375" style="8" customWidth="1"/>
    <col min="6" max="6" width="7.42578125" style="9" customWidth="1"/>
    <col min="7" max="7" width="11" style="11" customWidth="1"/>
    <col min="8" max="8" width="16.5703125" style="11" customWidth="1"/>
    <col min="9" max="9" width="11.7109375" style="11" customWidth="1"/>
    <col min="10" max="10" width="11" style="11" customWidth="1"/>
    <col min="11" max="11" width="16" style="11" bestFit="1" customWidth="1"/>
    <col min="12" max="12" width="16.85546875" style="11" customWidth="1"/>
    <col min="13" max="13" width="13.28515625" style="3" customWidth="1"/>
    <col min="14" max="14" width="12.7109375" style="3" customWidth="1"/>
    <col min="15" max="15" width="16.85546875" style="3" customWidth="1"/>
    <col min="16" max="16" width="19.42578125" style="3" customWidth="1"/>
    <col min="17" max="17" width="17.5703125" style="10" customWidth="1"/>
    <col min="18" max="16384" width="9.140625" style="3"/>
  </cols>
  <sheetData>
    <row r="1" spans="1:17" s="18" customForma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6" t="s">
        <v>9</v>
      </c>
      <c r="K1" s="15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56</v>
      </c>
      <c r="Q1" s="17" t="s">
        <v>57</v>
      </c>
    </row>
    <row r="2" spans="1:17" ht="45" x14ac:dyDescent="0.25">
      <c r="A2" s="4" t="s">
        <v>15</v>
      </c>
      <c r="B2" s="1">
        <v>11050408067</v>
      </c>
      <c r="C2" s="5" t="s">
        <v>25</v>
      </c>
      <c r="D2" s="5" t="s">
        <v>18</v>
      </c>
      <c r="E2" s="5" t="s">
        <v>26</v>
      </c>
      <c r="F2" s="6" t="s">
        <v>19</v>
      </c>
      <c r="G2" s="19">
        <v>1</v>
      </c>
      <c r="H2" s="20">
        <v>339</v>
      </c>
      <c r="I2" s="20">
        <v>97</v>
      </c>
      <c r="J2" s="20">
        <v>5</v>
      </c>
      <c r="K2" s="20">
        <v>97</v>
      </c>
      <c r="L2" s="19">
        <v>0</v>
      </c>
      <c r="M2" s="1" t="b">
        <v>0</v>
      </c>
      <c r="N2" s="1"/>
      <c r="O2" s="1"/>
      <c r="P2" s="2">
        <v>0</v>
      </c>
      <c r="Q2" s="2" t="s">
        <v>16</v>
      </c>
    </row>
    <row r="3" spans="1:17" ht="45" x14ac:dyDescent="0.25">
      <c r="A3" s="4" t="s">
        <v>20</v>
      </c>
      <c r="B3" s="1">
        <v>11050408202</v>
      </c>
      <c r="C3" s="5" t="s">
        <v>58</v>
      </c>
      <c r="D3" s="5" t="s">
        <v>18</v>
      </c>
      <c r="E3" s="5" t="s">
        <v>26</v>
      </c>
      <c r="F3" s="6" t="s">
        <v>19</v>
      </c>
      <c r="G3" s="19">
        <v>4</v>
      </c>
      <c r="H3" s="20">
        <v>749</v>
      </c>
      <c r="I3" s="20">
        <f>ROUNDUP(((H3/3.67)*1.05),0)</f>
        <v>215</v>
      </c>
      <c r="J3" s="20">
        <v>5</v>
      </c>
      <c r="K3" s="20">
        <f>G3*I3</f>
        <v>860</v>
      </c>
      <c r="L3" s="19">
        <v>0</v>
      </c>
      <c r="M3" s="1" t="b">
        <v>0</v>
      </c>
      <c r="N3" s="1"/>
      <c r="O3" s="1"/>
      <c r="P3" s="2">
        <v>0</v>
      </c>
      <c r="Q3" s="2" t="s">
        <v>16</v>
      </c>
    </row>
    <row r="4" spans="1:17" ht="45" x14ac:dyDescent="0.25">
      <c r="A4" s="4" t="s">
        <v>21</v>
      </c>
      <c r="B4" s="1">
        <v>11050408152</v>
      </c>
      <c r="C4" s="5" t="s">
        <v>59</v>
      </c>
      <c r="D4" s="5" t="s">
        <v>18</v>
      </c>
      <c r="E4" s="5" t="s">
        <v>26</v>
      </c>
      <c r="F4" s="6" t="s">
        <v>19</v>
      </c>
      <c r="G4" s="19">
        <v>1</v>
      </c>
      <c r="H4" s="20">
        <v>579</v>
      </c>
      <c r="I4" s="20">
        <f>ROUNDUP(((H4/3.67)*1.05),0)</f>
        <v>166</v>
      </c>
      <c r="J4" s="20">
        <v>5</v>
      </c>
      <c r="K4" s="20">
        <f>G4*I4</f>
        <v>166</v>
      </c>
      <c r="L4" s="19">
        <v>0</v>
      </c>
      <c r="M4" s="1" t="b">
        <v>0</v>
      </c>
      <c r="N4" s="1"/>
      <c r="O4" s="1"/>
      <c r="P4" s="2">
        <v>0</v>
      </c>
      <c r="Q4" s="2" t="s">
        <v>16</v>
      </c>
    </row>
    <row r="5" spans="1:17" ht="45" x14ac:dyDescent="0.25">
      <c r="A5" s="4" t="s">
        <v>22</v>
      </c>
      <c r="B5" s="1">
        <v>11081054050</v>
      </c>
      <c r="C5" s="5" t="s">
        <v>27</v>
      </c>
      <c r="D5" s="5" t="s">
        <v>28</v>
      </c>
      <c r="E5" s="5" t="s">
        <v>29</v>
      </c>
      <c r="F5" s="6" t="s">
        <v>19</v>
      </c>
      <c r="G5" s="19">
        <v>1</v>
      </c>
      <c r="H5" s="20">
        <v>3000</v>
      </c>
      <c r="I5" s="20">
        <v>859</v>
      </c>
      <c r="J5" s="20">
        <v>5</v>
      </c>
      <c r="K5" s="20">
        <v>859</v>
      </c>
      <c r="L5" s="19">
        <v>0</v>
      </c>
      <c r="M5" s="1" t="b">
        <v>0</v>
      </c>
      <c r="N5" s="1"/>
      <c r="O5" s="1"/>
      <c r="P5" s="2">
        <v>0</v>
      </c>
      <c r="Q5" s="2" t="s">
        <v>16</v>
      </c>
    </row>
    <row r="6" spans="1:17" ht="45" x14ac:dyDescent="0.25">
      <c r="A6" s="4" t="s">
        <v>40</v>
      </c>
      <c r="B6" s="1">
        <v>11081054150</v>
      </c>
      <c r="C6" s="5" t="s">
        <v>30</v>
      </c>
      <c r="D6" s="5" t="s">
        <v>28</v>
      </c>
      <c r="E6" s="5" t="s">
        <v>29</v>
      </c>
      <c r="F6" s="6" t="s">
        <v>19</v>
      </c>
      <c r="G6" s="19">
        <v>1</v>
      </c>
      <c r="H6" s="20">
        <v>7000</v>
      </c>
      <c r="I6" s="20">
        <v>2003</v>
      </c>
      <c r="J6" s="20">
        <v>5</v>
      </c>
      <c r="K6" s="20">
        <v>2003</v>
      </c>
      <c r="L6" s="19">
        <v>0</v>
      </c>
      <c r="M6" s="1" t="b">
        <v>0</v>
      </c>
      <c r="N6" s="1"/>
      <c r="O6" s="1"/>
      <c r="P6" s="2">
        <v>0</v>
      </c>
      <c r="Q6" s="2" t="s">
        <v>16</v>
      </c>
    </row>
    <row r="7" spans="1:17" x14ac:dyDescent="0.25">
      <c r="A7" s="4" t="s">
        <v>41</v>
      </c>
      <c r="B7" s="1">
        <v>30607035928</v>
      </c>
      <c r="C7" s="5" t="s">
        <v>31</v>
      </c>
      <c r="D7" s="5" t="s">
        <v>17</v>
      </c>
      <c r="E7" s="5" t="s">
        <v>32</v>
      </c>
      <c r="F7" s="6" t="s">
        <v>19</v>
      </c>
      <c r="G7" s="19">
        <v>1</v>
      </c>
      <c r="H7" s="20">
        <v>2250</v>
      </c>
      <c r="I7" s="20">
        <v>644</v>
      </c>
      <c r="J7" s="20">
        <v>5</v>
      </c>
      <c r="K7" s="20">
        <v>644</v>
      </c>
      <c r="L7" s="19">
        <v>0</v>
      </c>
      <c r="M7" s="1" t="b">
        <v>0</v>
      </c>
      <c r="N7" s="1"/>
      <c r="O7" s="1"/>
      <c r="P7" s="2">
        <v>0</v>
      </c>
      <c r="Q7" s="2" t="s">
        <v>16</v>
      </c>
    </row>
    <row r="8" spans="1:17" ht="45" x14ac:dyDescent="0.25">
      <c r="A8" s="4" t="s">
        <v>38</v>
      </c>
      <c r="B8" s="1">
        <v>11202008067</v>
      </c>
      <c r="C8" s="5" t="s">
        <v>62</v>
      </c>
      <c r="D8" s="5" t="s">
        <v>18</v>
      </c>
      <c r="E8" s="5" t="s">
        <v>47</v>
      </c>
      <c r="F8" s="6" t="s">
        <v>19</v>
      </c>
      <c r="G8" s="19">
        <v>3</v>
      </c>
      <c r="H8" s="20">
        <v>215</v>
      </c>
      <c r="I8" s="20">
        <f>ROUNDUP(((H8/3.67)*1.05),0)</f>
        <v>62</v>
      </c>
      <c r="J8" s="20">
        <v>5</v>
      </c>
      <c r="K8" s="20">
        <f>G8*I8</f>
        <v>186</v>
      </c>
      <c r="L8" s="19">
        <v>0</v>
      </c>
      <c r="M8" s="1" t="b">
        <v>0</v>
      </c>
      <c r="N8" s="1"/>
      <c r="O8" s="1"/>
      <c r="P8" s="2">
        <v>0</v>
      </c>
      <c r="Q8" s="2" t="s">
        <v>16</v>
      </c>
    </row>
    <row r="9" spans="1:17" ht="45" x14ac:dyDescent="0.25">
      <c r="A9" s="4" t="s">
        <v>39</v>
      </c>
      <c r="B9" s="1">
        <v>10885675569</v>
      </c>
      <c r="C9" s="5" t="s">
        <v>63</v>
      </c>
      <c r="D9" s="5" t="s">
        <v>17</v>
      </c>
      <c r="E9" s="5" t="s">
        <v>64</v>
      </c>
      <c r="F9" s="6" t="s">
        <v>19</v>
      </c>
      <c r="G9" s="19">
        <v>3</v>
      </c>
      <c r="H9" s="20">
        <v>220</v>
      </c>
      <c r="I9" s="20">
        <f>ROUNDUP(((H9/3.67)*1.05),0)</f>
        <v>63</v>
      </c>
      <c r="J9" s="20">
        <v>5</v>
      </c>
      <c r="K9" s="20">
        <f>G9*I9</f>
        <v>189</v>
      </c>
      <c r="L9" s="19">
        <v>0</v>
      </c>
      <c r="M9" s="1" t="b">
        <v>0</v>
      </c>
      <c r="N9" s="1"/>
      <c r="O9" s="1"/>
      <c r="P9" s="2">
        <v>0</v>
      </c>
      <c r="Q9" s="2" t="s">
        <v>16</v>
      </c>
    </row>
    <row r="10" spans="1:17" ht="45" x14ac:dyDescent="0.25">
      <c r="A10" s="4" t="s">
        <v>37</v>
      </c>
      <c r="B10" s="1">
        <v>11080408045</v>
      </c>
      <c r="C10" s="5" t="s">
        <v>48</v>
      </c>
      <c r="D10" s="5" t="s">
        <v>18</v>
      </c>
      <c r="E10" s="5" t="s">
        <v>49</v>
      </c>
      <c r="F10" s="6" t="s">
        <v>19</v>
      </c>
      <c r="G10" s="19">
        <v>1</v>
      </c>
      <c r="H10" s="20">
        <v>124</v>
      </c>
      <c r="I10" s="20">
        <v>36</v>
      </c>
      <c r="J10" s="20">
        <v>5</v>
      </c>
      <c r="K10" s="20">
        <v>36</v>
      </c>
      <c r="L10" s="19">
        <v>0</v>
      </c>
      <c r="M10" s="1" t="b">
        <v>0</v>
      </c>
      <c r="N10" s="1"/>
      <c r="O10" s="1"/>
      <c r="P10" s="2">
        <v>0</v>
      </c>
      <c r="Q10" s="2" t="s">
        <v>16</v>
      </c>
    </row>
    <row r="11" spans="1:17" ht="45" x14ac:dyDescent="0.25">
      <c r="A11" s="4" t="s">
        <v>42</v>
      </c>
      <c r="B11" s="1">
        <v>10559022710</v>
      </c>
      <c r="C11" s="5" t="s">
        <v>23</v>
      </c>
      <c r="D11" s="5" t="s">
        <v>18</v>
      </c>
      <c r="E11" s="5" t="s">
        <v>24</v>
      </c>
      <c r="F11" s="6" t="s">
        <v>19</v>
      </c>
      <c r="G11" s="19">
        <v>1</v>
      </c>
      <c r="H11" s="20">
        <v>167</v>
      </c>
      <c r="I11" s="20">
        <v>48</v>
      </c>
      <c r="J11" s="20">
        <v>5</v>
      </c>
      <c r="K11" s="20">
        <v>48</v>
      </c>
      <c r="L11" s="19">
        <v>0</v>
      </c>
      <c r="M11" s="1" t="b">
        <v>0</v>
      </c>
      <c r="N11" s="1"/>
      <c r="O11" s="1"/>
      <c r="P11" s="2">
        <v>0</v>
      </c>
      <c r="Q11" s="2" t="s">
        <v>16</v>
      </c>
    </row>
    <row r="12" spans="1:17" ht="45" x14ac:dyDescent="0.25">
      <c r="A12" s="4" t="s">
        <v>43</v>
      </c>
      <c r="B12" s="1">
        <v>13006438060</v>
      </c>
      <c r="C12" s="5" t="s">
        <v>33</v>
      </c>
      <c r="D12" s="5" t="s">
        <v>18</v>
      </c>
      <c r="E12" s="5" t="s">
        <v>34</v>
      </c>
      <c r="F12" s="6" t="s">
        <v>19</v>
      </c>
      <c r="G12" s="19">
        <v>1</v>
      </c>
      <c r="H12" s="20">
        <v>56</v>
      </c>
      <c r="I12" s="20">
        <v>17</v>
      </c>
      <c r="J12" s="20">
        <v>5</v>
      </c>
      <c r="K12" s="20">
        <v>17</v>
      </c>
      <c r="L12" s="19">
        <v>0</v>
      </c>
      <c r="M12" s="1" t="b">
        <v>0</v>
      </c>
      <c r="N12" s="1"/>
      <c r="O12" s="1"/>
      <c r="P12" s="2">
        <v>0</v>
      </c>
      <c r="Q12" s="2" t="s">
        <v>16</v>
      </c>
    </row>
    <row r="13" spans="1:17" ht="45" x14ac:dyDescent="0.25">
      <c r="A13" s="4" t="s">
        <v>65</v>
      </c>
      <c r="B13" s="1">
        <v>10551022068</v>
      </c>
      <c r="C13" s="5" t="s">
        <v>50</v>
      </c>
      <c r="D13" s="5" t="s">
        <v>18</v>
      </c>
      <c r="E13" s="5" t="s">
        <v>51</v>
      </c>
      <c r="F13" s="6" t="s">
        <v>19</v>
      </c>
      <c r="G13" s="19">
        <v>26</v>
      </c>
      <c r="H13" s="20">
        <v>9</v>
      </c>
      <c r="I13" s="20">
        <v>3</v>
      </c>
      <c r="J13" s="20">
        <v>5</v>
      </c>
      <c r="K13" s="20">
        <v>78</v>
      </c>
      <c r="L13" s="19">
        <v>0</v>
      </c>
      <c r="M13" s="1" t="b">
        <v>0</v>
      </c>
      <c r="N13" s="1"/>
      <c r="O13" s="1"/>
      <c r="P13" s="2">
        <v>0</v>
      </c>
      <c r="Q13" s="2" t="s">
        <v>16</v>
      </c>
    </row>
    <row r="14" spans="1:17" ht="45" x14ac:dyDescent="0.25">
      <c r="A14" s="4" t="s">
        <v>44</v>
      </c>
      <c r="B14" s="1">
        <v>10551522567</v>
      </c>
      <c r="C14" s="5" t="s">
        <v>60</v>
      </c>
      <c r="D14" s="5" t="s">
        <v>18</v>
      </c>
      <c r="E14" s="5" t="s">
        <v>61</v>
      </c>
      <c r="F14" s="6" t="s">
        <v>19</v>
      </c>
      <c r="G14" s="19">
        <v>40</v>
      </c>
      <c r="H14" s="20">
        <v>10.4</v>
      </c>
      <c r="I14" s="20">
        <f>ROUNDUP(((H14/3.67)*1.05),0)</f>
        <v>3</v>
      </c>
      <c r="J14" s="20">
        <v>5</v>
      </c>
      <c r="K14" s="20">
        <f>G14*I14</f>
        <v>120</v>
      </c>
      <c r="L14" s="19">
        <v>0</v>
      </c>
      <c r="M14" s="1" t="b">
        <v>0</v>
      </c>
      <c r="N14" s="1"/>
      <c r="O14" s="1"/>
      <c r="P14" s="2">
        <v>0</v>
      </c>
      <c r="Q14" s="2" t="s">
        <v>16</v>
      </c>
    </row>
    <row r="15" spans="1:17" ht="30" x14ac:dyDescent="0.25">
      <c r="A15" s="4" t="s">
        <v>45</v>
      </c>
      <c r="B15" s="1">
        <v>10555722010</v>
      </c>
      <c r="C15" s="5" t="s">
        <v>52</v>
      </c>
      <c r="D15" s="5" t="s">
        <v>18</v>
      </c>
      <c r="E15" s="5" t="s">
        <v>53</v>
      </c>
      <c r="F15" s="6" t="s">
        <v>19</v>
      </c>
      <c r="G15" s="19">
        <v>5</v>
      </c>
      <c r="H15" s="20">
        <v>41.3</v>
      </c>
      <c r="I15" s="20">
        <v>12</v>
      </c>
      <c r="J15" s="20">
        <v>5</v>
      </c>
      <c r="K15" s="20">
        <v>60</v>
      </c>
      <c r="L15" s="19">
        <v>0</v>
      </c>
      <c r="M15" s="1" t="b">
        <v>0</v>
      </c>
      <c r="N15" s="1"/>
      <c r="O15" s="1"/>
      <c r="P15" s="2">
        <v>0</v>
      </c>
      <c r="Q15" s="2" t="s">
        <v>16</v>
      </c>
    </row>
    <row r="16" spans="1:17" ht="45" x14ac:dyDescent="0.25">
      <c r="A16" s="4" t="s">
        <v>46</v>
      </c>
      <c r="B16" s="1">
        <v>10911012130</v>
      </c>
      <c r="C16" s="5" t="s">
        <v>35</v>
      </c>
      <c r="D16" s="5" t="s">
        <v>17</v>
      </c>
      <c r="E16" s="5" t="s">
        <v>36</v>
      </c>
      <c r="F16" s="6" t="s">
        <v>19</v>
      </c>
      <c r="G16" s="19">
        <v>1</v>
      </c>
      <c r="H16" s="20">
        <v>649</v>
      </c>
      <c r="I16" s="20">
        <v>186</v>
      </c>
      <c r="J16" s="20">
        <v>5</v>
      </c>
      <c r="K16" s="20">
        <v>186</v>
      </c>
      <c r="L16" s="19">
        <v>0</v>
      </c>
      <c r="M16" s="1" t="b">
        <v>0</v>
      </c>
      <c r="N16" s="1"/>
      <c r="O16" s="1"/>
      <c r="P16" s="2">
        <v>0</v>
      </c>
      <c r="Q16" s="2" t="s">
        <v>16</v>
      </c>
    </row>
    <row r="17" spans="1:17" ht="30" x14ac:dyDescent="0.25">
      <c r="A17" s="4" t="s">
        <v>66</v>
      </c>
      <c r="B17" s="1">
        <v>10555522852</v>
      </c>
      <c r="C17" s="5" t="s">
        <v>54</v>
      </c>
      <c r="D17" s="5" t="s">
        <v>18</v>
      </c>
      <c r="E17" s="5" t="s">
        <v>55</v>
      </c>
      <c r="F17" s="6" t="s">
        <v>19</v>
      </c>
      <c r="G17" s="19">
        <v>42</v>
      </c>
      <c r="H17" s="20">
        <v>6.8</v>
      </c>
      <c r="I17" s="20">
        <v>2</v>
      </c>
      <c r="J17" s="20">
        <v>5</v>
      </c>
      <c r="K17" s="20">
        <v>84</v>
      </c>
      <c r="L17" s="19">
        <v>0</v>
      </c>
      <c r="M17" s="1" t="b">
        <v>0</v>
      </c>
      <c r="N17" s="1"/>
      <c r="O17" s="1"/>
      <c r="P17" s="2">
        <v>0</v>
      </c>
      <c r="Q17" s="2" t="s">
        <v>16</v>
      </c>
    </row>
  </sheetData>
  <autoFilter ref="A1:Q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 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dcterms:created xsi:type="dcterms:W3CDTF">2023-04-06T09:44:42Z</dcterms:created>
  <dcterms:modified xsi:type="dcterms:W3CDTF">2023-05-04T11:02:20Z</dcterms:modified>
</cp:coreProperties>
</file>