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Foam" sheetId="12" r:id="rId1"/>
  </sheets>
  <definedNames>
    <definedName name="_xlnm._FilterDatabase" localSheetId="0" hidden="1">Foam!$A$1:$Q$1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2" l="1"/>
  <c r="I30" i="12"/>
  <c r="K30" i="12" s="1"/>
  <c r="I23" i="12"/>
  <c r="K23" i="12" s="1"/>
  <c r="I21" i="12"/>
  <c r="K21" i="12" s="1"/>
  <c r="I20" i="12"/>
  <c r="K20" i="12" s="1"/>
  <c r="I19" i="12"/>
  <c r="K19" i="12" s="1"/>
  <c r="I18" i="12"/>
  <c r="K18" i="12" s="1"/>
  <c r="I17" i="12"/>
  <c r="K17" i="12" s="1"/>
  <c r="I16" i="12"/>
  <c r="K16" i="12" s="1"/>
  <c r="I14" i="12"/>
  <c r="K14" i="12" s="1"/>
  <c r="I13" i="12"/>
  <c r="K13" i="12" s="1"/>
  <c r="I12" i="12"/>
  <c r="K12" i="12" s="1"/>
  <c r="I11" i="12"/>
  <c r="K11" i="12" s="1"/>
  <c r="I10" i="12"/>
  <c r="K10" i="12" s="1"/>
  <c r="I9" i="12"/>
  <c r="K9" i="12" s="1"/>
  <c r="I8" i="12"/>
  <c r="K8" i="12" s="1"/>
  <c r="I7" i="12"/>
  <c r="K7" i="12" s="1"/>
  <c r="I6" i="12"/>
  <c r="K6" i="12" s="1"/>
  <c r="I5" i="12"/>
  <c r="K5" i="12" s="1"/>
  <c r="I3" i="12"/>
  <c r="I22" i="12"/>
  <c r="I27" i="12"/>
  <c r="I28" i="12"/>
  <c r="I29" i="12"/>
  <c r="I2" i="12"/>
  <c r="I4" i="12"/>
  <c r="K2" i="12" l="1"/>
  <c r="K3" i="12"/>
  <c r="K28" i="12"/>
  <c r="K29" i="12"/>
  <c r="K22" i="12"/>
  <c r="K27" i="12"/>
  <c r="I26" i="12" l="1"/>
  <c r="K26" i="12" s="1"/>
  <c r="I25" i="12"/>
  <c r="K25" i="12" s="1"/>
  <c r="I24" i="12"/>
  <c r="K24" i="12" s="1"/>
  <c r="K4" i="12"/>
</calcChain>
</file>

<file path=xl/sharedStrings.xml><?xml version="1.0" encoding="utf-8"?>
<sst xmlns="http://schemas.openxmlformats.org/spreadsheetml/2006/main" count="178" uniqueCount="92">
  <si>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</si>
  <si>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</si>
  <si>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</si>
  <si>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</si>
  <si>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</si>
  <si>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</si>
  <si>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</si>
  <si>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</si>
  <si>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</si>
  <si>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</si>
  <si>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</si>
  <si>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</si>
  <si>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</si>
  <si>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</si>
  <si>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</si>
  <si>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</si>
  <si>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</si>
  <si>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</si>
  <si>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</si>
  <si>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</si>
  <si>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</si>
  <si>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</si>
  <si>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</si>
  <si>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</si>
  <si>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</si>
  <si>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</si>
  <si>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</si>
  <si>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</si>
  <si>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</si>
  <si>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</si>
  <si>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</si>
  <si>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</si>
  <si>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</si>
  <si>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</si>
  <si>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1.2.2</t>
  </si>
  <si>
    <t>1.2.3</t>
  </si>
  <si>
    <t>1.2.4</t>
  </si>
  <si>
    <t>1.2.5</t>
  </si>
  <si>
    <t>KG</t>
  </si>
  <si>
    <t>MANUAL ACTUATOR WITH PUSH TO OPERATE</t>
  </si>
  <si>
    <t>SD-MA0025</t>
  </si>
  <si>
    <t>DISCHARGE PRESSURE SWITCH</t>
  </si>
  <si>
    <t>SD-DPS-B6-95-1</t>
  </si>
  <si>
    <t>SET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</si>
  <si>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</si>
  <si>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</si>
  <si>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</si>
  <si>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</si>
  <si>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NOVEC 1230 GAS FIRE EXTINGUISHING SYSTEM, TOTAL FLOODING, MODULAR, 300 PSI @ PV SYSTEM INVERTERS AND LV ROOM</t>
  </si>
  <si>
    <t xml:space="preserve">SHIELD1230 106.0L CYLINDER ASSEMBLY (53.1KG-127.2KG) COMPLETE WITH  2" VALVE AND PRESSURE GAUGE PRESSURE SWITCH, CYLINDER LABEL &amp; BRACKET WITHOUT LLI </t>
  </si>
  <si>
    <t>SHIELD1230 (SD-FK-5-1-12) AGENT PER KGS</t>
  </si>
  <si>
    <t>REMOVABLE ELECTRIC ACTUATOR COMPLETE WITH SUPERVISORY SWITCH; 1" CONNECTION, UL LISTED, EXT. MONITORING SWITCH WITH CLAMP, SD-EMS0025</t>
  </si>
  <si>
    <t>SD-SLSA-066-2</t>
  </si>
  <si>
    <t>DISCHARGE HOSE 2 INCH (50MM) WITH FEMALE SWIVEL FITTINGS</t>
  </si>
  <si>
    <t>2 INCH (50MM) CHECK VALVE</t>
  </si>
  <si>
    <t>MANIFOLD FOR 2 CYLINDER</t>
  </si>
  <si>
    <t>SD-FK5-N</t>
  </si>
  <si>
    <t>DISCHARGE NOZZLE</t>
  </si>
  <si>
    <t>FK-5-1-12 WARNING SIGNAGE</t>
  </si>
  <si>
    <t>SD-FK5-WARN</t>
  </si>
  <si>
    <t xml:space="preserve">SHIELD1230 CYLINDER LABEL 280X180 - UL/FM APPROVED </t>
  </si>
  <si>
    <t>MECHANICAL COMPONENTS (MAIN)</t>
  </si>
  <si>
    <t>RESERVE COMPONENTS</t>
  </si>
  <si>
    <t>EXTINGUISHING CONTROL PANEL
(2) DETECTION ZONE (1) RELEASE AREA
COMPLETE WITH: 24VDC BACK UP BATTERY</t>
  </si>
  <si>
    <t>AX-T</t>
  </si>
  <si>
    <t>MAIN/RESERVE SELECTOR SWITCH</t>
  </si>
  <si>
    <t>SD-502001</t>
  </si>
  <si>
    <t>1.1.9</t>
  </si>
  <si>
    <t>1.1.10</t>
  </si>
  <si>
    <t>1.1.11</t>
  </si>
  <si>
    <t>1.2.6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</si>
  <si>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</si>
  <si>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</si>
  <si>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</si>
  <si>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</si>
  <si>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</si>
  <si>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</si>
  <si>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</si>
  <si>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</si>
  <si>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SD-106FK5-02</t>
  </si>
  <si>
    <t>SD-FK-5-1-12</t>
  </si>
  <si>
    <t>SD-DH0050</t>
  </si>
  <si>
    <t>SD-CV0050</t>
  </si>
  <si>
    <t>SD-FK5-LBL</t>
  </si>
  <si>
    <t>CONVENTIONAL PHOTOELECTRIC SMOKE DETECTOR, UL LISTED, MODEL: S-C2011 - SHIELD</t>
  </si>
  <si>
    <t xml:space="preserve">S-C2011 </t>
  </si>
  <si>
    <t>STANDARD MOUNTING BASE, UL LISTED, MODEL: S-C2001 - SHIELD</t>
  </si>
  <si>
    <t>S-C2001</t>
  </si>
  <si>
    <t>EXTINGUISHING ABORT SWITCH, SURFACE MOUNT, RED, UL LISTED, MODEL: S111R-AB - SHIELD</t>
  </si>
  <si>
    <t>S111R-AB</t>
  </si>
  <si>
    <t>FIRE ALARM BELL 6", MOTOR DRIVEN TYPE, RED COLOUR, 24V DC, 20-30MA CURRENT CONSUMPTION, UL LISTED, MODEL: FB1000C6, SHIELD</t>
  </si>
  <si>
    <t>FB1000C6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</si>
</sst>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0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2" xfId="1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9" zoomScale="90" zoomScaleNormal="90" workbookViewId="0">
      <selection activeCell="E19" sqref="E19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2"/>
      <c r="C2" s="2" t="s">
        <v>48</v>
      </c>
      <c r="D2" s="2"/>
      <c r="E2" s="2"/>
      <c r="F2" s="2"/>
      <c r="G2" s="11">
        <v>0</v>
      </c>
      <c r="H2" s="19">
        <v>0</v>
      </c>
      <c r="I2" s="11">
        <f>ROUNDUP((H2/3.67)*1.1,0)</f>
        <v>0</v>
      </c>
      <c r="J2" s="11">
        <v>0</v>
      </c>
      <c r="K2" s="11">
        <f t="shared" ref="K2:K30" si="0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>
      <c r="A3" s="1" t="s">
        <v>21</v>
      </c>
      <c r="B3" s="2"/>
      <c r="C3" s="9" t="s">
        <v>61</v>
      </c>
      <c r="D3" s="9"/>
      <c r="E3" s="9"/>
      <c r="F3" s="10"/>
      <c r="G3" s="11">
        <v>0</v>
      </c>
      <c r="H3" s="11">
        <v>0</v>
      </c>
      <c r="I3" s="11">
        <f t="shared" ref="I3:I30" si="1">ROUNDUP((H3/3.67)*1.1,0)</f>
        <v>0</v>
      </c>
      <c r="J3" s="11">
        <v>0</v>
      </c>
      <c r="K3" s="11">
        <f t="shared" si="0"/>
        <v>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33.75">
      <c r="A4" s="1" t="s">
        <v>25</v>
      </c>
      <c r="B4" s="2"/>
      <c r="C4" s="2" t="s">
        <v>49</v>
      </c>
      <c r="D4" s="2" t="s">
        <v>20</v>
      </c>
      <c r="E4" s="2" t="s">
        <v>79</v>
      </c>
      <c r="F4" s="10" t="s">
        <v>43</v>
      </c>
      <c r="G4" s="11">
        <v>1</v>
      </c>
      <c r="H4" s="19">
        <v>4999</v>
      </c>
      <c r="I4" s="11">
        <f t="shared" si="1"/>
        <v>1499</v>
      </c>
      <c r="J4" s="11">
        <v>0</v>
      </c>
      <c r="K4" s="11">
        <f t="shared" si="0"/>
        <v>1499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4.95" customHeight="1">
      <c r="A5" s="1" t="s">
        <v>26</v>
      </c>
      <c r="B5" s="2"/>
      <c r="C5" s="2" t="s">
        <v>50</v>
      </c>
      <c r="D5" s="2" t="s">
        <v>20</v>
      </c>
      <c r="E5" s="2" t="s">
        <v>80</v>
      </c>
      <c r="F5" s="10" t="s">
        <v>38</v>
      </c>
      <c r="G5" s="11">
        <v>88</v>
      </c>
      <c r="H5" s="19">
        <v>67</v>
      </c>
      <c r="I5" s="11">
        <f t="shared" si="1"/>
        <v>21</v>
      </c>
      <c r="J5" s="11">
        <v>0</v>
      </c>
      <c r="K5" s="11">
        <f t="shared" ref="K5" si="2">G5*I5</f>
        <v>1848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33.75">
      <c r="A6" s="1" t="s">
        <v>27</v>
      </c>
      <c r="B6" s="2"/>
      <c r="C6" s="2" t="s">
        <v>51</v>
      </c>
      <c r="D6" s="2" t="s">
        <v>20</v>
      </c>
      <c r="E6" s="2" t="s">
        <v>52</v>
      </c>
      <c r="F6" s="10" t="s">
        <v>19</v>
      </c>
      <c r="G6" s="11">
        <v>1</v>
      </c>
      <c r="H6" s="11">
        <v>1941</v>
      </c>
      <c r="I6" s="11">
        <f t="shared" si="1"/>
        <v>582</v>
      </c>
      <c r="J6" s="11">
        <v>0</v>
      </c>
      <c r="K6" s="11">
        <f t="shared" ref="K6:K7" si="3">G6*I6</f>
        <v>582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24.95" customHeight="1">
      <c r="A7" s="1" t="s">
        <v>28</v>
      </c>
      <c r="B7" s="2"/>
      <c r="C7" s="2" t="s">
        <v>39</v>
      </c>
      <c r="D7" s="2" t="s">
        <v>20</v>
      </c>
      <c r="E7" s="2" t="s">
        <v>40</v>
      </c>
      <c r="F7" s="10" t="s">
        <v>19</v>
      </c>
      <c r="G7" s="11">
        <v>1</v>
      </c>
      <c r="H7" s="19">
        <v>200</v>
      </c>
      <c r="I7" s="11">
        <f t="shared" si="1"/>
        <v>60</v>
      </c>
      <c r="J7" s="11">
        <v>0</v>
      </c>
      <c r="K7" s="11">
        <f t="shared" si="3"/>
        <v>60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4.95" customHeight="1">
      <c r="A8" s="1" t="s">
        <v>29</v>
      </c>
      <c r="B8" s="2"/>
      <c r="C8" s="2" t="s">
        <v>41</v>
      </c>
      <c r="D8" s="2" t="s">
        <v>20</v>
      </c>
      <c r="E8" s="2" t="s">
        <v>42</v>
      </c>
      <c r="F8" s="10" t="s">
        <v>19</v>
      </c>
      <c r="G8" s="11">
        <v>1</v>
      </c>
      <c r="H8" s="19">
        <v>300</v>
      </c>
      <c r="I8" s="11">
        <f t="shared" si="1"/>
        <v>90</v>
      </c>
      <c r="J8" s="11">
        <v>0</v>
      </c>
      <c r="K8" s="11">
        <f t="shared" ref="K8" si="4">G8*I8</f>
        <v>90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24.95" customHeight="1">
      <c r="A9" s="1" t="s">
        <v>30</v>
      </c>
      <c r="B9" s="2"/>
      <c r="C9" s="2" t="s">
        <v>53</v>
      </c>
      <c r="D9" s="2" t="s">
        <v>20</v>
      </c>
      <c r="E9" s="2" t="s">
        <v>81</v>
      </c>
      <c r="F9" s="10" t="s">
        <v>19</v>
      </c>
      <c r="G9" s="11">
        <v>1</v>
      </c>
      <c r="H9" s="19">
        <v>480</v>
      </c>
      <c r="I9" s="11">
        <f t="shared" si="1"/>
        <v>144</v>
      </c>
      <c r="J9" s="11">
        <v>0</v>
      </c>
      <c r="K9" s="11">
        <f t="shared" ref="K9" si="5">G9*I9</f>
        <v>144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24.95" customHeight="1">
      <c r="A10" s="1" t="s">
        <v>31</v>
      </c>
      <c r="B10" s="2"/>
      <c r="C10" s="2" t="s">
        <v>54</v>
      </c>
      <c r="D10" s="2" t="s">
        <v>20</v>
      </c>
      <c r="E10" s="2" t="s">
        <v>82</v>
      </c>
      <c r="F10" s="10" t="s">
        <v>19</v>
      </c>
      <c r="G10" s="11">
        <v>1</v>
      </c>
      <c r="H10" s="19">
        <v>430</v>
      </c>
      <c r="I10" s="11">
        <f t="shared" si="1"/>
        <v>129</v>
      </c>
      <c r="J10" s="11">
        <v>0</v>
      </c>
      <c r="K10" s="11">
        <f t="shared" ref="K10" si="6">G10*I10</f>
        <v>129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24.95" customHeight="1">
      <c r="A11" s="1" t="s">
        <v>32</v>
      </c>
      <c r="B11" s="2"/>
      <c r="C11" s="2" t="s">
        <v>55</v>
      </c>
      <c r="D11" s="2" t="s">
        <v>20</v>
      </c>
      <c r="E11" s="2" t="s">
        <v>56</v>
      </c>
      <c r="F11" s="10" t="s">
        <v>19</v>
      </c>
      <c r="G11" s="11">
        <v>1</v>
      </c>
      <c r="H11" s="19">
        <v>650</v>
      </c>
      <c r="I11" s="11">
        <f t="shared" si="1"/>
        <v>195</v>
      </c>
      <c r="J11" s="11">
        <v>0</v>
      </c>
      <c r="K11" s="11">
        <f t="shared" ref="K11" si="7">G11*I11</f>
        <v>195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4.95" customHeight="1">
      <c r="A12" s="1" t="s">
        <v>67</v>
      </c>
      <c r="B12" s="2"/>
      <c r="C12" s="2" t="s">
        <v>57</v>
      </c>
      <c r="D12" s="2" t="s">
        <v>20</v>
      </c>
      <c r="E12" s="2"/>
      <c r="F12" s="10" t="s">
        <v>19</v>
      </c>
      <c r="G12" s="11">
        <v>3</v>
      </c>
      <c r="H12" s="19">
        <v>291</v>
      </c>
      <c r="I12" s="11">
        <f t="shared" si="1"/>
        <v>88</v>
      </c>
      <c r="J12" s="11">
        <v>0</v>
      </c>
      <c r="K12" s="11">
        <f t="shared" ref="K12" si="8">G12*I12</f>
        <v>264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24.95" customHeight="1">
      <c r="A13" s="1" t="s">
        <v>68</v>
      </c>
      <c r="B13" s="2"/>
      <c r="C13" s="2" t="s">
        <v>58</v>
      </c>
      <c r="D13" s="2" t="s">
        <v>20</v>
      </c>
      <c r="E13" s="2" t="s">
        <v>59</v>
      </c>
      <c r="F13" s="10" t="s">
        <v>43</v>
      </c>
      <c r="G13" s="11">
        <v>1</v>
      </c>
      <c r="H13" s="19">
        <v>300</v>
      </c>
      <c r="I13" s="11">
        <f t="shared" si="1"/>
        <v>90</v>
      </c>
      <c r="J13" s="11">
        <v>0</v>
      </c>
      <c r="K13" s="11">
        <f t="shared" ref="K13:K14" si="9">G13*I13</f>
        <v>90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24.95" customHeight="1">
      <c r="A14" s="1" t="s">
        <v>69</v>
      </c>
      <c r="B14" s="2"/>
      <c r="C14" s="2" t="s">
        <v>60</v>
      </c>
      <c r="D14" s="2" t="s">
        <v>20</v>
      </c>
      <c r="E14" s="2" t="s">
        <v>83</v>
      </c>
      <c r="F14" s="10" t="s">
        <v>19</v>
      </c>
      <c r="G14" s="11">
        <v>1</v>
      </c>
      <c r="H14" s="19">
        <v>52</v>
      </c>
      <c r="I14" s="11">
        <f t="shared" si="1"/>
        <v>16</v>
      </c>
      <c r="J14" s="11">
        <v>0</v>
      </c>
      <c r="K14" s="11">
        <f t="shared" si="9"/>
        <v>16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24.95" customHeight="1">
      <c r="A15" s="1" t="s">
        <v>22</v>
      </c>
      <c r="B15" s="2"/>
      <c r="C15" s="2" t="s">
        <v>62</v>
      </c>
      <c r="D15" s="2"/>
      <c r="E15" s="2"/>
      <c r="F15" s="10"/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33.75">
      <c r="A16" s="1" t="s">
        <v>33</v>
      </c>
      <c r="B16" s="2"/>
      <c r="C16" s="2" t="s">
        <v>49</v>
      </c>
      <c r="D16" s="2" t="s">
        <v>20</v>
      </c>
      <c r="E16" s="2" t="s">
        <v>79</v>
      </c>
      <c r="F16" s="10" t="s">
        <v>43</v>
      </c>
      <c r="G16" s="11">
        <v>1</v>
      </c>
      <c r="H16" s="19">
        <v>4999</v>
      </c>
      <c r="I16" s="11">
        <f t="shared" si="1"/>
        <v>1499</v>
      </c>
      <c r="J16" s="11">
        <v>0</v>
      </c>
      <c r="K16" s="11">
        <f t="shared" ref="K16:K21" si="10">G16*I16</f>
        <v>1499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7" customFormat="1" ht="24.95" customHeight="1">
      <c r="A17" s="1" t="s">
        <v>34</v>
      </c>
      <c r="B17" s="2"/>
      <c r="C17" s="2" t="s">
        <v>50</v>
      </c>
      <c r="D17" s="2" t="s">
        <v>20</v>
      </c>
      <c r="E17" s="2" t="s">
        <v>80</v>
      </c>
      <c r="F17" s="10" t="s">
        <v>38</v>
      </c>
      <c r="G17" s="11">
        <v>88</v>
      </c>
      <c r="H17" s="19">
        <v>67</v>
      </c>
      <c r="I17" s="11">
        <f t="shared" si="1"/>
        <v>21</v>
      </c>
      <c r="J17" s="11">
        <v>0</v>
      </c>
      <c r="K17" s="11">
        <f t="shared" si="10"/>
        <v>1848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33.75">
      <c r="A18" s="1" t="s">
        <v>35</v>
      </c>
      <c r="B18" s="2"/>
      <c r="C18" s="2" t="s">
        <v>51</v>
      </c>
      <c r="D18" s="2" t="s">
        <v>20</v>
      </c>
      <c r="E18" s="2" t="s">
        <v>52</v>
      </c>
      <c r="F18" s="10" t="s">
        <v>19</v>
      </c>
      <c r="G18" s="11">
        <v>1</v>
      </c>
      <c r="H18" s="11">
        <v>1941</v>
      </c>
      <c r="I18" s="11">
        <f t="shared" si="1"/>
        <v>582</v>
      </c>
      <c r="J18" s="11">
        <v>0</v>
      </c>
      <c r="K18" s="11">
        <f t="shared" si="10"/>
        <v>582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  <row r="19" spans="1:17" s="7" customFormat="1" ht="24.95" customHeight="1">
      <c r="A19" s="1" t="s">
        <v>36</v>
      </c>
      <c r="B19" s="2"/>
      <c r="C19" s="2" t="s">
        <v>39</v>
      </c>
      <c r="D19" s="2" t="s">
        <v>20</v>
      </c>
      <c r="E19" s="2" t="s">
        <v>40</v>
      </c>
      <c r="F19" s="10" t="s">
        <v>19</v>
      </c>
      <c r="G19" s="11">
        <v>1</v>
      </c>
      <c r="H19" s="19">
        <v>200</v>
      </c>
      <c r="I19" s="11">
        <f t="shared" si="1"/>
        <v>60</v>
      </c>
      <c r="J19" s="11">
        <v>0</v>
      </c>
      <c r="K19" s="11">
        <f t="shared" si="10"/>
        <v>60</v>
      </c>
      <c r="L19" s="11">
        <v>0</v>
      </c>
      <c r="M19" s="8" t="b">
        <v>0</v>
      </c>
      <c r="N19" s="8"/>
      <c r="O19" s="8"/>
      <c r="P19" s="12">
        <v>0</v>
      </c>
      <c r="Q19" s="12" t="s">
        <v>16</v>
      </c>
    </row>
    <row r="20" spans="1:17" s="7" customFormat="1" ht="24.95" customHeight="1">
      <c r="A20" s="1" t="s">
        <v>37</v>
      </c>
      <c r="B20" s="2"/>
      <c r="C20" s="2" t="s">
        <v>53</v>
      </c>
      <c r="D20" s="2" t="s">
        <v>20</v>
      </c>
      <c r="E20" s="2" t="s">
        <v>81</v>
      </c>
      <c r="F20" s="10" t="s">
        <v>19</v>
      </c>
      <c r="G20" s="11">
        <v>1</v>
      </c>
      <c r="H20" s="19">
        <v>480</v>
      </c>
      <c r="I20" s="11">
        <f t="shared" si="1"/>
        <v>144</v>
      </c>
      <c r="J20" s="11">
        <v>0</v>
      </c>
      <c r="K20" s="11">
        <f t="shared" si="10"/>
        <v>144</v>
      </c>
      <c r="L20" s="11">
        <v>0</v>
      </c>
      <c r="M20" s="8" t="b">
        <v>0</v>
      </c>
      <c r="N20" s="8"/>
      <c r="O20" s="8"/>
      <c r="P20" s="12">
        <v>0</v>
      </c>
      <c r="Q20" s="12" t="s">
        <v>16</v>
      </c>
    </row>
    <row r="21" spans="1:17" s="7" customFormat="1" ht="24.95" customHeight="1">
      <c r="A21" s="1" t="s">
        <v>70</v>
      </c>
      <c r="B21" s="2"/>
      <c r="C21" s="2" t="s">
        <v>54</v>
      </c>
      <c r="D21" s="2" t="s">
        <v>20</v>
      </c>
      <c r="E21" s="2" t="s">
        <v>82</v>
      </c>
      <c r="F21" s="10" t="s">
        <v>19</v>
      </c>
      <c r="G21" s="11">
        <v>1</v>
      </c>
      <c r="H21" s="19">
        <v>430</v>
      </c>
      <c r="I21" s="11">
        <f t="shared" si="1"/>
        <v>129</v>
      </c>
      <c r="J21" s="11">
        <v>0</v>
      </c>
      <c r="K21" s="11">
        <f t="shared" si="10"/>
        <v>129</v>
      </c>
      <c r="L21" s="11">
        <v>0</v>
      </c>
      <c r="M21" s="8" t="b">
        <v>0</v>
      </c>
      <c r="N21" s="8"/>
      <c r="O21" s="8"/>
      <c r="P21" s="12">
        <v>0</v>
      </c>
      <c r="Q21" s="12" t="s">
        <v>16</v>
      </c>
    </row>
    <row r="22" spans="1:17" s="7" customFormat="1" ht="24.95" customHeight="1">
      <c r="A22" s="1" t="s">
        <v>23</v>
      </c>
      <c r="B22" s="2"/>
      <c r="C22" s="2" t="s">
        <v>24</v>
      </c>
      <c r="D22" s="2"/>
      <c r="E22" s="2"/>
      <c r="F22" s="10"/>
      <c r="G22" s="11">
        <v>0</v>
      </c>
      <c r="H22" s="19">
        <v>0</v>
      </c>
      <c r="I22" s="11">
        <f t="shared" si="1"/>
        <v>0</v>
      </c>
      <c r="J22" s="11">
        <v>0</v>
      </c>
      <c r="K22" s="11">
        <f t="shared" si="0"/>
        <v>0</v>
      </c>
      <c r="L22" s="11">
        <v>0</v>
      </c>
      <c r="M22" s="8" t="b">
        <v>0</v>
      </c>
      <c r="N22" s="8"/>
      <c r="O22" s="8"/>
      <c r="P22" s="12">
        <v>0</v>
      </c>
      <c r="Q22" s="12" t="s">
        <v>16</v>
      </c>
    </row>
    <row r="23" spans="1:17" s="7" customFormat="1" ht="33.75">
      <c r="A23" s="1" t="s">
        <v>71</v>
      </c>
      <c r="B23" s="2"/>
      <c r="C23" s="2" t="s">
        <v>63</v>
      </c>
      <c r="D23" s="2" t="s">
        <v>20</v>
      </c>
      <c r="E23" s="2" t="s">
        <v>64</v>
      </c>
      <c r="F23" s="10" t="s">
        <v>43</v>
      </c>
      <c r="G23" s="11">
        <v>1</v>
      </c>
      <c r="H23" s="19">
        <v>3500</v>
      </c>
      <c r="I23" s="11">
        <f t="shared" si="1"/>
        <v>1050</v>
      </c>
      <c r="J23" s="11">
        <v>0</v>
      </c>
      <c r="K23" s="11">
        <f t="shared" si="0"/>
        <v>1050</v>
      </c>
      <c r="L23" s="11">
        <v>0</v>
      </c>
      <c r="M23" s="8" t="b">
        <v>0</v>
      </c>
      <c r="N23" s="8"/>
      <c r="O23" s="8"/>
      <c r="P23" s="12">
        <v>0</v>
      </c>
      <c r="Q23" s="12" t="s">
        <v>16</v>
      </c>
    </row>
    <row r="24" spans="1:17" s="7" customFormat="1" ht="24.95" customHeight="1">
      <c r="A24" s="1" t="s">
        <v>72</v>
      </c>
      <c r="B24" s="2">
        <v>13001838211</v>
      </c>
      <c r="C24" s="2" t="s">
        <v>84</v>
      </c>
      <c r="D24" s="2" t="s">
        <v>20</v>
      </c>
      <c r="E24" s="2" t="s">
        <v>85</v>
      </c>
      <c r="F24" s="10" t="s">
        <v>19</v>
      </c>
      <c r="G24" s="11">
        <v>2</v>
      </c>
      <c r="H24" s="19">
        <v>38</v>
      </c>
      <c r="I24" s="11">
        <f t="shared" si="1"/>
        <v>12</v>
      </c>
      <c r="J24" s="11">
        <v>0</v>
      </c>
      <c r="K24" s="11">
        <f t="shared" si="0"/>
        <v>24</v>
      </c>
      <c r="L24" s="11">
        <v>0</v>
      </c>
      <c r="M24" s="8" t="b">
        <v>0</v>
      </c>
      <c r="N24" s="8"/>
      <c r="O24" s="8"/>
      <c r="P24" s="12">
        <v>0</v>
      </c>
      <c r="Q24" s="12" t="s">
        <v>16</v>
      </c>
    </row>
    <row r="25" spans="1:17" s="7" customFormat="1" ht="24.95" customHeight="1">
      <c r="A25" s="1" t="s">
        <v>73</v>
      </c>
      <c r="B25" s="2">
        <v>13009938421</v>
      </c>
      <c r="C25" s="2" t="s">
        <v>86</v>
      </c>
      <c r="D25" s="2" t="s">
        <v>20</v>
      </c>
      <c r="E25" s="2" t="s">
        <v>87</v>
      </c>
      <c r="F25" s="10" t="s">
        <v>19</v>
      </c>
      <c r="G25" s="11">
        <v>2</v>
      </c>
      <c r="H25" s="19">
        <v>7</v>
      </c>
      <c r="I25" s="11">
        <f t="shared" si="1"/>
        <v>3</v>
      </c>
      <c r="J25" s="11">
        <v>0</v>
      </c>
      <c r="K25" s="11">
        <f t="shared" si="0"/>
        <v>6</v>
      </c>
      <c r="L25" s="11">
        <v>0</v>
      </c>
      <c r="M25" s="8" t="b">
        <v>0</v>
      </c>
      <c r="N25" s="8"/>
      <c r="O25" s="8"/>
      <c r="P25" s="12">
        <v>0</v>
      </c>
      <c r="Q25" s="12" t="s">
        <v>16</v>
      </c>
    </row>
    <row r="26" spans="1:17" s="7" customFormat="1" ht="24.95" customHeight="1">
      <c r="A26" s="1" t="s">
        <v>74</v>
      </c>
      <c r="B26" s="2">
        <v>13006238110</v>
      </c>
      <c r="C26" s="2" t="s">
        <v>88</v>
      </c>
      <c r="D26" s="2" t="s">
        <v>20</v>
      </c>
      <c r="E26" s="2" t="s">
        <v>89</v>
      </c>
      <c r="F26" s="10" t="s">
        <v>19</v>
      </c>
      <c r="G26" s="11">
        <v>1</v>
      </c>
      <c r="H26" s="19">
        <v>275</v>
      </c>
      <c r="I26" s="11">
        <f t="shared" si="1"/>
        <v>83</v>
      </c>
      <c r="J26" s="11">
        <v>0</v>
      </c>
      <c r="K26" s="11">
        <f t="shared" si="0"/>
        <v>83</v>
      </c>
      <c r="L26" s="11">
        <v>0</v>
      </c>
      <c r="M26" s="8" t="b">
        <v>0</v>
      </c>
      <c r="N26" s="8"/>
      <c r="O26" s="8"/>
      <c r="P26" s="12">
        <v>0</v>
      </c>
      <c r="Q26" s="12" t="s">
        <v>16</v>
      </c>
    </row>
    <row r="27" spans="1:17" s="7" customFormat="1" ht="24.95" customHeight="1">
      <c r="A27" s="1" t="s">
        <v>75</v>
      </c>
      <c r="B27" s="2">
        <v>13006438060</v>
      </c>
      <c r="C27" s="2" t="s">
        <v>90</v>
      </c>
      <c r="D27" s="2" t="s">
        <v>20</v>
      </c>
      <c r="E27" s="2" t="s">
        <v>91</v>
      </c>
      <c r="F27" s="10" t="s">
        <v>19</v>
      </c>
      <c r="G27" s="11">
        <v>1</v>
      </c>
      <c r="H27" s="19">
        <v>85</v>
      </c>
      <c r="I27" s="11">
        <f t="shared" si="1"/>
        <v>26</v>
      </c>
      <c r="J27" s="11">
        <v>0</v>
      </c>
      <c r="K27" s="11">
        <f t="shared" si="0"/>
        <v>26</v>
      </c>
      <c r="L27" s="11">
        <v>0</v>
      </c>
      <c r="M27" s="8" t="b">
        <v>0</v>
      </c>
      <c r="N27" s="8"/>
      <c r="O27" s="8"/>
      <c r="P27" s="12">
        <v>0</v>
      </c>
      <c r="Q27" s="12" t="s">
        <v>16</v>
      </c>
    </row>
    <row r="28" spans="1:17" s="7" customFormat="1" ht="24.95" customHeight="1">
      <c r="A28" s="1" t="s">
        <v>76</v>
      </c>
      <c r="B28" s="2"/>
      <c r="C28" s="2" t="s">
        <v>44</v>
      </c>
      <c r="D28" s="2" t="s">
        <v>20</v>
      </c>
      <c r="E28" s="2" t="s">
        <v>45</v>
      </c>
      <c r="F28" s="10" t="s">
        <v>19</v>
      </c>
      <c r="G28" s="11">
        <v>1</v>
      </c>
      <c r="H28" s="19">
        <v>150</v>
      </c>
      <c r="I28" s="11">
        <f t="shared" si="1"/>
        <v>45</v>
      </c>
      <c r="J28" s="11">
        <v>0</v>
      </c>
      <c r="K28" s="11">
        <f t="shared" si="0"/>
        <v>45</v>
      </c>
      <c r="L28" s="11">
        <v>0</v>
      </c>
      <c r="M28" s="8" t="b">
        <v>0</v>
      </c>
      <c r="N28" s="8"/>
      <c r="O28" s="8"/>
      <c r="P28" s="12">
        <v>0</v>
      </c>
      <c r="Q28" s="12" t="s">
        <v>16</v>
      </c>
    </row>
    <row r="29" spans="1:17" s="7" customFormat="1" ht="24.95" customHeight="1">
      <c r="A29" s="1" t="s">
        <v>77</v>
      </c>
      <c r="B29" s="2"/>
      <c r="C29" s="2" t="s">
        <v>46</v>
      </c>
      <c r="D29" s="2" t="s">
        <v>20</v>
      </c>
      <c r="E29" s="2" t="s">
        <v>47</v>
      </c>
      <c r="F29" s="10" t="s">
        <v>19</v>
      </c>
      <c r="G29" s="11">
        <v>1</v>
      </c>
      <c r="H29" s="19">
        <v>125</v>
      </c>
      <c r="I29" s="11">
        <f t="shared" si="1"/>
        <v>38</v>
      </c>
      <c r="J29" s="11">
        <v>0</v>
      </c>
      <c r="K29" s="11">
        <f t="shared" si="0"/>
        <v>38</v>
      </c>
      <c r="L29" s="11">
        <v>0</v>
      </c>
      <c r="M29" s="8" t="b">
        <v>0</v>
      </c>
      <c r="N29" s="8"/>
      <c r="O29" s="8"/>
      <c r="P29" s="12">
        <v>0</v>
      </c>
      <c r="Q29" s="12" t="s">
        <v>16</v>
      </c>
    </row>
    <row r="30" spans="1:17" s="7" customFormat="1" ht="24.95" customHeight="1">
      <c r="A30" s="1" t="s">
        <v>78</v>
      </c>
      <c r="B30" s="2"/>
      <c r="C30" s="2" t="s">
        <v>65</v>
      </c>
      <c r="D30" s="2" t="s">
        <v>20</v>
      </c>
      <c r="E30" s="2" t="s">
        <v>66</v>
      </c>
      <c r="F30" s="10" t="s">
        <v>19</v>
      </c>
      <c r="G30" s="11">
        <v>1</v>
      </c>
      <c r="H30" s="19">
        <v>350</v>
      </c>
      <c r="I30" s="11">
        <f t="shared" si="1"/>
        <v>105</v>
      </c>
      <c r="J30" s="11">
        <v>0</v>
      </c>
      <c r="K30" s="11">
        <f t="shared" ref="K30" si="11">G30*I30</f>
        <v>105</v>
      </c>
      <c r="L30" s="11">
        <v>0</v>
      </c>
      <c r="M30" s="8" t="b">
        <v>0</v>
      </c>
      <c r="N30" s="8"/>
      <c r="O30" s="8"/>
      <c r="P30" s="12">
        <v>0</v>
      </c>
      <c r="Q30" s="12" t="s">
        <v>16</v>
      </c>
    </row>
    <row r="31" spans="1:17" ht="24.95" customHeight="1">
      <c r="K31" s="17">
        <f>SUM(K2:K30)</f>
        <v>10556</v>
      </c>
    </row>
  </sheetData>
  <autoFilter ref="A1:Q1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2023-06-06T12:15:45Z</dcterms:modified>
</cp:coreProperties>
</file>