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FOAM SYSTEM" sheetId="2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1" l="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H19" i="21"/>
  <c r="H4" i="21"/>
  <c r="I2" i="21" l="1"/>
  <c r="K2" i="21" s="1"/>
</calcChain>
</file>

<file path=xl/sharedStrings.xml><?xml version="1.0" encoding="utf-8"?>
<sst xmlns="http://schemas.openxmlformats.org/spreadsheetml/2006/main" count="127" uniqueCount="80">
  <si>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</si>
  <si>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</si>
  <si>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</si>
  <si>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</si>
  <si>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</si>
  <si>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</si>
  <si>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</si>
  <si>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</si>
  <si>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</si>
  <si>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</si>
  <si>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</si>
  <si>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</si>
  <si>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</si>
  <si>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</si>
  <si>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</si>
  <si>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</si>
  <si>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</si>
  <si>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</si>
  <si>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</si>
  <si>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</si>
  <si>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</si>
  <si>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1.1</t>
  </si>
  <si>
    <t>1.2</t>
  </si>
  <si>
    <t>1.3</t>
  </si>
  <si>
    <t>ELECTRICAL COMPONENTS</t>
  </si>
  <si>
    <t>SET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</si>
  <si>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</si>
  <si>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</si>
  <si>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</si>
  <si>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</si>
  <si>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EXTINGUISHING CONTROL PANEL
(2) DETECTION ZONE (1) RELEASE AREA
COMPLETE WITH: 24VDC BACK UP BATTERY</t>
  </si>
  <si>
    <t>AX-T</t>
  </si>
  <si>
    <t>1.3.1</t>
  </si>
  <si>
    <t>1.3.2</t>
  </si>
  <si>
    <t>1.3.3</t>
  </si>
  <si>
    <t>1.3.4</t>
  </si>
  <si>
    <t>1.3.5</t>
  </si>
  <si>
    <t>1.3.6</t>
  </si>
  <si>
    <t>NAFFCO</t>
  </si>
  <si>
    <t>1.4</t>
  </si>
  <si>
    <t>1.5</t>
  </si>
  <si>
    <t xml:space="preserve"> SD-OSY200FF-D</t>
  </si>
  <si>
    <t>SD-GA</t>
  </si>
  <si>
    <t>SD-PS1001</t>
  </si>
  <si>
    <t>SD-YS300FF-D</t>
  </si>
  <si>
    <t>OS&amp;Y GATE VALVE 3" CLASS 125 FLANGED, 200 PSI WORKING UL/FM APPROVED</t>
  </si>
  <si>
    <t>SD-SVS-OSY-1</t>
  </si>
  <si>
    <t>FOAM SPRINKLER SYSTEM - DIESEL GENERATOR ROOM</t>
  </si>
  <si>
    <t>FOAM BLADDER TANK, VERTICAL TYPE, CAPACITY: 100 GLN, RED COLOUR, UL LISTED - NAFFCO, UAE.</t>
  </si>
  <si>
    <t>AFFF FOAM CONCENTRATE - 3%</t>
  </si>
  <si>
    <t>NF3F-C6-AFFF</t>
  </si>
  <si>
    <t>GAL</t>
  </si>
  <si>
    <t>3" DELUGE VALVE COMPLETE WITH:</t>
  </si>
  <si>
    <t>SOLENOID 24VDC VALVE FOR MAKING ELECTRICAL ACTUATED TRIM</t>
  </si>
  <si>
    <t>SD-P1</t>
  </si>
  <si>
    <t>WATER MOTOR ALARM GONG, INT 3/4"BSPT, EPOXTY RED POWDER COATED, UL LISTED</t>
  </si>
  <si>
    <t>PRESSURE SWITCH 0-10 PSI WITH SINGLE CONTACT UL/FM APPROVED</t>
  </si>
  <si>
    <t xml:space="preserve">PRESSURE GAUGE 0-300 PSI -3-1/2" (90MM) UL LISTED/FM APPROVED  SHIELD  </t>
  </si>
  <si>
    <t>DUCTILE IRON DELUGE VALVE 3" FLANGED, GLOBE TYPE, HORIZONTAL/VERTICAL MOUNTED, UL LISTED</t>
  </si>
  <si>
    <t>SD-DVH3</t>
  </si>
  <si>
    <t>BASIC - ELECTRIC/PNEUMATIC TRIM FOR 3" DELUGE VALVE WITHOUT SOLENOID VALVE</t>
  </si>
  <si>
    <t>SD-DVH3 TRIM</t>
  </si>
  <si>
    <t>TAMPER SWITCH / SUPERVISORY SWITCH FOR OS&amp;Y GATE VALVE WITH 1 SET SPDT CONTACT UL/FM</t>
  </si>
  <si>
    <t>Y-STRAINER 3" CLASS 150 BOTH FLANGED ENDS, 300 PSI WORKING UL/ULC APPROVED WITH LISTED - FLANGED X FLANGED SS304 SCREEN -SHIELD</t>
  </si>
  <si>
    <t>AIR FOAM WATER SPRINKLER HEAD 80LPM AT 3.5 BAR, PENDENT TYPE, BRONZE, 1/2" NPT MALE INLET, FLOW RATE K-FACTOR 42, UL/FM APPROVED, MODEL.# NH500 - NAFFCO</t>
  </si>
  <si>
    <t>NH500</t>
  </si>
  <si>
    <t>1.6</t>
  </si>
  <si>
    <t>1.7</t>
  </si>
  <si>
    <t>NF-25ARV</t>
  </si>
  <si>
    <t>1" DIA AIR RELEASE VALVE</t>
  </si>
  <si>
    <t>1.8</t>
  </si>
  <si>
    <t>1.9</t>
  </si>
  <si>
    <t>S-C2013</t>
  </si>
  <si>
    <t>CONVENTIONAL HEAT DETECTOR, 135F, UL LISTED, MODEL: S-C2013 - SHIELD</t>
  </si>
  <si>
    <t>WARNING SIGN</t>
  </si>
  <si>
    <t>1.9.1</t>
  </si>
  <si>
    <t>1.9.2</t>
  </si>
  <si>
    <t>1.9.3</t>
  </si>
  <si>
    <t>1.9.4</t>
  </si>
  <si>
    <t>1.9.5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</si>
</sst>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22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164" fontId="6" fillId="0" borderId="2" xfId="1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2" xfId="1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D14" sqref="D14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18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18" customFormat="1" ht="24.95" customHeight="1">
      <c r="A2" s="1" t="s">
        <v>15</v>
      </c>
      <c r="B2" s="21"/>
      <c r="C2" s="9" t="s">
        <v>47</v>
      </c>
      <c r="D2" s="2"/>
      <c r="E2" s="2"/>
      <c r="F2" s="2"/>
      <c r="G2" s="11">
        <v>0</v>
      </c>
      <c r="H2" s="19">
        <v>0</v>
      </c>
      <c r="I2" s="11">
        <f t="shared" ref="I2:I22" si="0">ROUNDUP((H2/3.67),0)</f>
        <v>0</v>
      </c>
      <c r="J2" s="11">
        <v>0</v>
      </c>
      <c r="K2" s="11">
        <f t="shared" ref="K2:K22" si="1">G2*I2</f>
        <v>0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18" customFormat="1" ht="24.95" customHeight="1">
      <c r="A3" s="1" t="s">
        <v>21</v>
      </c>
      <c r="B3" s="21">
        <v>10450515310</v>
      </c>
      <c r="C3" s="2" t="s">
        <v>48</v>
      </c>
      <c r="D3" s="2" t="s">
        <v>38</v>
      </c>
      <c r="E3" s="9"/>
      <c r="F3" s="10" t="s">
        <v>19</v>
      </c>
      <c r="G3" s="11">
        <v>1</v>
      </c>
      <c r="H3" s="11">
        <v>19000</v>
      </c>
      <c r="I3" s="11">
        <f t="shared" si="0"/>
        <v>5178</v>
      </c>
      <c r="J3" s="11">
        <v>0</v>
      </c>
      <c r="K3" s="11">
        <f t="shared" si="1"/>
        <v>5178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18" customFormat="1" ht="24.95" customHeight="1">
      <c r="A4" s="1" t="s">
        <v>22</v>
      </c>
      <c r="B4" s="2"/>
      <c r="C4" s="2" t="s">
        <v>49</v>
      </c>
      <c r="D4" s="2" t="s">
        <v>38</v>
      </c>
      <c r="E4" s="2" t="s">
        <v>50</v>
      </c>
      <c r="F4" s="10" t="s">
        <v>51</v>
      </c>
      <c r="G4" s="11">
        <v>106</v>
      </c>
      <c r="H4" s="19">
        <f>10*3.785</f>
        <v>37.85</v>
      </c>
      <c r="I4" s="11">
        <f t="shared" si="0"/>
        <v>11</v>
      </c>
      <c r="J4" s="11">
        <v>0</v>
      </c>
      <c r="K4" s="11">
        <f t="shared" si="1"/>
        <v>1166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18" customFormat="1" ht="24.95" customHeight="1">
      <c r="A5" s="1" t="s">
        <v>23</v>
      </c>
      <c r="B5" s="2"/>
      <c r="C5" s="2" t="s">
        <v>52</v>
      </c>
      <c r="D5" s="2" t="s">
        <v>20</v>
      </c>
      <c r="E5" s="2"/>
      <c r="F5" s="10" t="s">
        <v>25</v>
      </c>
      <c r="G5" s="11">
        <v>1</v>
      </c>
      <c r="H5" s="19">
        <v>4500</v>
      </c>
      <c r="I5" s="11">
        <f t="shared" si="0"/>
        <v>1227</v>
      </c>
      <c r="J5" s="11">
        <v>0</v>
      </c>
      <c r="K5" s="11">
        <f t="shared" si="1"/>
        <v>1227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18" customFormat="1" ht="24.95" customHeight="1">
      <c r="A6" s="1" t="s">
        <v>32</v>
      </c>
      <c r="B6" s="1">
        <v>10562522085</v>
      </c>
      <c r="C6" s="2" t="s">
        <v>58</v>
      </c>
      <c r="D6" s="2" t="s">
        <v>20</v>
      </c>
      <c r="E6" s="2" t="s">
        <v>59</v>
      </c>
      <c r="F6" s="10"/>
      <c r="G6" s="11">
        <v>0</v>
      </c>
      <c r="H6" s="19">
        <v>0</v>
      </c>
      <c r="I6" s="11">
        <f t="shared" si="0"/>
        <v>0</v>
      </c>
      <c r="J6" s="11">
        <v>0</v>
      </c>
      <c r="K6" s="11">
        <f t="shared" si="1"/>
        <v>0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18" customFormat="1" ht="22.5">
      <c r="A7" s="1" t="s">
        <v>33</v>
      </c>
      <c r="B7" s="1"/>
      <c r="C7" s="2" t="s">
        <v>60</v>
      </c>
      <c r="D7" s="2" t="s">
        <v>20</v>
      </c>
      <c r="E7" s="2" t="s">
        <v>61</v>
      </c>
      <c r="F7" s="10"/>
      <c r="G7" s="11">
        <v>0</v>
      </c>
      <c r="H7" s="19">
        <v>0</v>
      </c>
      <c r="I7" s="11">
        <f t="shared" si="0"/>
        <v>0</v>
      </c>
      <c r="J7" s="11">
        <v>0</v>
      </c>
      <c r="K7" s="11">
        <f t="shared" si="1"/>
        <v>0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18" customFormat="1" ht="24.95" customHeight="1">
      <c r="A8" s="1" t="s">
        <v>34</v>
      </c>
      <c r="B8" s="1">
        <v>10562520905</v>
      </c>
      <c r="C8" s="2" t="s">
        <v>53</v>
      </c>
      <c r="D8" s="2" t="s">
        <v>20</v>
      </c>
      <c r="E8" s="2"/>
      <c r="F8" s="10"/>
      <c r="G8" s="11">
        <v>0</v>
      </c>
      <c r="H8" s="19">
        <v>0</v>
      </c>
      <c r="I8" s="11">
        <f t="shared" si="0"/>
        <v>0</v>
      </c>
      <c r="J8" s="11">
        <v>0</v>
      </c>
      <c r="K8" s="11">
        <f t="shared" si="1"/>
        <v>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18" customFormat="1" ht="24.95" customHeight="1">
      <c r="A9" s="1" t="s">
        <v>35</v>
      </c>
      <c r="B9" s="1">
        <v>10558522120</v>
      </c>
      <c r="C9" s="20" t="s">
        <v>55</v>
      </c>
      <c r="D9" s="2" t="s">
        <v>20</v>
      </c>
      <c r="E9" s="2" t="s">
        <v>42</v>
      </c>
      <c r="F9" s="10"/>
      <c r="G9" s="11">
        <v>0</v>
      </c>
      <c r="H9" s="19">
        <v>0</v>
      </c>
      <c r="I9" s="11">
        <f t="shared" si="0"/>
        <v>0</v>
      </c>
      <c r="J9" s="11">
        <v>0</v>
      </c>
      <c r="K9" s="11">
        <f t="shared" si="1"/>
        <v>0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18" customFormat="1" ht="24.95" customHeight="1">
      <c r="A10" s="1" t="s">
        <v>36</v>
      </c>
      <c r="B10" s="1">
        <v>10559022610</v>
      </c>
      <c r="C10" s="20" t="s">
        <v>56</v>
      </c>
      <c r="D10" s="2" t="s">
        <v>20</v>
      </c>
      <c r="E10" s="2" t="s">
        <v>43</v>
      </c>
      <c r="F10" s="10"/>
      <c r="G10" s="11">
        <v>0</v>
      </c>
      <c r="H10" s="19">
        <v>0</v>
      </c>
      <c r="I10" s="11">
        <f t="shared" si="0"/>
        <v>0</v>
      </c>
      <c r="J10" s="11">
        <v>0</v>
      </c>
      <c r="K10" s="11">
        <f t="shared" si="1"/>
        <v>0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18" customFormat="1" ht="24.95" customHeight="1">
      <c r="A11" s="1" t="s">
        <v>37</v>
      </c>
      <c r="B11" s="1">
        <v>10558522530</v>
      </c>
      <c r="C11" s="20" t="s">
        <v>57</v>
      </c>
      <c r="D11" s="2" t="s">
        <v>20</v>
      </c>
      <c r="E11" s="2" t="s">
        <v>54</v>
      </c>
      <c r="F11" s="10"/>
      <c r="G11" s="11">
        <v>0</v>
      </c>
      <c r="H11" s="19">
        <v>0</v>
      </c>
      <c r="I11" s="11">
        <f t="shared" si="0"/>
        <v>0</v>
      </c>
      <c r="J11" s="11">
        <v>0</v>
      </c>
      <c r="K11" s="11">
        <f t="shared" si="1"/>
        <v>0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18" customFormat="1" ht="24.95" customHeight="1">
      <c r="A12" s="1" t="s">
        <v>39</v>
      </c>
      <c r="B12" s="1">
        <v>11000108581</v>
      </c>
      <c r="C12" s="20" t="s">
        <v>45</v>
      </c>
      <c r="D12" s="2" t="s">
        <v>20</v>
      </c>
      <c r="E12" s="2" t="s">
        <v>41</v>
      </c>
      <c r="F12" s="10" t="s">
        <v>19</v>
      </c>
      <c r="G12" s="11">
        <v>1</v>
      </c>
      <c r="H12" s="11">
        <v>510</v>
      </c>
      <c r="I12" s="11">
        <f t="shared" si="0"/>
        <v>139</v>
      </c>
      <c r="J12" s="11">
        <v>0</v>
      </c>
      <c r="K12" s="11">
        <f t="shared" si="1"/>
        <v>139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18" customFormat="1" ht="24.95" customHeight="1">
      <c r="A13" s="1" t="s">
        <v>40</v>
      </c>
      <c r="B13" s="1">
        <v>10559022710</v>
      </c>
      <c r="C13" s="20" t="s">
        <v>62</v>
      </c>
      <c r="D13" s="2" t="s">
        <v>20</v>
      </c>
      <c r="E13" s="2" t="s">
        <v>46</v>
      </c>
      <c r="F13" s="10" t="s">
        <v>19</v>
      </c>
      <c r="G13" s="11">
        <v>1</v>
      </c>
      <c r="H13" s="19">
        <v>167</v>
      </c>
      <c r="I13" s="11">
        <f t="shared" si="0"/>
        <v>46</v>
      </c>
      <c r="J13" s="11">
        <v>0</v>
      </c>
      <c r="K13" s="11">
        <f t="shared" si="1"/>
        <v>46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18" customFormat="1" ht="24.95" customHeight="1">
      <c r="A14" s="1" t="s">
        <v>66</v>
      </c>
      <c r="B14" s="1">
        <v>11222508730</v>
      </c>
      <c r="C14" s="20" t="s">
        <v>63</v>
      </c>
      <c r="D14" s="2" t="s">
        <v>20</v>
      </c>
      <c r="E14" s="2" t="s">
        <v>44</v>
      </c>
      <c r="F14" s="10" t="s">
        <v>19</v>
      </c>
      <c r="G14" s="11">
        <v>1</v>
      </c>
      <c r="H14" s="11">
        <v>320</v>
      </c>
      <c r="I14" s="11">
        <f t="shared" si="0"/>
        <v>88</v>
      </c>
      <c r="J14" s="11">
        <v>0</v>
      </c>
      <c r="K14" s="11">
        <f t="shared" si="1"/>
        <v>88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18" customFormat="1" ht="33.75">
      <c r="A15" s="1" t="s">
        <v>67</v>
      </c>
      <c r="B15" s="1">
        <v>10556775100</v>
      </c>
      <c r="C15" s="20" t="s">
        <v>64</v>
      </c>
      <c r="D15" s="2" t="s">
        <v>38</v>
      </c>
      <c r="E15" s="2" t="s">
        <v>65</v>
      </c>
      <c r="F15" s="10" t="s">
        <v>19</v>
      </c>
      <c r="G15" s="11">
        <v>16</v>
      </c>
      <c r="H15" s="11">
        <v>160</v>
      </c>
      <c r="I15" s="11">
        <f t="shared" si="0"/>
        <v>44</v>
      </c>
      <c r="J15" s="11">
        <v>0</v>
      </c>
      <c r="K15" s="11">
        <f t="shared" si="1"/>
        <v>704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18" customFormat="1" ht="24.95" customHeight="1">
      <c r="A16" s="1" t="s">
        <v>70</v>
      </c>
      <c r="B16" s="2"/>
      <c r="C16" s="2" t="s">
        <v>69</v>
      </c>
      <c r="D16" s="2" t="s">
        <v>38</v>
      </c>
      <c r="E16" s="2" t="s">
        <v>68</v>
      </c>
      <c r="F16" s="10" t="s">
        <v>19</v>
      </c>
      <c r="G16" s="11">
        <v>1</v>
      </c>
      <c r="H16" s="19">
        <v>285</v>
      </c>
      <c r="I16" s="11">
        <f t="shared" si="0"/>
        <v>78</v>
      </c>
      <c r="J16" s="11">
        <v>0</v>
      </c>
      <c r="K16" s="11">
        <f t="shared" si="1"/>
        <v>78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18" customFormat="1" ht="24.95" customHeight="1">
      <c r="A17" s="1" t="s">
        <v>71</v>
      </c>
      <c r="B17" s="2"/>
      <c r="C17" s="20" t="s">
        <v>24</v>
      </c>
      <c r="D17" s="2"/>
      <c r="E17" s="2"/>
      <c r="F17" s="10"/>
      <c r="G17" s="11">
        <v>0</v>
      </c>
      <c r="H17" s="19">
        <v>0</v>
      </c>
      <c r="I17" s="11">
        <f t="shared" si="0"/>
        <v>0</v>
      </c>
      <c r="J17" s="11">
        <v>0</v>
      </c>
      <c r="K17" s="11">
        <f t="shared" si="1"/>
        <v>0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33.75">
      <c r="A18" s="1" t="s">
        <v>75</v>
      </c>
      <c r="B18" s="2"/>
      <c r="C18" s="2" t="s">
        <v>30</v>
      </c>
      <c r="D18" s="2" t="s">
        <v>20</v>
      </c>
      <c r="E18" s="2" t="s">
        <v>31</v>
      </c>
      <c r="F18" s="10" t="s">
        <v>25</v>
      </c>
      <c r="G18" s="11">
        <v>1</v>
      </c>
      <c r="H18" s="19">
        <v>3500</v>
      </c>
      <c r="I18" s="11">
        <f t="shared" si="0"/>
        <v>954</v>
      </c>
      <c r="J18" s="11">
        <v>0</v>
      </c>
      <c r="K18" s="11">
        <f t="shared" si="1"/>
        <v>954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  <row r="19" spans="1:17" s="18" customFormat="1" ht="24.95" customHeight="1">
      <c r="A19" s="1" t="s">
        <v>76</v>
      </c>
      <c r="B19" s="1">
        <v>13002238210</v>
      </c>
      <c r="C19" s="9" t="s">
        <v>73</v>
      </c>
      <c r="D19" s="2" t="s">
        <v>20</v>
      </c>
      <c r="E19" s="2" t="s">
        <v>72</v>
      </c>
      <c r="F19" s="10" t="s">
        <v>19</v>
      </c>
      <c r="G19" s="11">
        <v>6</v>
      </c>
      <c r="H19" s="19">
        <f>32+7</f>
        <v>39</v>
      </c>
      <c r="I19" s="11">
        <f t="shared" si="0"/>
        <v>11</v>
      </c>
      <c r="J19" s="11">
        <v>0</v>
      </c>
      <c r="K19" s="11">
        <f t="shared" si="1"/>
        <v>66</v>
      </c>
      <c r="L19" s="11">
        <v>0</v>
      </c>
      <c r="M19" s="8" t="b">
        <v>0</v>
      </c>
      <c r="N19" s="8"/>
      <c r="O19" s="8"/>
      <c r="P19" s="12">
        <v>0</v>
      </c>
      <c r="Q19" s="12" t="s">
        <v>16</v>
      </c>
    </row>
    <row r="20" spans="1:17" s="7" customFormat="1" ht="24.95" customHeight="1">
      <c r="A20" s="1" t="s">
        <v>77</v>
      </c>
      <c r="B20" s="2"/>
      <c r="C20" s="2" t="s">
        <v>26</v>
      </c>
      <c r="D20" s="2" t="s">
        <v>20</v>
      </c>
      <c r="E20" s="2" t="s">
        <v>27</v>
      </c>
      <c r="F20" s="10" t="s">
        <v>19</v>
      </c>
      <c r="G20" s="11">
        <v>1</v>
      </c>
      <c r="H20" s="19">
        <v>150</v>
      </c>
      <c r="I20" s="11">
        <f t="shared" si="0"/>
        <v>41</v>
      </c>
      <c r="J20" s="11">
        <v>0</v>
      </c>
      <c r="K20" s="11">
        <f t="shared" si="1"/>
        <v>41</v>
      </c>
      <c r="L20" s="11">
        <v>0</v>
      </c>
      <c r="M20" s="8" t="b">
        <v>0</v>
      </c>
      <c r="N20" s="8"/>
      <c r="O20" s="8"/>
      <c r="P20" s="12">
        <v>0</v>
      </c>
      <c r="Q20" s="12" t="s">
        <v>16</v>
      </c>
    </row>
    <row r="21" spans="1:17" s="7" customFormat="1" ht="24.95" customHeight="1">
      <c r="A21" s="1" t="s">
        <v>78</v>
      </c>
      <c r="B21" s="2"/>
      <c r="C21" s="2" t="s">
        <v>28</v>
      </c>
      <c r="D21" s="2" t="s">
        <v>20</v>
      </c>
      <c r="E21" s="2" t="s">
        <v>29</v>
      </c>
      <c r="F21" s="10" t="s">
        <v>19</v>
      </c>
      <c r="G21" s="11">
        <v>1</v>
      </c>
      <c r="H21" s="19">
        <v>125</v>
      </c>
      <c r="I21" s="11">
        <f t="shared" si="0"/>
        <v>35</v>
      </c>
      <c r="J21" s="11">
        <v>0</v>
      </c>
      <c r="K21" s="11">
        <f t="shared" si="1"/>
        <v>35</v>
      </c>
      <c r="L21" s="11">
        <v>0</v>
      </c>
      <c r="M21" s="8" t="b">
        <v>0</v>
      </c>
      <c r="N21" s="8"/>
      <c r="O21" s="8"/>
      <c r="P21" s="12">
        <v>0</v>
      </c>
      <c r="Q21" s="12" t="s">
        <v>16</v>
      </c>
    </row>
    <row r="22" spans="1:17" s="18" customFormat="1" ht="24.95" customHeight="1">
      <c r="A22" s="1" t="s">
        <v>79</v>
      </c>
      <c r="B22" s="2"/>
      <c r="C22" s="20" t="s">
        <v>74</v>
      </c>
      <c r="D22" s="2" t="s">
        <v>38</v>
      </c>
      <c r="E22" s="2"/>
      <c r="F22" s="10" t="s">
        <v>25</v>
      </c>
      <c r="G22" s="11">
        <v>1</v>
      </c>
      <c r="H22" s="19">
        <v>300</v>
      </c>
      <c r="I22" s="11">
        <f t="shared" si="0"/>
        <v>82</v>
      </c>
      <c r="J22" s="11">
        <v>0</v>
      </c>
      <c r="K22" s="11">
        <f t="shared" si="1"/>
        <v>82</v>
      </c>
      <c r="L22" s="11">
        <v>0</v>
      </c>
      <c r="M22" s="8" t="b">
        <v>0</v>
      </c>
      <c r="N22" s="8"/>
      <c r="O22" s="8"/>
      <c r="P22" s="12">
        <v>0</v>
      </c>
      <c r="Q22" s="12" t="s">
        <v>16</v>
      </c>
    </row>
    <row r="23" spans="1:17" ht="24.95" customHeight="1">
      <c r="D23" s="14"/>
      <c r="K23" s="17">
        <f>SUM(K2:K22)</f>
        <v>9804</v>
      </c>
    </row>
    <row r="24" spans="1:17" ht="24.95" customHeight="1">
      <c r="D24" s="14"/>
    </row>
    <row r="25" spans="1:17" ht="24.95" customHeight="1">
      <c r="D25" s="14"/>
    </row>
    <row r="26" spans="1:17" ht="24.95" customHeight="1">
      <c r="D26" s="14"/>
    </row>
    <row r="27" spans="1:17" ht="24.95" customHeight="1">
      <c r="D2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FOAM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2023-07-20T08:23:38Z</dcterms:modified>
</cp:coreProperties>
</file>