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FOR UPLOAD" sheetId="21" r:id="rId1"/>
  </sheets>
  <definedNames>
    <definedName name="_xlnm._FilterDatabase" localSheetId="0" hidden="1">'FOR UPLOAD'!$A$1:$Q$50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21" l="1"/>
  <c r="I48" i="21"/>
  <c r="I47" i="21"/>
  <c r="I46" i="21"/>
  <c r="I45" i="21"/>
  <c r="I44" i="21"/>
  <c r="I43" i="21"/>
  <c r="I42" i="21"/>
  <c r="I40" i="21"/>
  <c r="I39" i="21"/>
  <c r="I38" i="21"/>
  <c r="I37" i="21"/>
  <c r="I36" i="21"/>
  <c r="I35" i="21"/>
  <c r="I34" i="21"/>
  <c r="I33" i="21"/>
  <c r="I31" i="21"/>
  <c r="I30" i="21"/>
  <c r="I29" i="21"/>
  <c r="I28" i="21"/>
  <c r="I27" i="21"/>
  <c r="I26" i="21"/>
  <c r="I25" i="21"/>
  <c r="I24" i="21"/>
  <c r="I23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3" i="21"/>
  <c r="K21" i="21" l="1"/>
  <c r="K20" i="21"/>
  <c r="K19" i="21"/>
  <c r="K18" i="21"/>
  <c r="K17" i="21"/>
  <c r="K16" i="21"/>
  <c r="K15" i="21"/>
  <c r="K14" i="21"/>
  <c r="K13" i="21"/>
  <c r="K11" i="21"/>
  <c r="K10" i="21"/>
  <c r="K8" i="21"/>
  <c r="K12" i="21"/>
  <c r="K9" i="21"/>
  <c r="K7" i="21"/>
  <c r="K6" i="21"/>
  <c r="K5" i="21" l="1"/>
  <c r="K4" i="21"/>
  <c r="K3" i="21"/>
  <c r="K49" i="21"/>
  <c r="K48" i="21"/>
  <c r="K47" i="21"/>
  <c r="K30" i="21"/>
  <c r="K46" i="21"/>
  <c r="K45" i="21"/>
  <c r="K44" i="21"/>
  <c r="K43" i="21"/>
  <c r="K42" i="21"/>
  <c r="K40" i="21"/>
  <c r="K38" i="21"/>
  <c r="K39" i="21"/>
  <c r="K37" i="21"/>
  <c r="K36" i="21"/>
  <c r="K35" i="21"/>
  <c r="K34" i="21"/>
  <c r="K33" i="21"/>
  <c r="K29" i="21"/>
  <c r="K28" i="21"/>
  <c r="K27" i="21"/>
  <c r="K26" i="21"/>
  <c r="K31" i="21"/>
  <c r="K25" i="21" l="1"/>
  <c r="K24" i="21"/>
  <c r="K23" i="21"/>
  <c r="K50" i="21" s="1"/>
</calcChain>
</file>

<file path=xl/sharedStrings.xml><?xml version="1.0" encoding="utf-8"?>
<sst xmlns="http://schemas.openxmlformats.org/spreadsheetml/2006/main" count="281" uniqueCount="126">
  <si>
    <t>SLNO</t>
  </si>
  <si>
    <t>ItemCode</t>
  </si>
  <si>
    <t>Brand</t>
  </si>
  <si>
    <t>Model</t>
  </si>
  <si>
    <t>UOM</t>
  </si>
  <si>
    <t>UnitPriceAED</t>
  </si>
  <si>
    <t>UnitPrice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</si>
  <si>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</si>
  <si>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</si>
  <si>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</si>
  <si>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</si>
  <si>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</si>
  <si>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</si>
  <si>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</si>
  <si>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</si>
  <si>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</si>
  <si>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</si>
  <si>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SET</t>
  </si>
  <si>
    <t>NAFFCO</t>
  </si>
  <si>
    <t>1.1</t>
  </si>
  <si>
    <t>SHIELD</t>
  </si>
  <si>
    <t>ItemName</t>
  </si>
  <si>
    <t>Qty</t>
  </si>
  <si>
    <t>Margin</t>
  </si>
  <si>
    <t>CUSTOM MADE</t>
  </si>
  <si>
    <t>1.2</t>
  </si>
  <si>
    <t>1.3</t>
  </si>
  <si>
    <t>2</t>
  </si>
  <si>
    <t>3</t>
  </si>
  <si>
    <t>4</t>
  </si>
  <si>
    <t>COMBINED PUMP SET</t>
  </si>
  <si>
    <t>SPRINKLER SYSTEM</t>
  </si>
  <si>
    <t>2.1</t>
  </si>
  <si>
    <t>BREECHING INLET CABINET, COMPLETE MILD STEEL, WITH WIRED GLASS DOOR</t>
  </si>
  <si>
    <t>2.2</t>
  </si>
  <si>
    <t>2.3</t>
  </si>
  <si>
    <t>2.4</t>
  </si>
  <si>
    <t>2.5</t>
  </si>
  <si>
    <t>2.6</t>
  </si>
  <si>
    <t>2.7</t>
  </si>
  <si>
    <t>2.8</t>
  </si>
  <si>
    <t>2.9</t>
  </si>
  <si>
    <t>FIRE FIGHTING</t>
  </si>
  <si>
    <t>FIRE HOSE REEL CABINET, SINGLE DOOR, SURFACE MOUNTED
COMPLETE STAINLESS STEEL
FINISH: BRUSH
WIRED GLASS DOOR</t>
  </si>
  <si>
    <t>PRESSURE GAUGE WITH ISOLATING VALVE</t>
  </si>
  <si>
    <t>SD-P1/SDBLVT90</t>
  </si>
  <si>
    <t>LANDING VALVE CABINET, SINGLE DOOR, SURFACE MOUNTED
COMPLETE STAINLESS STEEL
FINISH: BRUSH
WIRED GLASS DOOR</t>
  </si>
  <si>
    <t>4.1</t>
  </si>
  <si>
    <t>3.1</t>
  </si>
  <si>
    <t>3.2</t>
  </si>
  <si>
    <t>3.3</t>
  </si>
  <si>
    <t>3.4</t>
  </si>
  <si>
    <t>3.5</t>
  </si>
  <si>
    <t>3.6</t>
  </si>
  <si>
    <t>3.7</t>
  </si>
  <si>
    <t>3.8</t>
  </si>
  <si>
    <t>EXTERNAL HOSE CABINET, SELF-STANDING TYPE, COMPLETE MILD STEEL</t>
  </si>
  <si>
    <t>NHC750</t>
  </si>
  <si>
    <t>HDRANT WRENCH</t>
  </si>
  <si>
    <t>LUG SPANNER</t>
  </si>
  <si>
    <t>4 NOS. X 2.5" RUBBER COUPLING GASKET</t>
  </si>
  <si>
    <t>FIRE AXE</t>
  </si>
  <si>
    <t>4.2</t>
  </si>
  <si>
    <t>4.3</t>
  </si>
  <si>
    <t>4.4</t>
  </si>
  <si>
    <t>4.5</t>
  </si>
  <si>
    <t>4.6</t>
  </si>
  <si>
    <t>4.7</t>
  </si>
  <si>
    <t>4.8</t>
  </si>
  <si>
    <t>PUMPSET</t>
  </si>
  <si>
    <t>PUMP ACCESSORIES - SUCTION SIDE</t>
  </si>
  <si>
    <t>1.2.1</t>
  </si>
  <si>
    <t>1.2.2</t>
  </si>
  <si>
    <t>1.2.3</t>
  </si>
  <si>
    <t>1.2.4</t>
  </si>
  <si>
    <t>1.2.5</t>
  </si>
  <si>
    <t>1.2.6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</si>
  <si>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</si>
  <si>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</si>
  <si>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</si>
  <si>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</si>
  <si>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</si>
  <si>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</si>
  <si>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</si>
  <si>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</si>
  <si>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</si>
  <si>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</si>
  <si>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PUMP TEST HEADER</t>
  </si>
  <si>
    <t>OS&amp;Y GATE VALVE 8", DUCTILE IRON BODY TO AWWA C515, RISING STEM WITH EPDM COATED RESILIENT WEDGE, FLANGED ENDS TO ANSI B16.1, CLASS 125, FF FLANGE, W/P 200 PSI, RED RAL3000 FBE COATING, UL/FM APPROVED, MODEL: SD-OSY200FF-D - SHIELD</t>
  </si>
  <si>
    <t>SD-OSY200FF-D</t>
  </si>
  <si>
    <t>TAMPER SWITCH (SUPERVISORY) WITH 1 X SPDT CONTACT FOR GATE VALVES, MODEL: SD-SVS OSY-1, UL/FM APPROVED - SHIELD</t>
  </si>
  <si>
    <t>SD-SVS-OSY-1</t>
  </si>
  <si>
    <t>OS&amp;Y GATE VALVE 2", DUCTILE IRON BODY TO AWWA C515, RISING STEM WITH EPDM COATED RESILIENT WEDGE, FLANGED ENDS TO ANSI B16.1, CLASS 125,FF FLANGE, W/P 200 PSI, RED RAL3000 FBE COATING, UL/FM APPROVED, MODEL: SD-OSY200FF-D - SHIELD</t>
  </si>
  <si>
    <t>OS&amp;Y GATE VALVE 10", DUCTILE IRON BODY TO AWWA C515, RISING STEM WITH EPDM COATED RESILIENT WEDGE, FLANGED ENDS TO ANSI B16.1, CLASS 125, FF FLANGE, W/P 200 PSI, RED RAL3000 FBE COATING, UL/FM APPROVED, MODEL: SD-OSY200FF-D - SHIELD</t>
  </si>
  <si>
    <t>OS&amp;Y GATE VALVE 6", DUCTILE IRON BODY TO AWWA C515, RISING STEM WITH EPDM COATED RESILIENT WEDGE, FLANGED ENDS TO ANSI B16.1, CLASS 125, FF FLANGE, W/P 200 PSI, RED RAL3000 FBE COATING, UL/FM APPROVED, MODEL: SD-OSY200FF-D - SHIELD</t>
  </si>
  <si>
    <t>CHECK VALVE 2", DUCTILE IRON BODY TO C508, SWING TYPE, EPDM SEAT, FLANGED ENDS TO ANSI B16.1, CLASS 125, FF FLANGE, W/P 200 PSI, RED RAL 3000 FBE COATING, UL/FM APPROVED, MODEL: SD-NRV200FF-D - SHIELD</t>
  </si>
  <si>
    <t>SD-NRV200FF-D</t>
  </si>
  <si>
    <t>CHECK VALVE 6", DUCTILE IRON BODY TO C508, SWING TYPE, EPDM SEAT, FLANGED ENDS TO ANSI B16.1, CLASS 125, FF FLANGE, W/P 200 PSI, RED RAL 3000 FBE COATING, UL /FM APPROVED, MODEL: SD-NRV200FF-D - SHIELD</t>
  </si>
  <si>
    <t>SPRINKLER HEAD 68 DEG. PENDENT, 1/2" NPT, CHROME FINISH, QUICK RESPONSE, UL/ULC/FM/WATERMARK APPROVED, MODEL: SD1030QR - SHIELD</t>
  </si>
  <si>
    <t>SD1030 QR</t>
  </si>
  <si>
    <t>SPRINKLER HEAD 79 DEG. UPRIGHT, 1/2" NPT, CHROME FINISH, STANDARD RESPONSE, UL/ULC/FM/WATERMARK APPROVED, MODEL: SD1015SR, SHIELD</t>
  </si>
  <si>
    <t>SD1015SR</t>
  </si>
  <si>
    <t>SPRINKLER HEAD, HORIZONTAL SIDEWALL, 3/4" NPT, 93 DEGREE C, EXTENDED COVERAGE, QUICK RESPONSE, K-FACTOR 114 (8.0), CHROME FINISH, UL LISTED, MODEL: SD8220 - SHIELD</t>
  </si>
  <si>
    <t>SD8220</t>
  </si>
  <si>
    <t>ESCUTCHEON PLATE 1/2", TWO PIECE, CHROME FINISH, UL/FM APPROVED, MODEL: SD-ESC-2 - SHIELD</t>
  </si>
  <si>
    <t>SD-ESC 2</t>
  </si>
  <si>
    <t>SPRINKLER CABINET 6 NO'S CAPACITY FOR 1/2" SPRINKLER HEAD W/O SPRINKLER - SHIELD</t>
  </si>
  <si>
    <t>SD-CAB6</t>
  </si>
  <si>
    <t>SPRINKLER CABINET 12 NO'S CAPACITY FOR 1/2" SPRINKLER HEAD W/O SPRINKLER - SHIELD</t>
  </si>
  <si>
    <t>SD-CAB12</t>
  </si>
  <si>
    <t>BREECHING INLET ASSEMBLY, 4" FLANGED OUTLET, 2 WAY 2-1/2" INLET TO BS 336, SPHEROIDAL GRAPHITE CAST IRON, RED PAINTED, BS 5041, BSI KITEMARK/LPCB APPROVED, MODEL: NDR-095 - NAFFCO</t>
  </si>
  <si>
    <t>NDR095</t>
  </si>
  <si>
    <t>CHECK VALVE 4", DUCTILE IRON BODY TO C508, SWING TYPE, EPDM SEAT, FLANGED ENDS TO ANSI B16.1, CLASS 125, FF FLANGE, W/P 200 PSI, RED RAL 3000 FBE COATING, UL/FM APPROVED, MODEL: SD-NRV200FF-D - SHIELD</t>
  </si>
  <si>
    <t>FIRE HOSE REEL 1" X 30 MTR. CABINET MOUNTED, AUTOMATIC WITH PLASTIC NOZZLE, CONFORMING TO BS EN 671-1:2012, CE0086, MODEL: 25 NFH-020A, "KITE MARKED"/LPCB APPROVED - NAFFCO</t>
  </si>
  <si>
    <t>25NFH-020A</t>
  </si>
  <si>
    <t>1" PRESSURE REDUCING/REGULATING VALVE, FEMALE THREADED, W/P 25BAR (360 PSI), NICKEL PLATED, KITE MARK APPROVED, P/N.# SD-91430K-125, MODEL: SD-91430K - SHIELD</t>
  </si>
  <si>
    <t>SD-91430K</t>
  </si>
  <si>
    <t>2-1/2" PRESSURE RESTRICTING VALVE, FEMALE NPT INLET X MALE NST OUTLET, POLISHED CHROME FINISH, UL/FM APPROVED, P/N.# A156X035, MOD: SD-A156 - SHIELD</t>
  </si>
  <si>
    <t>SD-A156</t>
  </si>
  <si>
    <t>FIRE HOSE (TWO LAYERS) SINGLE JACKET 2 1/2" X 30 MTR, RED COLOUR WITH ALUMINIUM QUICK COUPLING, KITEMARKED  BS-6391, MODEL: NF-DH2 65R - NAFFCO</t>
  </si>
  <si>
    <t>NF-DH2 65R</t>
  </si>
  <si>
    <t>BRANCHPIPE JET &amp; SPRAY FIRE HOSE NOZZLE INLET 2 1/2" BS336 MALE INSTANTANEOUS CONNECTION ALUMINUM, LEVER OPERATED CONFIRMING TO BS 15182-1&amp;3 WITH "BS KITE MARK", MODEL: NF-FB320 - NAFFCO</t>
  </si>
  <si>
    <t>NF-FB-320</t>
  </si>
  <si>
    <t>DRY BARREL FIRE HYDRANT COMPLY TO ANSI/AWWA C502, 6" FLGD INLET TO ANSI B16.5 CLASS 150, WP 250 PSI, D.I. BODY, 2X 2 1/2" NH MALE &amp;1 X 4 1/2" NH THREAD PUMPER OUTLET W/CAP &amp; CHAIN, EPOXY PAINTED, UL/FM APPROVED, MODEL:150 NFH (F)-NAFFCO,UAE</t>
  </si>
  <si>
    <t>150 NFH (F)</t>
  </si>
  <si>
    <t>FIRE HYDRANT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</si>
</sst>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;[Red]0.000"/>
    <numFmt numFmtId="165" formatCode="_(* #,##0.00_);_(* \(#,##0.00\);_(* \-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11"/>
      <color theme="1"/>
      <name val="Calibri"/>
      <family val="3"/>
      <charset val="134"/>
      <scheme val="minor"/>
    </font>
    <font>
      <sz val="9"/>
      <name val="Maiandra GD"/>
      <family val="2"/>
    </font>
    <font>
      <sz val="9"/>
      <color rgb="FFFF0000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6" fillId="0" borderId="0">
      <alignment vertical="center"/>
    </xf>
    <xf numFmtId="165" fontId="2" fillId="0" borderId="0" applyFont="0" applyFill="0" applyAlignment="0" applyProtection="0"/>
  </cellStyleXfs>
  <cellXfs count="50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4" fontId="7" fillId="0" borderId="2" xfId="1" applyNumberFormat="1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vertical="center"/>
    </xf>
    <xf numFmtId="43" fontId="7" fillId="0" borderId="0" xfId="1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164" fontId="7" fillId="4" borderId="1" xfId="1" applyNumberFormat="1" applyFont="1" applyFill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vertical="center" wrapText="1"/>
    </xf>
    <xf numFmtId="0" fontId="7" fillId="4" borderId="0" xfId="0" applyFont="1" applyFill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164" fontId="7" fillId="3" borderId="2" xfId="0" applyNumberFormat="1" applyFont="1" applyFill="1" applyBorder="1" applyAlignment="1">
      <alignment vertical="center" wrapText="1"/>
    </xf>
    <xf numFmtId="43" fontId="7" fillId="4" borderId="1" xfId="1" applyFont="1" applyFill="1" applyBorder="1" applyAlignment="1">
      <alignment horizontal="center" vertical="center" wrapText="1"/>
    </xf>
    <xf numFmtId="43" fontId="7" fillId="3" borderId="2" xfId="1" applyFont="1" applyFill="1" applyBorder="1" applyAlignment="1">
      <alignment vertical="center" wrapText="1"/>
    </xf>
    <xf numFmtId="43" fontId="7" fillId="0" borderId="2" xfId="1" applyFont="1" applyFill="1" applyBorder="1" applyAlignment="1">
      <alignment horizontal="center" vertical="center" wrapText="1"/>
    </xf>
    <xf numFmtId="43" fontId="7" fillId="0" borderId="1" xfId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11">
    <cellStyle name="Comma" xfId="1" builtinId="3"/>
    <cellStyle name="Comma 2" xfId="10"/>
    <cellStyle name="Normal" xfId="0" builtinId="0"/>
    <cellStyle name="Normal 2" xfId="2"/>
    <cellStyle name="Normal 2 2" xfId="7"/>
    <cellStyle name="Normal 3" xfId="3"/>
    <cellStyle name="Normal 3 2" xfId="8"/>
    <cellStyle name="Normal 4" xfId="6"/>
    <cellStyle name="Normal 5" xfId="4"/>
    <cellStyle name="표준 10" xfId="5"/>
    <cellStyle name="常规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24.95" customHeight="1"/>
  <cols>
    <col min="1" max="1" width="7.42578125" style="14" bestFit="1" customWidth="1"/>
    <col min="2" max="2" width="12" style="15" customWidth="1"/>
    <col min="3" max="3" width="75.7109375" style="15" customWidth="1"/>
    <col min="4" max="4" width="13.85546875" style="16" bestFit="1" customWidth="1"/>
    <col min="5" max="5" width="17.7109375" style="26" customWidth="1"/>
    <col min="6" max="6" width="10.7109375" style="17" customWidth="1"/>
    <col min="7" max="7" width="10.7109375" style="18" customWidth="1"/>
    <col min="8" max="8" width="13.28515625" style="19" customWidth="1"/>
    <col min="9" max="9" width="10.7109375" style="19" customWidth="1"/>
    <col min="10" max="12" width="10.7109375" style="18" customWidth="1"/>
    <col min="13" max="14" width="10.7109375" style="15" customWidth="1"/>
    <col min="15" max="15" width="11.5703125" style="15" bestFit="1" customWidth="1"/>
    <col min="16" max="16" width="12.140625" style="20" bestFit="1" customWidth="1"/>
    <col min="17" max="17" width="10.7109375" style="20" customWidth="1"/>
    <col min="18" max="16384" width="9.140625" style="15"/>
  </cols>
  <sheetData>
    <row r="1" spans="1:17" s="35" customFormat="1" ht="24.95" customHeight="1">
      <c r="A1" s="27" t="s">
        <v>0</v>
      </c>
      <c r="B1" s="28" t="s">
        <v>1</v>
      </c>
      <c r="C1" s="28" t="s">
        <v>21</v>
      </c>
      <c r="D1" s="28" t="s">
        <v>2</v>
      </c>
      <c r="E1" s="29" t="s">
        <v>3</v>
      </c>
      <c r="F1" s="28" t="s">
        <v>4</v>
      </c>
      <c r="G1" s="30" t="s">
        <v>22</v>
      </c>
      <c r="H1" s="45" t="s">
        <v>5</v>
      </c>
      <c r="I1" s="45" t="s">
        <v>6</v>
      </c>
      <c r="J1" s="31" t="s">
        <v>23</v>
      </c>
      <c r="K1" s="30" t="s">
        <v>7</v>
      </c>
      <c r="L1" s="32" t="s">
        <v>8</v>
      </c>
      <c r="M1" s="33" t="s">
        <v>9</v>
      </c>
      <c r="N1" s="33" t="s">
        <v>10</v>
      </c>
      <c r="O1" s="33" t="s">
        <v>11</v>
      </c>
      <c r="P1" s="33" t="s">
        <v>14</v>
      </c>
      <c r="Q1" s="34" t="s">
        <v>15</v>
      </c>
    </row>
    <row r="2" spans="1:17" s="9" customFormat="1" ht="24.95" customHeight="1">
      <c r="A2" s="6" t="s">
        <v>12</v>
      </c>
      <c r="B2" s="7"/>
      <c r="C2" s="8" t="s">
        <v>30</v>
      </c>
      <c r="D2" s="8"/>
      <c r="E2" s="25"/>
      <c r="F2" s="44">
        <v>0</v>
      </c>
      <c r="G2" s="44">
        <v>0</v>
      </c>
      <c r="H2" s="46">
        <v>0</v>
      </c>
      <c r="I2" s="46">
        <v>0</v>
      </c>
      <c r="J2" s="44">
        <v>0</v>
      </c>
      <c r="K2" s="44">
        <v>0</v>
      </c>
      <c r="L2" s="13">
        <v>0</v>
      </c>
      <c r="M2" s="2" t="b">
        <v>0</v>
      </c>
      <c r="N2" s="2"/>
      <c r="O2" s="2"/>
      <c r="P2" s="3">
        <v>0</v>
      </c>
      <c r="Q2" s="4" t="s">
        <v>13</v>
      </c>
    </row>
    <row r="3" spans="1:17" s="5" customFormat="1" ht="24.95" customHeight="1">
      <c r="A3" s="10" t="s">
        <v>19</v>
      </c>
      <c r="B3" s="11"/>
      <c r="C3" s="1" t="s">
        <v>69</v>
      </c>
      <c r="D3" s="1" t="s">
        <v>18</v>
      </c>
      <c r="E3" s="24"/>
      <c r="F3" s="1" t="s">
        <v>17</v>
      </c>
      <c r="G3" s="12">
        <v>5</v>
      </c>
      <c r="H3" s="47">
        <v>90000</v>
      </c>
      <c r="I3" s="47">
        <f>ROUNDUP(((H3/3.67)*1.15),0)</f>
        <v>28202</v>
      </c>
      <c r="J3" s="12">
        <v>10</v>
      </c>
      <c r="K3" s="12">
        <f t="shared" ref="K3:K19" si="0">G3*I3</f>
        <v>141010</v>
      </c>
      <c r="L3" s="13">
        <v>0</v>
      </c>
      <c r="M3" s="2" t="b">
        <v>0</v>
      </c>
      <c r="N3" s="2"/>
      <c r="O3" s="2"/>
      <c r="P3" s="3">
        <v>0</v>
      </c>
      <c r="Q3" s="4" t="s">
        <v>13</v>
      </c>
    </row>
    <row r="4" spans="1:17" s="5" customFormat="1" ht="24.95" customHeight="1">
      <c r="A4" s="10" t="s">
        <v>25</v>
      </c>
      <c r="B4" s="11"/>
      <c r="C4" s="1" t="s">
        <v>70</v>
      </c>
      <c r="D4" s="1"/>
      <c r="E4" s="24"/>
      <c r="F4" s="1"/>
      <c r="G4" s="12">
        <v>0</v>
      </c>
      <c r="H4" s="12">
        <v>0</v>
      </c>
      <c r="I4" s="12">
        <v>0</v>
      </c>
      <c r="J4" s="12">
        <v>10</v>
      </c>
      <c r="K4" s="12">
        <f t="shared" si="0"/>
        <v>0</v>
      </c>
      <c r="L4" s="13">
        <v>0</v>
      </c>
      <c r="M4" s="2" t="b">
        <v>0</v>
      </c>
      <c r="N4" s="2"/>
      <c r="O4" s="2"/>
      <c r="P4" s="3">
        <v>0</v>
      </c>
      <c r="Q4" s="4" t="s">
        <v>13</v>
      </c>
    </row>
    <row r="5" spans="1:17" s="5" customFormat="1" ht="48">
      <c r="A5" s="10" t="s">
        <v>71</v>
      </c>
      <c r="B5" s="1">
        <v>11000108701</v>
      </c>
      <c r="C5" s="21" t="s">
        <v>88</v>
      </c>
      <c r="D5" s="21" t="s">
        <v>20</v>
      </c>
      <c r="E5" s="21" t="s">
        <v>89</v>
      </c>
      <c r="F5" s="21" t="s">
        <v>16</v>
      </c>
      <c r="G5" s="12">
        <v>5</v>
      </c>
      <c r="H5" s="48">
        <v>1470</v>
      </c>
      <c r="I5" s="47">
        <f t="shared" ref="I4:I49" si="1">ROUNDUP(((H5/3.67)*1.15),0)</f>
        <v>461</v>
      </c>
      <c r="J5" s="12">
        <v>10</v>
      </c>
      <c r="K5" s="12">
        <f t="shared" si="0"/>
        <v>2305</v>
      </c>
      <c r="L5" s="13">
        <v>0</v>
      </c>
      <c r="M5" s="2" t="b">
        <v>0</v>
      </c>
      <c r="N5" s="2"/>
      <c r="O5" s="2"/>
      <c r="P5" s="3">
        <v>0</v>
      </c>
      <c r="Q5" s="4" t="s">
        <v>13</v>
      </c>
    </row>
    <row r="6" spans="1:17" s="5" customFormat="1" ht="24.95" customHeight="1">
      <c r="A6" s="10" t="s">
        <v>72</v>
      </c>
      <c r="B6" s="1">
        <v>10559022710</v>
      </c>
      <c r="C6" s="21" t="s">
        <v>90</v>
      </c>
      <c r="D6" s="21" t="s">
        <v>20</v>
      </c>
      <c r="E6" s="21" t="s">
        <v>91</v>
      </c>
      <c r="F6" s="21" t="s">
        <v>16</v>
      </c>
      <c r="G6" s="12">
        <v>5</v>
      </c>
      <c r="H6" s="48">
        <v>167</v>
      </c>
      <c r="I6" s="47">
        <f t="shared" si="1"/>
        <v>53</v>
      </c>
      <c r="J6" s="12">
        <v>10</v>
      </c>
      <c r="K6" s="12">
        <f t="shared" si="0"/>
        <v>265</v>
      </c>
      <c r="L6" s="13">
        <v>0</v>
      </c>
      <c r="M6" s="2" t="b">
        <v>0</v>
      </c>
      <c r="N6" s="2"/>
      <c r="O6" s="2"/>
      <c r="P6" s="3">
        <v>0</v>
      </c>
      <c r="Q6" s="4" t="s">
        <v>13</v>
      </c>
    </row>
    <row r="7" spans="1:17" s="5" customFormat="1" ht="48">
      <c r="A7" s="10" t="s">
        <v>73</v>
      </c>
      <c r="B7" s="1">
        <v>11000108551</v>
      </c>
      <c r="C7" s="21" t="s">
        <v>92</v>
      </c>
      <c r="D7" s="21" t="s">
        <v>20</v>
      </c>
      <c r="E7" s="21" t="s">
        <v>89</v>
      </c>
      <c r="F7" s="21" t="s">
        <v>16</v>
      </c>
      <c r="G7" s="12">
        <v>5</v>
      </c>
      <c r="H7" s="48">
        <v>360</v>
      </c>
      <c r="I7" s="47">
        <f t="shared" si="1"/>
        <v>113</v>
      </c>
      <c r="J7" s="12">
        <v>10</v>
      </c>
      <c r="K7" s="12">
        <f t="shared" si="0"/>
        <v>565</v>
      </c>
      <c r="L7" s="13">
        <v>0</v>
      </c>
      <c r="M7" s="2" t="b">
        <v>0</v>
      </c>
      <c r="N7" s="2"/>
      <c r="O7" s="2"/>
      <c r="P7" s="3">
        <v>0</v>
      </c>
      <c r="Q7" s="4" t="s">
        <v>13</v>
      </c>
    </row>
    <row r="8" spans="1:17" s="5" customFormat="1" ht="24.95" customHeight="1">
      <c r="A8" s="10" t="s">
        <v>74</v>
      </c>
      <c r="B8" s="1">
        <v>10559022710</v>
      </c>
      <c r="C8" s="21" t="s">
        <v>90</v>
      </c>
      <c r="D8" s="21" t="s">
        <v>20</v>
      </c>
      <c r="E8" s="21" t="s">
        <v>91</v>
      </c>
      <c r="F8" s="21" t="s">
        <v>16</v>
      </c>
      <c r="G8" s="12">
        <v>5</v>
      </c>
      <c r="H8" s="48">
        <v>167</v>
      </c>
      <c r="I8" s="47">
        <f t="shared" si="1"/>
        <v>53</v>
      </c>
      <c r="J8" s="12">
        <v>10</v>
      </c>
      <c r="K8" s="12">
        <f t="shared" si="0"/>
        <v>265</v>
      </c>
      <c r="L8" s="13">
        <v>0</v>
      </c>
      <c r="M8" s="2" t="b">
        <v>0</v>
      </c>
      <c r="N8" s="2"/>
      <c r="O8" s="2"/>
      <c r="P8" s="3">
        <v>0</v>
      </c>
      <c r="Q8" s="4" t="s">
        <v>13</v>
      </c>
    </row>
    <row r="9" spans="1:17" s="5" customFormat="1" ht="48">
      <c r="A9" s="10" t="s">
        <v>75</v>
      </c>
      <c r="B9" s="1">
        <v>11000108751</v>
      </c>
      <c r="C9" s="21" t="s">
        <v>93</v>
      </c>
      <c r="D9" s="21" t="s">
        <v>20</v>
      </c>
      <c r="E9" s="21" t="s">
        <v>89</v>
      </c>
      <c r="F9" s="21" t="s">
        <v>16</v>
      </c>
      <c r="G9" s="12">
        <v>5</v>
      </c>
      <c r="H9" s="48">
        <v>2410</v>
      </c>
      <c r="I9" s="47">
        <f t="shared" si="1"/>
        <v>756</v>
      </c>
      <c r="J9" s="12">
        <v>10</v>
      </c>
      <c r="K9" s="12">
        <f t="shared" si="0"/>
        <v>3780</v>
      </c>
      <c r="L9" s="13">
        <v>0</v>
      </c>
      <c r="M9" s="2" t="b">
        <v>0</v>
      </c>
      <c r="N9" s="2"/>
      <c r="O9" s="2"/>
      <c r="P9" s="3">
        <v>0</v>
      </c>
      <c r="Q9" s="4" t="s">
        <v>13</v>
      </c>
    </row>
    <row r="10" spans="1:17" s="5" customFormat="1" ht="24">
      <c r="A10" s="10" t="s">
        <v>76</v>
      </c>
      <c r="B10" s="1">
        <v>10559022710</v>
      </c>
      <c r="C10" s="21" t="s">
        <v>90</v>
      </c>
      <c r="D10" s="21" t="s">
        <v>20</v>
      </c>
      <c r="E10" s="21" t="s">
        <v>91</v>
      </c>
      <c r="F10" s="21" t="s">
        <v>16</v>
      </c>
      <c r="G10" s="12">
        <v>5</v>
      </c>
      <c r="H10" s="48">
        <v>167</v>
      </c>
      <c r="I10" s="47">
        <f t="shared" si="1"/>
        <v>53</v>
      </c>
      <c r="J10" s="12">
        <v>10</v>
      </c>
      <c r="K10" s="12">
        <f t="shared" si="0"/>
        <v>265</v>
      </c>
      <c r="L10" s="13">
        <v>0</v>
      </c>
      <c r="M10" s="2" t="b">
        <v>0</v>
      </c>
      <c r="N10" s="2"/>
      <c r="O10" s="2"/>
      <c r="P10" s="3">
        <v>0</v>
      </c>
      <c r="Q10" s="4" t="s">
        <v>13</v>
      </c>
    </row>
    <row r="11" spans="1:17" s="5" customFormat="1" ht="24.95" customHeight="1">
      <c r="A11" s="10" t="s">
        <v>26</v>
      </c>
      <c r="B11" s="11"/>
      <c r="C11" s="1" t="s">
        <v>70</v>
      </c>
      <c r="D11" s="21"/>
      <c r="E11" s="21"/>
      <c r="F11" s="1"/>
      <c r="G11" s="12">
        <v>0</v>
      </c>
      <c r="H11" s="12">
        <v>0</v>
      </c>
      <c r="I11" s="47">
        <f t="shared" si="1"/>
        <v>0</v>
      </c>
      <c r="J11" s="12">
        <v>10</v>
      </c>
      <c r="K11" s="12">
        <f t="shared" si="0"/>
        <v>0</v>
      </c>
      <c r="L11" s="13">
        <v>0</v>
      </c>
      <c r="M11" s="2" t="b">
        <v>0</v>
      </c>
      <c r="N11" s="2"/>
      <c r="O11" s="2"/>
      <c r="P11" s="3">
        <v>0</v>
      </c>
      <c r="Q11" s="4" t="s">
        <v>13</v>
      </c>
    </row>
    <row r="12" spans="1:17" s="5" customFormat="1" ht="48">
      <c r="A12" s="10" t="s">
        <v>77</v>
      </c>
      <c r="B12" s="1">
        <v>11000108651</v>
      </c>
      <c r="C12" s="21" t="s">
        <v>94</v>
      </c>
      <c r="D12" s="21" t="s">
        <v>20</v>
      </c>
      <c r="E12" s="21" t="s">
        <v>89</v>
      </c>
      <c r="F12" s="21" t="s">
        <v>16</v>
      </c>
      <c r="G12" s="12">
        <v>5</v>
      </c>
      <c r="H12" s="48">
        <v>920</v>
      </c>
      <c r="I12" s="47">
        <f t="shared" si="1"/>
        <v>289</v>
      </c>
      <c r="J12" s="12">
        <v>10</v>
      </c>
      <c r="K12" s="12">
        <f t="shared" si="0"/>
        <v>1445</v>
      </c>
      <c r="L12" s="13">
        <v>0</v>
      </c>
      <c r="M12" s="2" t="b">
        <v>0</v>
      </c>
      <c r="N12" s="2"/>
      <c r="O12" s="2"/>
      <c r="P12" s="3">
        <v>0</v>
      </c>
      <c r="Q12" s="4" t="s">
        <v>13</v>
      </c>
    </row>
    <row r="13" spans="1:17" s="5" customFormat="1" ht="24">
      <c r="A13" s="10" t="s">
        <v>78</v>
      </c>
      <c r="B13" s="1">
        <v>10559022710</v>
      </c>
      <c r="C13" s="21" t="s">
        <v>90</v>
      </c>
      <c r="D13" s="21" t="s">
        <v>20</v>
      </c>
      <c r="E13" s="21" t="s">
        <v>91</v>
      </c>
      <c r="F13" s="21" t="s">
        <v>16</v>
      </c>
      <c r="G13" s="12">
        <v>5</v>
      </c>
      <c r="H13" s="48">
        <v>167</v>
      </c>
      <c r="I13" s="47">
        <f t="shared" si="1"/>
        <v>53</v>
      </c>
      <c r="J13" s="12">
        <v>10</v>
      </c>
      <c r="K13" s="12">
        <f t="shared" si="0"/>
        <v>265</v>
      </c>
      <c r="L13" s="13">
        <v>0</v>
      </c>
      <c r="M13" s="2" t="b">
        <v>0</v>
      </c>
      <c r="N13" s="2"/>
      <c r="O13" s="2"/>
      <c r="P13" s="3">
        <v>0</v>
      </c>
      <c r="Q13" s="4" t="s">
        <v>13</v>
      </c>
    </row>
    <row r="14" spans="1:17" s="5" customFormat="1" ht="48">
      <c r="A14" s="10" t="s">
        <v>79</v>
      </c>
      <c r="B14" s="1">
        <v>11000108551</v>
      </c>
      <c r="C14" s="21" t="s">
        <v>92</v>
      </c>
      <c r="D14" s="21" t="s">
        <v>20</v>
      </c>
      <c r="E14" s="21" t="s">
        <v>89</v>
      </c>
      <c r="F14" s="21" t="s">
        <v>16</v>
      </c>
      <c r="G14" s="12">
        <v>5</v>
      </c>
      <c r="H14" s="48">
        <v>360</v>
      </c>
      <c r="I14" s="47">
        <f t="shared" si="1"/>
        <v>113</v>
      </c>
      <c r="J14" s="12">
        <v>10</v>
      </c>
      <c r="K14" s="12">
        <f t="shared" si="0"/>
        <v>565</v>
      </c>
      <c r="L14" s="13">
        <v>0</v>
      </c>
      <c r="M14" s="2" t="b">
        <v>0</v>
      </c>
      <c r="N14" s="2"/>
      <c r="O14" s="2"/>
      <c r="P14" s="3">
        <v>0</v>
      </c>
      <c r="Q14" s="4" t="s">
        <v>13</v>
      </c>
    </row>
    <row r="15" spans="1:17" s="5" customFormat="1" ht="24.95" customHeight="1">
      <c r="A15" s="10" t="s">
        <v>80</v>
      </c>
      <c r="B15" s="1">
        <v>10559022710</v>
      </c>
      <c r="C15" s="21" t="s">
        <v>90</v>
      </c>
      <c r="D15" s="21" t="s">
        <v>20</v>
      </c>
      <c r="E15" s="21" t="s">
        <v>91</v>
      </c>
      <c r="F15" s="21" t="s">
        <v>16</v>
      </c>
      <c r="G15" s="12">
        <v>5</v>
      </c>
      <c r="H15" s="48">
        <v>167</v>
      </c>
      <c r="I15" s="47">
        <f t="shared" si="1"/>
        <v>53</v>
      </c>
      <c r="J15" s="12">
        <v>10</v>
      </c>
      <c r="K15" s="12">
        <f t="shared" si="0"/>
        <v>265</v>
      </c>
      <c r="L15" s="13">
        <v>0</v>
      </c>
      <c r="M15" s="2" t="b">
        <v>0</v>
      </c>
      <c r="N15" s="2"/>
      <c r="O15" s="2"/>
      <c r="P15" s="3">
        <v>0</v>
      </c>
      <c r="Q15" s="4" t="s">
        <v>13</v>
      </c>
    </row>
    <row r="16" spans="1:17" s="5" customFormat="1" ht="48">
      <c r="A16" s="10" t="s">
        <v>81</v>
      </c>
      <c r="B16" s="1">
        <v>11000108651</v>
      </c>
      <c r="C16" s="21" t="s">
        <v>94</v>
      </c>
      <c r="D16" s="21" t="s">
        <v>20</v>
      </c>
      <c r="E16" s="21" t="s">
        <v>89</v>
      </c>
      <c r="F16" s="21" t="s">
        <v>16</v>
      </c>
      <c r="G16" s="12">
        <v>15</v>
      </c>
      <c r="H16" s="48">
        <v>920</v>
      </c>
      <c r="I16" s="47">
        <f t="shared" si="1"/>
        <v>289</v>
      </c>
      <c r="J16" s="12">
        <v>10</v>
      </c>
      <c r="K16" s="12">
        <f t="shared" si="0"/>
        <v>4335</v>
      </c>
      <c r="L16" s="13">
        <v>0</v>
      </c>
      <c r="M16" s="2" t="b">
        <v>0</v>
      </c>
      <c r="N16" s="2"/>
      <c r="O16" s="2"/>
      <c r="P16" s="3">
        <v>0</v>
      </c>
      <c r="Q16" s="4" t="s">
        <v>13</v>
      </c>
    </row>
    <row r="17" spans="1:17" s="5" customFormat="1" ht="24">
      <c r="A17" s="10" t="s">
        <v>82</v>
      </c>
      <c r="B17" s="1">
        <v>10559022710</v>
      </c>
      <c r="C17" s="21" t="s">
        <v>90</v>
      </c>
      <c r="D17" s="21" t="s">
        <v>20</v>
      </c>
      <c r="E17" s="21" t="s">
        <v>91</v>
      </c>
      <c r="F17" s="21" t="s">
        <v>16</v>
      </c>
      <c r="G17" s="12">
        <v>15</v>
      </c>
      <c r="H17" s="48">
        <v>167</v>
      </c>
      <c r="I17" s="47">
        <f t="shared" si="1"/>
        <v>53</v>
      </c>
      <c r="J17" s="12">
        <v>10</v>
      </c>
      <c r="K17" s="12">
        <f t="shared" si="0"/>
        <v>795</v>
      </c>
      <c r="L17" s="13">
        <v>0</v>
      </c>
      <c r="M17" s="2" t="b">
        <v>0</v>
      </c>
      <c r="N17" s="2"/>
      <c r="O17" s="2"/>
      <c r="P17" s="3">
        <v>0</v>
      </c>
      <c r="Q17" s="4" t="s">
        <v>13</v>
      </c>
    </row>
    <row r="18" spans="1:17" s="5" customFormat="1" ht="36">
      <c r="A18" s="10" t="s">
        <v>83</v>
      </c>
      <c r="B18" s="1">
        <v>11022008551</v>
      </c>
      <c r="C18" s="21" t="s">
        <v>95</v>
      </c>
      <c r="D18" s="21" t="s">
        <v>20</v>
      </c>
      <c r="E18" s="21" t="s">
        <v>96</v>
      </c>
      <c r="F18" s="21" t="s">
        <v>16</v>
      </c>
      <c r="G18" s="12">
        <v>5</v>
      </c>
      <c r="H18" s="48">
        <v>240</v>
      </c>
      <c r="I18" s="47">
        <f t="shared" si="1"/>
        <v>76</v>
      </c>
      <c r="J18" s="12">
        <v>10</v>
      </c>
      <c r="K18" s="12">
        <f t="shared" si="0"/>
        <v>380</v>
      </c>
      <c r="L18" s="13">
        <v>0</v>
      </c>
      <c r="M18" s="2" t="b">
        <v>0</v>
      </c>
      <c r="N18" s="2"/>
      <c r="O18" s="2"/>
      <c r="P18" s="3">
        <v>0</v>
      </c>
      <c r="Q18" s="4" t="s">
        <v>13</v>
      </c>
    </row>
    <row r="19" spans="1:17" s="5" customFormat="1" ht="36">
      <c r="A19" s="10" t="s">
        <v>84</v>
      </c>
      <c r="B19" s="1">
        <v>11022008651</v>
      </c>
      <c r="C19" s="21" t="s">
        <v>97</v>
      </c>
      <c r="D19" s="21" t="s">
        <v>20</v>
      </c>
      <c r="E19" s="21" t="s">
        <v>96</v>
      </c>
      <c r="F19" s="21" t="s">
        <v>16</v>
      </c>
      <c r="G19" s="12">
        <v>5</v>
      </c>
      <c r="H19" s="48">
        <v>950</v>
      </c>
      <c r="I19" s="47">
        <f t="shared" si="1"/>
        <v>298</v>
      </c>
      <c r="J19" s="12">
        <v>10</v>
      </c>
      <c r="K19" s="12">
        <f t="shared" si="0"/>
        <v>1490</v>
      </c>
      <c r="L19" s="13">
        <v>0</v>
      </c>
      <c r="M19" s="2" t="b">
        <v>0</v>
      </c>
      <c r="N19" s="2"/>
      <c r="O19" s="2"/>
      <c r="P19" s="3">
        <v>0</v>
      </c>
      <c r="Q19" s="4" t="s">
        <v>13</v>
      </c>
    </row>
    <row r="20" spans="1:17" s="5" customFormat="1" ht="24.95" customHeight="1">
      <c r="A20" s="10" t="s">
        <v>85</v>
      </c>
      <c r="B20" s="11"/>
      <c r="C20" s="1" t="s">
        <v>44</v>
      </c>
      <c r="D20" s="1" t="s">
        <v>20</v>
      </c>
      <c r="E20" s="24" t="s">
        <v>45</v>
      </c>
      <c r="F20" s="1" t="s">
        <v>16</v>
      </c>
      <c r="G20" s="12">
        <v>20</v>
      </c>
      <c r="H20" s="47">
        <v>59</v>
      </c>
      <c r="I20" s="47">
        <f t="shared" si="1"/>
        <v>19</v>
      </c>
      <c r="J20" s="12">
        <v>10</v>
      </c>
      <c r="K20" s="12">
        <f t="shared" ref="K20" si="2">G20*I20</f>
        <v>380</v>
      </c>
      <c r="L20" s="13">
        <v>0</v>
      </c>
      <c r="M20" s="2" t="b">
        <v>0</v>
      </c>
      <c r="N20" s="2"/>
      <c r="O20" s="2"/>
      <c r="P20" s="3">
        <v>0</v>
      </c>
      <c r="Q20" s="4" t="s">
        <v>13</v>
      </c>
    </row>
    <row r="21" spans="1:17" s="5" customFormat="1" ht="24.95" customHeight="1">
      <c r="A21" s="10" t="s">
        <v>86</v>
      </c>
      <c r="B21" s="11"/>
      <c r="C21" s="1" t="s">
        <v>87</v>
      </c>
      <c r="D21" s="1" t="s">
        <v>18</v>
      </c>
      <c r="E21" s="24"/>
      <c r="F21" s="1" t="s">
        <v>17</v>
      </c>
      <c r="G21" s="12">
        <v>5</v>
      </c>
      <c r="H21" s="47">
        <v>5000</v>
      </c>
      <c r="I21" s="47">
        <f t="shared" si="1"/>
        <v>1567</v>
      </c>
      <c r="J21" s="12">
        <v>10</v>
      </c>
      <c r="K21" s="12">
        <f t="shared" ref="K21" si="3">G21*I21</f>
        <v>7835</v>
      </c>
      <c r="L21" s="13">
        <v>0</v>
      </c>
      <c r="M21" s="2" t="b">
        <v>0</v>
      </c>
      <c r="N21" s="2"/>
      <c r="O21" s="2"/>
      <c r="P21" s="3">
        <v>0</v>
      </c>
      <c r="Q21" s="4" t="s">
        <v>13</v>
      </c>
    </row>
    <row r="22" spans="1:17" s="9" customFormat="1" ht="24.95" customHeight="1">
      <c r="A22" s="6" t="s">
        <v>27</v>
      </c>
      <c r="B22" s="7"/>
      <c r="C22" s="8" t="s">
        <v>31</v>
      </c>
      <c r="D22" s="8"/>
      <c r="E22" s="25"/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13">
        <v>0</v>
      </c>
      <c r="M22" s="2" t="b">
        <v>0</v>
      </c>
      <c r="N22" s="2"/>
      <c r="O22" s="2"/>
      <c r="P22" s="3">
        <v>0</v>
      </c>
      <c r="Q22" s="4" t="s">
        <v>13</v>
      </c>
    </row>
    <row r="23" spans="1:17" s="23" customFormat="1" ht="24.95" customHeight="1">
      <c r="A23" s="49" t="s">
        <v>32</v>
      </c>
      <c r="B23" s="22">
        <v>10550522568</v>
      </c>
      <c r="C23" s="21" t="s">
        <v>98</v>
      </c>
      <c r="D23" s="21" t="s">
        <v>20</v>
      </c>
      <c r="E23" s="24" t="s">
        <v>99</v>
      </c>
      <c r="F23" s="21" t="s">
        <v>16</v>
      </c>
      <c r="G23" s="12">
        <v>652</v>
      </c>
      <c r="H23" s="47">
        <v>12.204000000000001</v>
      </c>
      <c r="I23" s="47">
        <f t="shared" si="1"/>
        <v>4</v>
      </c>
      <c r="J23" s="12">
        <v>10</v>
      </c>
      <c r="K23" s="12">
        <f>G23*I23</f>
        <v>2608</v>
      </c>
      <c r="L23" s="13">
        <v>0</v>
      </c>
      <c r="M23" s="2" t="b">
        <v>0</v>
      </c>
      <c r="N23" s="2"/>
      <c r="O23" s="2"/>
      <c r="P23" s="3">
        <v>0</v>
      </c>
      <c r="Q23" s="4" t="s">
        <v>13</v>
      </c>
    </row>
    <row r="24" spans="1:17" s="43" customFormat="1" ht="24.95" customHeight="1">
      <c r="A24" s="36" t="s">
        <v>34</v>
      </c>
      <c r="B24" s="2">
        <v>10551022279</v>
      </c>
      <c r="C24" s="21" t="s">
        <v>100</v>
      </c>
      <c r="D24" s="21" t="s">
        <v>20</v>
      </c>
      <c r="E24" s="24" t="s">
        <v>101</v>
      </c>
      <c r="F24" s="37" t="s">
        <v>16</v>
      </c>
      <c r="G24" s="38">
        <v>2584</v>
      </c>
      <c r="H24" s="47">
        <v>9.5</v>
      </c>
      <c r="I24" s="47">
        <f t="shared" si="1"/>
        <v>3</v>
      </c>
      <c r="J24" s="38">
        <v>10</v>
      </c>
      <c r="K24" s="38">
        <f t="shared" ref="K24:K46" si="4">G24*I24</f>
        <v>7752</v>
      </c>
      <c r="L24" s="39">
        <v>0</v>
      </c>
      <c r="M24" s="40" t="b">
        <v>0</v>
      </c>
      <c r="N24" s="40"/>
      <c r="O24" s="40"/>
      <c r="P24" s="41">
        <v>0</v>
      </c>
      <c r="Q24" s="42" t="s">
        <v>13</v>
      </c>
    </row>
    <row r="25" spans="1:17" s="43" customFormat="1" ht="36">
      <c r="A25" s="36" t="s">
        <v>35</v>
      </c>
      <c r="B25" s="2">
        <v>10551522890</v>
      </c>
      <c r="C25" s="21" t="s">
        <v>102</v>
      </c>
      <c r="D25" s="21" t="s">
        <v>20</v>
      </c>
      <c r="E25" s="24" t="s">
        <v>103</v>
      </c>
      <c r="F25" s="37" t="s">
        <v>16</v>
      </c>
      <c r="G25" s="38">
        <v>632</v>
      </c>
      <c r="H25" s="47">
        <v>21.3</v>
      </c>
      <c r="I25" s="47">
        <f t="shared" si="1"/>
        <v>7</v>
      </c>
      <c r="J25" s="38">
        <v>10</v>
      </c>
      <c r="K25" s="38">
        <f t="shared" si="4"/>
        <v>4424</v>
      </c>
      <c r="L25" s="39">
        <v>0</v>
      </c>
      <c r="M25" s="40" t="b">
        <v>0</v>
      </c>
      <c r="N25" s="40"/>
      <c r="O25" s="40"/>
      <c r="P25" s="41">
        <v>0</v>
      </c>
      <c r="Q25" s="42" t="s">
        <v>13</v>
      </c>
    </row>
    <row r="26" spans="1:17" s="43" customFormat="1" ht="24.95" customHeight="1">
      <c r="A26" s="36" t="s">
        <v>36</v>
      </c>
      <c r="B26" s="2">
        <v>10555522120</v>
      </c>
      <c r="C26" s="21" t="s">
        <v>104</v>
      </c>
      <c r="D26" s="21" t="s">
        <v>20</v>
      </c>
      <c r="E26" s="24" t="s">
        <v>105</v>
      </c>
      <c r="F26" s="37" t="s">
        <v>16</v>
      </c>
      <c r="G26" s="38">
        <v>640</v>
      </c>
      <c r="H26" s="47">
        <v>2</v>
      </c>
      <c r="I26" s="47">
        <f t="shared" si="1"/>
        <v>1</v>
      </c>
      <c r="J26" s="38">
        <v>10</v>
      </c>
      <c r="K26" s="38">
        <f t="shared" si="4"/>
        <v>640</v>
      </c>
      <c r="L26" s="39">
        <v>0</v>
      </c>
      <c r="M26" s="40" t="b">
        <v>0</v>
      </c>
      <c r="N26" s="40"/>
      <c r="O26" s="40"/>
      <c r="P26" s="41">
        <v>0</v>
      </c>
      <c r="Q26" s="42" t="s">
        <v>13</v>
      </c>
    </row>
    <row r="27" spans="1:17" s="43" customFormat="1" ht="24.95" customHeight="1">
      <c r="A27" s="36" t="s">
        <v>37</v>
      </c>
      <c r="B27" s="2">
        <v>10556522006</v>
      </c>
      <c r="C27" s="21" t="s">
        <v>106</v>
      </c>
      <c r="D27" s="21" t="s">
        <v>20</v>
      </c>
      <c r="E27" s="24" t="s">
        <v>107</v>
      </c>
      <c r="F27" s="37" t="s">
        <v>17</v>
      </c>
      <c r="G27" s="38">
        <v>10</v>
      </c>
      <c r="H27" s="47">
        <v>60.4</v>
      </c>
      <c r="I27" s="47">
        <f t="shared" si="1"/>
        <v>19</v>
      </c>
      <c r="J27" s="38">
        <v>10</v>
      </c>
      <c r="K27" s="38">
        <f t="shared" si="4"/>
        <v>190</v>
      </c>
      <c r="L27" s="39">
        <v>0</v>
      </c>
      <c r="M27" s="40" t="b">
        <v>0</v>
      </c>
      <c r="N27" s="40"/>
      <c r="O27" s="40"/>
      <c r="P27" s="41">
        <v>0</v>
      </c>
      <c r="Q27" s="42" t="s">
        <v>13</v>
      </c>
    </row>
    <row r="28" spans="1:17" s="43" customFormat="1" ht="24.95" customHeight="1">
      <c r="A28" s="36" t="s">
        <v>38</v>
      </c>
      <c r="B28" s="2">
        <v>10556522012</v>
      </c>
      <c r="C28" s="21" t="s">
        <v>108</v>
      </c>
      <c r="D28" s="21" t="s">
        <v>20</v>
      </c>
      <c r="E28" s="24" t="s">
        <v>109</v>
      </c>
      <c r="F28" s="37" t="s">
        <v>17</v>
      </c>
      <c r="G28" s="38">
        <v>5</v>
      </c>
      <c r="H28" s="47">
        <v>72.5</v>
      </c>
      <c r="I28" s="47">
        <f t="shared" si="1"/>
        <v>23</v>
      </c>
      <c r="J28" s="38">
        <v>10</v>
      </c>
      <c r="K28" s="38">
        <f t="shared" si="4"/>
        <v>115</v>
      </c>
      <c r="L28" s="39">
        <v>0</v>
      </c>
      <c r="M28" s="40" t="b">
        <v>0</v>
      </c>
      <c r="N28" s="40"/>
      <c r="O28" s="40"/>
      <c r="P28" s="41">
        <v>0</v>
      </c>
      <c r="Q28" s="42" t="s">
        <v>13</v>
      </c>
    </row>
    <row r="29" spans="1:17" s="5" customFormat="1" ht="36">
      <c r="A29" s="10" t="s">
        <v>39</v>
      </c>
      <c r="B29" s="1">
        <v>11230410102</v>
      </c>
      <c r="C29" s="21" t="s">
        <v>110</v>
      </c>
      <c r="D29" s="21" t="s">
        <v>18</v>
      </c>
      <c r="E29" s="21" t="s">
        <v>111</v>
      </c>
      <c r="F29" s="1" t="s">
        <v>16</v>
      </c>
      <c r="G29" s="12">
        <v>5</v>
      </c>
      <c r="H29" s="47">
        <v>413</v>
      </c>
      <c r="I29" s="47">
        <f t="shared" si="1"/>
        <v>130</v>
      </c>
      <c r="J29" s="12">
        <v>10</v>
      </c>
      <c r="K29" s="12">
        <f t="shared" si="4"/>
        <v>650</v>
      </c>
      <c r="L29" s="13">
        <v>0</v>
      </c>
      <c r="M29" s="2" t="b">
        <v>0</v>
      </c>
      <c r="N29" s="2"/>
      <c r="O29" s="2"/>
      <c r="P29" s="3">
        <v>0</v>
      </c>
      <c r="Q29" s="4" t="s">
        <v>13</v>
      </c>
    </row>
    <row r="30" spans="1:17" s="5" customFormat="1" ht="24.95" customHeight="1">
      <c r="A30" s="10" t="s">
        <v>40</v>
      </c>
      <c r="B30" s="11"/>
      <c r="C30" s="1" t="s">
        <v>33</v>
      </c>
      <c r="D30" s="1" t="s">
        <v>18</v>
      </c>
      <c r="E30" s="24" t="s">
        <v>24</v>
      </c>
      <c r="F30" s="1" t="s">
        <v>16</v>
      </c>
      <c r="G30" s="12">
        <v>5</v>
      </c>
      <c r="H30" s="47">
        <v>200</v>
      </c>
      <c r="I30" s="47">
        <f t="shared" si="1"/>
        <v>63</v>
      </c>
      <c r="J30" s="12">
        <v>10</v>
      </c>
      <c r="K30" s="12">
        <f t="shared" si="4"/>
        <v>315</v>
      </c>
      <c r="L30" s="13">
        <v>0</v>
      </c>
      <c r="M30" s="2" t="b">
        <v>0</v>
      </c>
      <c r="N30" s="2"/>
      <c r="O30" s="2"/>
      <c r="P30" s="3">
        <v>0</v>
      </c>
      <c r="Q30" s="4" t="s">
        <v>13</v>
      </c>
    </row>
    <row r="31" spans="1:17" s="23" customFormat="1" ht="36">
      <c r="A31" s="10" t="s">
        <v>41</v>
      </c>
      <c r="B31" s="22">
        <v>11022008601</v>
      </c>
      <c r="C31" s="21" t="s">
        <v>112</v>
      </c>
      <c r="D31" s="21" t="s">
        <v>20</v>
      </c>
      <c r="E31" s="21" t="s">
        <v>96</v>
      </c>
      <c r="F31" s="21" t="s">
        <v>16</v>
      </c>
      <c r="G31" s="12">
        <v>5</v>
      </c>
      <c r="H31" s="48">
        <v>530</v>
      </c>
      <c r="I31" s="47">
        <f t="shared" si="1"/>
        <v>167</v>
      </c>
      <c r="J31" s="12">
        <v>10</v>
      </c>
      <c r="K31" s="12">
        <f t="shared" si="4"/>
        <v>835</v>
      </c>
      <c r="L31" s="13">
        <v>0</v>
      </c>
      <c r="M31" s="2" t="b">
        <v>0</v>
      </c>
      <c r="N31" s="2"/>
      <c r="O31" s="2"/>
      <c r="P31" s="3">
        <v>0</v>
      </c>
      <c r="Q31" s="4" t="s">
        <v>13</v>
      </c>
    </row>
    <row r="32" spans="1:17" s="9" customFormat="1" ht="24.95" customHeight="1">
      <c r="A32" s="6" t="s">
        <v>28</v>
      </c>
      <c r="B32" s="7"/>
      <c r="C32" s="8" t="s">
        <v>42</v>
      </c>
      <c r="D32" s="8"/>
      <c r="E32" s="25"/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13">
        <v>0</v>
      </c>
      <c r="M32" s="2" t="b">
        <v>0</v>
      </c>
      <c r="N32" s="2"/>
      <c r="O32" s="2"/>
      <c r="P32" s="3">
        <v>0</v>
      </c>
      <c r="Q32" s="4" t="s">
        <v>13</v>
      </c>
    </row>
    <row r="33" spans="1:17" s="5" customFormat="1" ht="48">
      <c r="A33" s="10" t="s">
        <v>48</v>
      </c>
      <c r="B33" s="11"/>
      <c r="C33" s="21" t="s">
        <v>43</v>
      </c>
      <c r="D33" s="1" t="s">
        <v>18</v>
      </c>
      <c r="E33" s="24" t="s">
        <v>24</v>
      </c>
      <c r="F33" s="1" t="s">
        <v>16</v>
      </c>
      <c r="G33" s="12">
        <v>210</v>
      </c>
      <c r="H33" s="47">
        <v>1150</v>
      </c>
      <c r="I33" s="47">
        <f t="shared" si="1"/>
        <v>361</v>
      </c>
      <c r="J33" s="12">
        <v>10</v>
      </c>
      <c r="K33" s="12">
        <f t="shared" si="4"/>
        <v>75810</v>
      </c>
      <c r="L33" s="13">
        <v>0</v>
      </c>
      <c r="M33" s="2" t="b">
        <v>0</v>
      </c>
      <c r="N33" s="2"/>
      <c r="O33" s="2"/>
      <c r="P33" s="3">
        <v>0</v>
      </c>
      <c r="Q33" s="4" t="s">
        <v>13</v>
      </c>
    </row>
    <row r="34" spans="1:17" s="5" customFormat="1" ht="36">
      <c r="A34" s="10" t="s">
        <v>49</v>
      </c>
      <c r="B34" s="1">
        <v>10661110330</v>
      </c>
      <c r="C34" s="21" t="s">
        <v>113</v>
      </c>
      <c r="D34" s="21" t="s">
        <v>18</v>
      </c>
      <c r="E34" s="21" t="s">
        <v>114</v>
      </c>
      <c r="F34" s="21" t="s">
        <v>16</v>
      </c>
      <c r="G34" s="12">
        <v>210</v>
      </c>
      <c r="H34" s="48">
        <v>444</v>
      </c>
      <c r="I34" s="47">
        <f t="shared" si="1"/>
        <v>140</v>
      </c>
      <c r="J34" s="12">
        <v>10</v>
      </c>
      <c r="K34" s="12">
        <f t="shared" si="4"/>
        <v>29400</v>
      </c>
      <c r="L34" s="13">
        <v>0</v>
      </c>
      <c r="M34" s="2" t="b">
        <v>0</v>
      </c>
      <c r="N34" s="2"/>
      <c r="O34" s="2"/>
      <c r="P34" s="3">
        <v>0</v>
      </c>
      <c r="Q34" s="4" t="s">
        <v>13</v>
      </c>
    </row>
    <row r="35" spans="1:17" s="5" customFormat="1" ht="36">
      <c r="A35" s="10" t="s">
        <v>50</v>
      </c>
      <c r="B35" s="1">
        <v>11081008525</v>
      </c>
      <c r="C35" s="21" t="s">
        <v>115</v>
      </c>
      <c r="D35" s="21" t="s">
        <v>20</v>
      </c>
      <c r="E35" s="21" t="s">
        <v>116</v>
      </c>
      <c r="F35" s="21" t="s">
        <v>16</v>
      </c>
      <c r="G35" s="12">
        <v>210</v>
      </c>
      <c r="H35" s="48">
        <v>93</v>
      </c>
      <c r="I35" s="47">
        <f t="shared" si="1"/>
        <v>30</v>
      </c>
      <c r="J35" s="12">
        <v>10</v>
      </c>
      <c r="K35" s="12">
        <f t="shared" si="4"/>
        <v>6300</v>
      </c>
      <c r="L35" s="13">
        <v>0</v>
      </c>
      <c r="M35" s="2" t="b">
        <v>0</v>
      </c>
      <c r="N35" s="2"/>
      <c r="O35" s="2"/>
      <c r="P35" s="3">
        <v>0</v>
      </c>
      <c r="Q35" s="4" t="s">
        <v>13</v>
      </c>
    </row>
    <row r="36" spans="1:17" s="5" customFormat="1" ht="24.95" customHeight="1">
      <c r="A36" s="10" t="s">
        <v>51</v>
      </c>
      <c r="B36" s="11"/>
      <c r="C36" s="1" t="s">
        <v>44</v>
      </c>
      <c r="D36" s="1" t="s">
        <v>20</v>
      </c>
      <c r="E36" s="24" t="s">
        <v>45</v>
      </c>
      <c r="F36" s="1" t="s">
        <v>16</v>
      </c>
      <c r="G36" s="12">
        <v>210</v>
      </c>
      <c r="H36" s="47">
        <v>59</v>
      </c>
      <c r="I36" s="47">
        <f t="shared" si="1"/>
        <v>19</v>
      </c>
      <c r="J36" s="12">
        <v>10</v>
      </c>
      <c r="K36" s="12">
        <f t="shared" si="4"/>
        <v>3990</v>
      </c>
      <c r="L36" s="13">
        <v>0</v>
      </c>
      <c r="M36" s="2" t="b">
        <v>0</v>
      </c>
      <c r="N36" s="2"/>
      <c r="O36" s="2"/>
      <c r="P36" s="3">
        <v>0</v>
      </c>
      <c r="Q36" s="4" t="s">
        <v>13</v>
      </c>
    </row>
    <row r="37" spans="1:17" s="5" customFormat="1" ht="48">
      <c r="A37" s="10" t="s">
        <v>52</v>
      </c>
      <c r="B37" s="11"/>
      <c r="C37" s="21" t="s">
        <v>46</v>
      </c>
      <c r="D37" s="1" t="s">
        <v>18</v>
      </c>
      <c r="E37" s="24" t="s">
        <v>24</v>
      </c>
      <c r="F37" s="1" t="s">
        <v>16</v>
      </c>
      <c r="G37" s="12">
        <v>210</v>
      </c>
      <c r="H37" s="47">
        <v>1050</v>
      </c>
      <c r="I37" s="47">
        <f t="shared" si="1"/>
        <v>330</v>
      </c>
      <c r="J37" s="12">
        <v>10</v>
      </c>
      <c r="K37" s="12">
        <f t="shared" si="4"/>
        <v>69300</v>
      </c>
      <c r="L37" s="13">
        <v>0</v>
      </c>
      <c r="M37" s="2" t="b">
        <v>0</v>
      </c>
      <c r="N37" s="2"/>
      <c r="O37" s="2"/>
      <c r="P37" s="3">
        <v>0</v>
      </c>
      <c r="Q37" s="4" t="s">
        <v>13</v>
      </c>
    </row>
    <row r="38" spans="1:17" s="5" customFormat="1" ht="24.95" customHeight="1">
      <c r="A38" s="10" t="s">
        <v>53</v>
      </c>
      <c r="B38" s="1">
        <v>11080708068</v>
      </c>
      <c r="C38" s="21" t="s">
        <v>117</v>
      </c>
      <c r="D38" s="21" t="s">
        <v>20</v>
      </c>
      <c r="E38" s="21" t="s">
        <v>118</v>
      </c>
      <c r="F38" s="21" t="s">
        <v>16</v>
      </c>
      <c r="G38" s="12">
        <v>210</v>
      </c>
      <c r="H38" s="48">
        <v>498</v>
      </c>
      <c r="I38" s="47">
        <f t="shared" si="1"/>
        <v>157</v>
      </c>
      <c r="J38" s="12">
        <v>10</v>
      </c>
      <c r="K38" s="12">
        <f t="shared" si="4"/>
        <v>32970</v>
      </c>
      <c r="L38" s="13">
        <v>0</v>
      </c>
      <c r="M38" s="2" t="b">
        <v>0</v>
      </c>
      <c r="N38" s="2"/>
      <c r="O38" s="2"/>
      <c r="P38" s="3">
        <v>0</v>
      </c>
      <c r="Q38" s="4" t="s">
        <v>13</v>
      </c>
    </row>
    <row r="39" spans="1:17" s="5" customFormat="1" ht="24">
      <c r="A39" s="10" t="s">
        <v>54</v>
      </c>
      <c r="B39" s="1">
        <v>10752610130</v>
      </c>
      <c r="C39" s="21" t="s">
        <v>119</v>
      </c>
      <c r="D39" s="21" t="s">
        <v>18</v>
      </c>
      <c r="E39" s="21" t="s">
        <v>120</v>
      </c>
      <c r="F39" s="21" t="s">
        <v>16</v>
      </c>
      <c r="G39" s="12">
        <v>210</v>
      </c>
      <c r="H39" s="48">
        <v>393</v>
      </c>
      <c r="I39" s="47">
        <f t="shared" si="1"/>
        <v>124</v>
      </c>
      <c r="J39" s="12">
        <v>10</v>
      </c>
      <c r="K39" s="12">
        <f t="shared" si="4"/>
        <v>26040</v>
      </c>
      <c r="L39" s="13">
        <v>0</v>
      </c>
      <c r="M39" s="2" t="b">
        <v>0</v>
      </c>
      <c r="N39" s="2"/>
      <c r="O39" s="2"/>
      <c r="P39" s="3">
        <v>0</v>
      </c>
      <c r="Q39" s="4" t="s">
        <v>13</v>
      </c>
    </row>
    <row r="40" spans="1:17" s="5" customFormat="1" ht="36">
      <c r="A40" s="10" t="s">
        <v>55</v>
      </c>
      <c r="B40" s="1">
        <v>10942515060</v>
      </c>
      <c r="C40" s="21" t="s">
        <v>121</v>
      </c>
      <c r="D40" s="21" t="s">
        <v>18</v>
      </c>
      <c r="E40" s="21" t="s">
        <v>122</v>
      </c>
      <c r="F40" s="21" t="s">
        <v>16</v>
      </c>
      <c r="G40" s="12">
        <v>210</v>
      </c>
      <c r="H40" s="48">
        <v>52</v>
      </c>
      <c r="I40" s="47">
        <f t="shared" si="1"/>
        <v>17</v>
      </c>
      <c r="J40" s="12">
        <v>10</v>
      </c>
      <c r="K40" s="12">
        <f t="shared" si="4"/>
        <v>3570</v>
      </c>
      <c r="L40" s="13">
        <v>0</v>
      </c>
      <c r="M40" s="2" t="b">
        <v>0</v>
      </c>
      <c r="N40" s="2"/>
      <c r="O40" s="2"/>
      <c r="P40" s="3">
        <v>0</v>
      </c>
      <c r="Q40" s="4" t="s">
        <v>13</v>
      </c>
    </row>
    <row r="41" spans="1:17" s="9" customFormat="1" ht="24.95" customHeight="1">
      <c r="A41" s="6" t="s">
        <v>29</v>
      </c>
      <c r="B41" s="7"/>
      <c r="C41" s="8" t="s">
        <v>125</v>
      </c>
      <c r="D41" s="8"/>
      <c r="E41" s="25"/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13">
        <v>0</v>
      </c>
      <c r="M41" s="2" t="b">
        <v>0</v>
      </c>
      <c r="N41" s="2"/>
      <c r="O41" s="2"/>
      <c r="P41" s="3">
        <v>0</v>
      </c>
      <c r="Q41" s="4" t="s">
        <v>13</v>
      </c>
    </row>
    <row r="42" spans="1:17" s="5" customFormat="1" ht="48">
      <c r="A42" s="10" t="s">
        <v>47</v>
      </c>
      <c r="B42" s="1">
        <v>11701512110</v>
      </c>
      <c r="C42" s="21" t="s">
        <v>123</v>
      </c>
      <c r="D42" s="21" t="s">
        <v>18</v>
      </c>
      <c r="E42" s="21" t="s">
        <v>124</v>
      </c>
      <c r="F42" s="21" t="s">
        <v>16</v>
      </c>
      <c r="G42" s="12">
        <v>210</v>
      </c>
      <c r="H42" s="48">
        <v>3570</v>
      </c>
      <c r="I42" s="47">
        <f t="shared" si="1"/>
        <v>1119</v>
      </c>
      <c r="J42" s="12">
        <v>10</v>
      </c>
      <c r="K42" s="12">
        <f t="shared" si="4"/>
        <v>234990</v>
      </c>
      <c r="L42" s="13">
        <v>0</v>
      </c>
      <c r="M42" s="2" t="b">
        <v>0</v>
      </c>
      <c r="N42" s="2"/>
      <c r="O42" s="2"/>
      <c r="P42" s="3">
        <v>0</v>
      </c>
      <c r="Q42" s="4" t="s">
        <v>13</v>
      </c>
    </row>
    <row r="43" spans="1:17" s="5" customFormat="1" ht="24.95" customHeight="1">
      <c r="A43" s="10" t="s">
        <v>62</v>
      </c>
      <c r="B43" s="11"/>
      <c r="C43" s="1" t="s">
        <v>56</v>
      </c>
      <c r="D43" s="1" t="s">
        <v>18</v>
      </c>
      <c r="E43" s="24" t="s">
        <v>57</v>
      </c>
      <c r="F43" s="1" t="s">
        <v>16</v>
      </c>
      <c r="G43" s="12">
        <v>210</v>
      </c>
      <c r="H43" s="47">
        <v>460</v>
      </c>
      <c r="I43" s="47">
        <f t="shared" si="1"/>
        <v>145</v>
      </c>
      <c r="J43" s="12">
        <v>10</v>
      </c>
      <c r="K43" s="12">
        <f t="shared" si="4"/>
        <v>30450</v>
      </c>
      <c r="L43" s="13">
        <v>0</v>
      </c>
      <c r="M43" s="2" t="b">
        <v>0</v>
      </c>
      <c r="N43" s="2"/>
      <c r="O43" s="2"/>
      <c r="P43" s="3">
        <v>0</v>
      </c>
      <c r="Q43" s="4" t="s">
        <v>13</v>
      </c>
    </row>
    <row r="44" spans="1:17" s="5" customFormat="1" ht="24">
      <c r="A44" s="10" t="s">
        <v>63</v>
      </c>
      <c r="B44" s="1">
        <v>10752610130</v>
      </c>
      <c r="C44" s="21" t="s">
        <v>119</v>
      </c>
      <c r="D44" s="21" t="s">
        <v>18</v>
      </c>
      <c r="E44" s="21" t="s">
        <v>120</v>
      </c>
      <c r="F44" s="21" t="s">
        <v>16</v>
      </c>
      <c r="G44" s="12">
        <v>210</v>
      </c>
      <c r="H44" s="48">
        <v>393</v>
      </c>
      <c r="I44" s="47">
        <f t="shared" si="1"/>
        <v>124</v>
      </c>
      <c r="J44" s="12">
        <v>10</v>
      </c>
      <c r="K44" s="12">
        <f t="shared" si="4"/>
        <v>26040</v>
      </c>
      <c r="L44" s="13">
        <v>0</v>
      </c>
      <c r="M44" s="2" t="b">
        <v>0</v>
      </c>
      <c r="N44" s="2"/>
      <c r="O44" s="2"/>
      <c r="P44" s="3">
        <v>0</v>
      </c>
      <c r="Q44" s="4" t="s">
        <v>13</v>
      </c>
    </row>
    <row r="45" spans="1:17" s="5" customFormat="1" ht="36">
      <c r="A45" s="10" t="s">
        <v>64</v>
      </c>
      <c r="B45" s="1">
        <v>10942515060</v>
      </c>
      <c r="C45" s="21" t="s">
        <v>121</v>
      </c>
      <c r="D45" s="21" t="s">
        <v>18</v>
      </c>
      <c r="E45" s="21" t="s">
        <v>122</v>
      </c>
      <c r="F45" s="21" t="s">
        <v>16</v>
      </c>
      <c r="G45" s="12">
        <v>210</v>
      </c>
      <c r="H45" s="48">
        <v>52</v>
      </c>
      <c r="I45" s="47">
        <f t="shared" si="1"/>
        <v>17</v>
      </c>
      <c r="J45" s="12">
        <v>10</v>
      </c>
      <c r="K45" s="12">
        <f t="shared" si="4"/>
        <v>3570</v>
      </c>
      <c r="L45" s="13">
        <v>0</v>
      </c>
      <c r="M45" s="2" t="b">
        <v>0</v>
      </c>
      <c r="N45" s="2"/>
      <c r="O45" s="2"/>
      <c r="P45" s="3">
        <v>0</v>
      </c>
      <c r="Q45" s="4" t="s">
        <v>13</v>
      </c>
    </row>
    <row r="46" spans="1:17" s="5" customFormat="1" ht="24.95" customHeight="1">
      <c r="A46" s="10" t="s">
        <v>65</v>
      </c>
      <c r="B46" s="11"/>
      <c r="C46" s="1" t="s">
        <v>58</v>
      </c>
      <c r="D46" s="1" t="s">
        <v>18</v>
      </c>
      <c r="E46" s="24"/>
      <c r="F46" s="1" t="s">
        <v>16</v>
      </c>
      <c r="G46" s="12">
        <v>210</v>
      </c>
      <c r="H46" s="47">
        <v>250</v>
      </c>
      <c r="I46" s="47">
        <f t="shared" si="1"/>
        <v>79</v>
      </c>
      <c r="J46" s="12">
        <v>10</v>
      </c>
      <c r="K46" s="12">
        <f t="shared" si="4"/>
        <v>16590</v>
      </c>
      <c r="L46" s="13">
        <v>0</v>
      </c>
      <c r="M46" s="2" t="b">
        <v>0</v>
      </c>
      <c r="N46" s="2"/>
      <c r="O46" s="2"/>
      <c r="P46" s="3">
        <v>0</v>
      </c>
      <c r="Q46" s="4" t="s">
        <v>13</v>
      </c>
    </row>
    <row r="47" spans="1:17" s="5" customFormat="1" ht="24.95" customHeight="1">
      <c r="A47" s="10" t="s">
        <v>66</v>
      </c>
      <c r="B47" s="11"/>
      <c r="C47" s="1" t="s">
        <v>59</v>
      </c>
      <c r="D47" s="1" t="s">
        <v>18</v>
      </c>
      <c r="E47" s="24"/>
      <c r="F47" s="1" t="s">
        <v>16</v>
      </c>
      <c r="G47" s="12">
        <v>210</v>
      </c>
      <c r="H47" s="47">
        <v>250</v>
      </c>
      <c r="I47" s="47">
        <f t="shared" si="1"/>
        <v>79</v>
      </c>
      <c r="J47" s="12">
        <v>10</v>
      </c>
      <c r="K47" s="12">
        <f t="shared" ref="K47:K48" si="5">G47*I47</f>
        <v>16590</v>
      </c>
      <c r="L47" s="13">
        <v>0</v>
      </c>
      <c r="M47" s="2" t="b">
        <v>0</v>
      </c>
      <c r="N47" s="2"/>
      <c r="O47" s="2"/>
      <c r="P47" s="3">
        <v>0</v>
      </c>
      <c r="Q47" s="4" t="s">
        <v>13</v>
      </c>
    </row>
    <row r="48" spans="1:17" s="5" customFormat="1" ht="24.95" customHeight="1">
      <c r="A48" s="10" t="s">
        <v>67</v>
      </c>
      <c r="B48" s="11"/>
      <c r="C48" s="1" t="s">
        <v>60</v>
      </c>
      <c r="D48" s="1" t="s">
        <v>18</v>
      </c>
      <c r="E48" s="24"/>
      <c r="F48" s="1" t="s">
        <v>17</v>
      </c>
      <c r="G48" s="12">
        <v>210</v>
      </c>
      <c r="H48" s="47">
        <v>80</v>
      </c>
      <c r="I48" s="47">
        <f t="shared" si="1"/>
        <v>26</v>
      </c>
      <c r="J48" s="12">
        <v>10</v>
      </c>
      <c r="K48" s="12">
        <f t="shared" si="5"/>
        <v>5460</v>
      </c>
      <c r="L48" s="13">
        <v>0</v>
      </c>
      <c r="M48" s="2" t="b">
        <v>0</v>
      </c>
      <c r="N48" s="2"/>
      <c r="O48" s="2"/>
      <c r="P48" s="3">
        <v>0</v>
      </c>
      <c r="Q48" s="4" t="s">
        <v>13</v>
      </c>
    </row>
    <row r="49" spans="1:17" s="5" customFormat="1" ht="24.95" customHeight="1">
      <c r="A49" s="10" t="s">
        <v>68</v>
      </c>
      <c r="B49" s="11"/>
      <c r="C49" s="1" t="s">
        <v>61</v>
      </c>
      <c r="D49" s="1" t="s">
        <v>18</v>
      </c>
      <c r="E49" s="24"/>
      <c r="F49" s="1" t="s">
        <v>16</v>
      </c>
      <c r="G49" s="12">
        <v>210</v>
      </c>
      <c r="H49" s="47">
        <v>300</v>
      </c>
      <c r="I49" s="47">
        <f t="shared" si="1"/>
        <v>95</v>
      </c>
      <c r="J49" s="12">
        <v>10</v>
      </c>
      <c r="K49" s="12">
        <f t="shared" ref="K49" si="6">G49*I49</f>
        <v>19950</v>
      </c>
      <c r="L49" s="13">
        <v>0</v>
      </c>
      <c r="M49" s="2" t="b">
        <v>0</v>
      </c>
      <c r="N49" s="2"/>
      <c r="O49" s="2"/>
      <c r="P49" s="3">
        <v>0</v>
      </c>
      <c r="Q49" s="4" t="s">
        <v>13</v>
      </c>
    </row>
    <row r="50" spans="1:17" ht="24.95" customHeight="1">
      <c r="K50" s="19">
        <f>SUM(K2:K49)</f>
        <v>784759</v>
      </c>
    </row>
  </sheetData>
  <autoFilter ref="A1:Q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2023-08-25T05:49:44Z</cp:lastPrinted>
  <dcterms:created xsi:type="dcterms:W3CDTF">2023-04-06T09:44:42Z</dcterms:created>
  <dcterms:modified xsi:type="dcterms:W3CDTF">2023-11-23T05:48:28Z</dcterms:modified>
</cp:coreProperties>
</file>