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/>
  </bookViews>
  <sheets>
    <sheet name="FOR UPLOAD" sheetId="2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21" l="1"/>
  <c r="K31" i="21" s="1"/>
  <c r="I3" i="21" l="1"/>
  <c r="K3" i="21" s="1"/>
  <c r="I10" i="21"/>
  <c r="K10" i="21" s="1"/>
  <c r="I11" i="21"/>
  <c r="K11" i="21" s="1"/>
  <c r="I12" i="21"/>
  <c r="K12" i="21" s="1"/>
  <c r="I15" i="21"/>
  <c r="K15" i="21" s="1"/>
  <c r="I16" i="21"/>
  <c r="K16" i="21" s="1"/>
  <c r="I17" i="21"/>
  <c r="K17" i="21" s="1"/>
  <c r="I18" i="21"/>
  <c r="K18" i="21" s="1"/>
  <c r="I19" i="21"/>
  <c r="K19" i="21" s="1"/>
  <c r="I20" i="21"/>
  <c r="K20" i="21" s="1"/>
  <c r="I21" i="21"/>
  <c r="K21" i="21" s="1"/>
  <c r="I23" i="21"/>
  <c r="K23" i="21" s="1"/>
  <c r="I25" i="21"/>
  <c r="K25" i="21" s="1"/>
  <c r="I26" i="21"/>
  <c r="K26" i="21" s="1"/>
  <c r="I27" i="21"/>
  <c r="K27" i="21" s="1"/>
  <c r="I28" i="21"/>
  <c r="K28" i="21" s="1"/>
  <c r="I29" i="21"/>
  <c r="K29" i="21" s="1"/>
  <c r="I30" i="21"/>
  <c r="K30" i="21" s="1"/>
  <c r="I32" i="21"/>
  <c r="K32" i="21" s="1"/>
  <c r="I86" i="21"/>
  <c r="K86" i="21" s="1"/>
  <c r="I87" i="21"/>
  <c r="K87" i="21" s="1"/>
  <c r="I88" i="21"/>
  <c r="K88" i="21" s="1"/>
  <c r="I89" i="21"/>
  <c r="K89" i="21" s="1"/>
  <c r="I90" i="21"/>
  <c r="K90" i="21" s="1"/>
  <c r="I91" i="21"/>
  <c r="K91" i="21" s="1"/>
  <c r="I92" i="21"/>
  <c r="K92" i="21" s="1"/>
  <c r="I93" i="21"/>
  <c r="K93" i="21" s="1"/>
  <c r="I94" i="21"/>
  <c r="K94" i="21" s="1"/>
  <c r="I96" i="21"/>
  <c r="K96" i="21" s="1"/>
  <c r="I98" i="21"/>
  <c r="K98" i="21" s="1"/>
  <c r="I99" i="21"/>
  <c r="K99" i="21" s="1"/>
  <c r="I101" i="21"/>
  <c r="K101" i="21" s="1"/>
  <c r="I2" i="21"/>
  <c r="K2" i="21" s="1"/>
  <c r="I102" i="21" l="1"/>
  <c r="K102" i="21" s="1"/>
  <c r="I100" i="21"/>
  <c r="K100" i="21" s="1"/>
  <c r="I97" i="21"/>
  <c r="K97" i="21" s="1"/>
  <c r="I95" i="21"/>
  <c r="K95" i="21" s="1"/>
  <c r="G63" i="21" l="1"/>
  <c r="I22" i="21" l="1"/>
  <c r="K22" i="21" s="1"/>
  <c r="I24" i="21"/>
  <c r="K24" i="21" s="1"/>
</calcChain>
</file>

<file path=xl/sharedStrings.xml><?xml version="1.0" encoding="utf-8"?>
<sst xmlns="http://schemas.openxmlformats.org/spreadsheetml/2006/main" count="538" uniqueCount="260">
  <si>
    <t>SLNO</t>
  </si>
  <si>
    <t>ItemCode</t>
  </si>
  <si>
    <t>Brand</t>
  </si>
  <si>
    <t>Model</t>
  </si>
  <si>
    <t>UOM</t>
  </si>
  <si>
    <t>UnitPriceAED</t>
  </si>
  <si>
    <t>UnitPrice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</si>
  <si>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</si>
  <si>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</si>
  <si>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</si>
  <si>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</si>
  <si>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</si>
  <si>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</si>
  <si>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</si>
  <si>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</si>
  <si>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</si>
  <si>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</si>
  <si>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SET</t>
  </si>
  <si>
    <t>NAFFCO</t>
  </si>
  <si>
    <t>FIRE FIGHTING EQUIPMENT BOX AND CONTENTS</t>
  </si>
  <si>
    <t>DURALEX-65-EL</t>
  </si>
  <si>
    <t>NF-FB-320</t>
  </si>
  <si>
    <t>LOT</t>
  </si>
  <si>
    <t>UNIT 38 - OSBL SCOPE - HPU FEED GAS PRE-TREATMENT PLANT</t>
  </si>
  <si>
    <t>DELUGE WATER SPRAY VALVE SETS - 4"</t>
  </si>
  <si>
    <t>1.1</t>
  </si>
  <si>
    <t>DELUGE WATER SPRAY VALVE SETS - 6"</t>
  </si>
  <si>
    <t>SHIELD</t>
  </si>
  <si>
    <t>MV-E</t>
  </si>
  <si>
    <t>MEDIUM VELOCITY WATER SPRAY NOZZLE, K-41 (2.87) X 120 DEG. SPRAY ANGLE, 1/2" NPT, MAX. W/P 12 BAR (175 PSI), ALUMINUM BRONZE (NATURAL FINISH), UL/FM APPROVED, MODEL: MV-E - SHIELD</t>
  </si>
  <si>
    <t>NF-500LXB450</t>
  </si>
  <si>
    <t>ItemName</t>
  </si>
  <si>
    <t>Qty</t>
  </si>
  <si>
    <t>Margin</t>
  </si>
  <si>
    <t>FIRE HOSE BOX, COMPLETE MILD STEEL, DOUBLE DOOR, SELF-STANDING WITH SLOPED ROOF, WEATHER PROOF</t>
  </si>
  <si>
    <t>CUSTOM MADE</t>
  </si>
  <si>
    <t>FIRE HYDRANTS</t>
  </si>
  <si>
    <t>1.2</t>
  </si>
  <si>
    <t>6" X 4 WAY WET TYPE FIRE HYDRANT, CARBON STEEL FABRICATED, AS PER THE ATTACHED PROPOSED DRAWING</t>
  </si>
  <si>
    <t>1.3</t>
  </si>
  <si>
    <t>FIXED MONITOR</t>
  </si>
  <si>
    <t xml:space="preserve">FIXED WATER MONITOR, 
CAPACITY: 1000 USGPM
BODY MOC: BRONZE
INLET SIZE: 4" ANSI 150# FF FLANGE
OUTLET SIZE: 2 1/2" NH MALE, SS DOUBLE BALL RACE BEARING WORM WHEEL BRASS, SHAFT SS,STANDARD 4" ANSI FLANGE OUTLET 4" BSP </t>
  </si>
  <si>
    <t>SINGLE GALLON MASTER STREAM NOZZLE
CAPACITY: 1000 USGPM
BODY MOC: CAST BRONZE ASTM C83600
INLET SIZE: 2 1/2" NH FEMALE</t>
  </si>
  <si>
    <t>BZM450</t>
  </si>
  <si>
    <t>MSN2000</t>
  </si>
  <si>
    <t>1.4</t>
  </si>
  <si>
    <t>4" DELUGE VALVE ASSEMBLED IN A SKID COMPLETE WITH ALL REQUIRED ACCESSORIES</t>
  </si>
  <si>
    <t>9 KG (MONNEX) PORTABLE FIRE EXTINGUISHER (Incl. Fixings)</t>
  </si>
  <si>
    <t>1.5</t>
  </si>
  <si>
    <t>1.6</t>
  </si>
  <si>
    <t>9 KG (MONNEX) PORTABLE FIRE EXTINGUISHER (INCL. FIXINGS)</t>
  </si>
  <si>
    <t>9 KG (MONNEX) PORTABLE FIRE EXTINGUISHER</t>
  </si>
  <si>
    <t>BRITANNIA</t>
  </si>
  <si>
    <t>BM9</t>
  </si>
  <si>
    <t>50 KG WHEELED (MONNEX) FIRE EXTINGUISHER</t>
  </si>
  <si>
    <t>1.7</t>
  </si>
  <si>
    <t>50 KG WHEELED (MONNEX) WHEELED DRY POWDER FIRE EXTINGUISHER</t>
  </si>
  <si>
    <t>NWM50</t>
  </si>
  <si>
    <t>5 KG CO2 PORTABLE FIRE EXTINGUISHER GAS CARTRIDGE  (Incl. Fixings)</t>
  </si>
  <si>
    <t>1.8</t>
  </si>
  <si>
    <t>5 KG CO2 PORTABLE FIRE EXTINGUISHER GAS CARTRIDGE  (INCL. FIXINGS)</t>
  </si>
  <si>
    <t>NC5</t>
  </si>
  <si>
    <t xml:space="preserve"> 5 KG CO2 FIRE EXTINGUISHER - CE,KITEMARK &amp; MED, LPCB </t>
  </si>
  <si>
    <t xml:space="preserve"> 9 LTR. WATER FIRE EXTINGUISHER - CE,KITEMARK &amp; MED</t>
  </si>
  <si>
    <t>9 LITRE PORTABLE WATER GAS CARTRIDGE EXTINGUISHER (INC FIXINGS)</t>
  </si>
  <si>
    <t>1.9</t>
  </si>
  <si>
    <t>NW9</t>
  </si>
  <si>
    <t xml:space="preserve">2 KG CO2 FIRE EXTI W/NORMAL HORN - CE,KITEMARK, MED, LPCB </t>
  </si>
  <si>
    <t>NC2</t>
  </si>
  <si>
    <t>2 KG CO2 PORTABLE FIRE EXTINGUISHER GAS CARTRIDGE (INC FIXINGS)</t>
  </si>
  <si>
    <t>GASEOUS EXTINGUISHMENT SYSTEMS</t>
  </si>
  <si>
    <t>140 LITER, 300 BAR INERT GAS CYLINDER - MODEL: NF IG541-300-140 - NAFFCO
COMPLETE WITH: 
- 140 LITER 356 MM DIA. CYLINDER FILLED WITH FILLED WITH IG-100 AGENT
- 300 BAR DISCHARGE HEAD VALVE WITH PRESSURE GAUGE/PRESSURE SWITCH FOR 300 BAR; SAFETY PROTECTION CAP
- CYLINDER ID LABEL FOR 300 BAR, IG 100 GAS, 140 LITER
CONSTANTS PRESSURE REGULATOR FOR 200/300 BAR WITH GASKET</t>
  </si>
  <si>
    <t>SETS</t>
  </si>
  <si>
    <t>ELECTRO MAGNETIC DEVICE WITH DIODE, INLET THREADED TO M42 X 1.5, 24V DC, 0.5 A, IP 65 RATED, P/N.# B04425146 FOR UL LISTED FIRE SUPPRESSION SYSTEM (REFER ITEM.# 10341512136)</t>
  </si>
  <si>
    <t>B04425148</t>
  </si>
  <si>
    <t>RESET TOOL FOR ELECTRO MAGNETIC DEVICE FOR INERT GAS SYSTEM, P/N.# 029210064 (OLD P/N.# 023000064) - NAFFCO</t>
  </si>
  <si>
    <t>029210064  (023000064)</t>
  </si>
  <si>
    <t>MANUAL / PNEUMATIC RELEASE DEVICE, WP 300 BAR, INLET THREADED TO M42 X 1.5, PNEUMATIC LINE CONNECTION G 1/8", P/N.# B04420065-NF FOR UL LISTED FIRE SUPPRESSION SYSTEM</t>
  </si>
  <si>
    <t>B04420065</t>
  </si>
  <si>
    <t>PNEUMATIC RELEASE DEVICE, WP 300 BAR, INLET THREADED TO M42 X 1.5, PNEUMATIC LINE CONNECTION G 1/8", P/N.# B04420066NF FOR UL LISTED FIRE SUPPRESSION SYSTEM</t>
  </si>
  <si>
    <t>B04420066</t>
  </si>
  <si>
    <t>DISCHARGE HOSE, DN16, WP 350 BAR, B/P 1400 BAR, 400MM LENGTH, INLET FEMALE THREAD TO W 21.8 X 1/14" TO DIN 477 &amp; OUTLET FEMALE THREAD TO G 3/4", P/N.# B06920225-NF FOR NAFFCOINERT UL CLEAN AGENT FIRE SUPPRESSION SYSTEM</t>
  </si>
  <si>
    <t>B06920225-NF</t>
  </si>
  <si>
    <t>MANIFOLD CHECK VALVE, BRASS, MAX W/P 100 BAR, TP 150 BAR, HOSE CONNECTION THREAD G3/4", MANIFOLD CONNECTION THREAD R1" DN12, P/N.# B04600008-NF FOR UL LISTED FIRE SUPPRESSION SYSTEM</t>
  </si>
  <si>
    <t xml:space="preserve"> B04600008</t>
  </si>
  <si>
    <t>PILOT HOSE, SYNTHETIC RUBBER OIL RESISTANT W/STRAIGHT FITTINGS M12 X 1.5 FEMALE THREAD IN BOTH ENDS, 700MM LONG, W/P 400 BAR, B/P 1600 BAR, TEMP RANGE: -40 C. TO 100 C, P/N.# B06920212 FOR UL LISTED FIRE SUPPRESSION SYSTEM</t>
  </si>
  <si>
    <t>B06920212-NF</t>
  </si>
  <si>
    <t>PILOT HOSE, SYNTHETIC RUBBER OIL RESISTANT W/STRAIGHT FITTINGS M12 X 1.5 FEMALE THREAD IN BOTH ENDS, 500MM LONG, W/P 400 BAR, B/P 1600 BAR, TEMP RANGE: -40 C. TO 100 C, P/N.# B06920213 FOR UL LISTED FIRE SUPPRESSION SYSTEM</t>
  </si>
  <si>
    <t>B06920213-NF</t>
  </si>
  <si>
    <t>CONNECTING ADAPTOR, M12 X 1.5 MALE THREADED &amp; G 1/8" MALE THREADED, P/N.# 029510006 FOR UL LISTED FIRE SUPPRESSION SYSTEM</t>
  </si>
  <si>
    <t>029510006</t>
  </si>
  <si>
    <t>BLEED VALVE, P/N.# 029730040-NF FOR UL LISTED FIRE SUPPRESSION SYSTEM</t>
  </si>
  <si>
    <t>029730040</t>
  </si>
  <si>
    <t>MANIFOLD FOR 5 CYLINDER NAFFCOINERT UL CLEAN AGENT FIRE SUPPRESSION SYSTEM, 360 DIA CYLINDER, P/N.# NFIG-360-SRM5 - NAFFCO</t>
  </si>
  <si>
    <t>NFIG-360-SRM5</t>
  </si>
  <si>
    <t>RACK ASSEMBLY FOR 10 CYLINDERS, DOUBLE ROW, FLOOR MOUNTING TYPE, CYLINDER DIA: 360MM, CAPACITY: 67L, 80L &amp; 140L, PRESSURE RATING: 200 / 300BAR, MODEL: NFIG-RA02-050F FOR NAFFCOINERT UL CLEAN AGENT FIRE SUPPRESSION SYSTEM - NAFFCO</t>
  </si>
  <si>
    <t>NFIG-RA02-050F</t>
  </si>
  <si>
    <t>DISCHARGE NOZZLE</t>
  </si>
  <si>
    <t>PRESSURE RELIEF DEVICE FOR MANIFOLD, P/N.# 029730037 FOR NAFFCOINERT UL CLEAN AGENT FIRE SUPPRESSION SYSTEM</t>
  </si>
  <si>
    <t>P/N #29730037</t>
  </si>
  <si>
    <t>PRESSURE &amp; FLOW DETECTOR SWITCH, P/N.# 028250050 FOR NAFFCOINERT UL CLEAN AGENT FIRE SUPPRESSION SYSTEM</t>
  </si>
  <si>
    <t>P/N # 28250050</t>
  </si>
  <si>
    <t>WARNING SIGN</t>
  </si>
  <si>
    <t>ELECTRICAL COMPONENTS</t>
  </si>
  <si>
    <t>2 LOOP ADDRESSABLE FIRE EXTINGUISHING PANEL, COMPLETE WITH:
24V DC BACK UP BATTERY WITH 75 AH BATTERY ENCLOSURE
2 NOS. CRM4 RELAY MODULE</t>
  </si>
  <si>
    <t>Cheetah Xi - FIKE</t>
  </si>
  <si>
    <t>10-068-R-2-L</t>
  </si>
  <si>
    <t>PHOTOELECTRIC SMOKE DETECTOR w/base</t>
  </si>
  <si>
    <t>FIKE</t>
  </si>
  <si>
    <t>63-1058 &amp; 63-1061</t>
  </si>
  <si>
    <t>BELL, 6" WITH BACKBOX</t>
  </si>
  <si>
    <t>FB-1000C6</t>
  </si>
  <si>
    <t>FIRE ALARM STROBE (OUTDOOR SAFE AREA)</t>
  </si>
  <si>
    <t>SH-STOR</t>
  </si>
  <si>
    <t>HORN/STROBE, INDOOR, SELECTABLE CANDELA STROBE, WALL MOUNT, RED, UL LISTED, MODEL : SH-HSIR - SHIELD</t>
  </si>
  <si>
    <t>SH-HSIR</t>
  </si>
  <si>
    <t>MAIN RESERVE SELECTOR SWITCH WITH BACKBOX</t>
  </si>
  <si>
    <t>10-2967</t>
  </si>
  <si>
    <t>ABORT SWITCHES, c/w Back box</t>
  </si>
  <si>
    <t>10-1639</t>
  </si>
  <si>
    <t>MANUAL RELEASE SWITCH, W/ Back Box</t>
  </si>
  <si>
    <t>10‐2963</t>
  </si>
  <si>
    <t>KEYED INPUT SWITCH FOR AUTO MANUAL OPERATION &amp; ACTIVE/INHIBIT MODE OPERATION</t>
  </si>
  <si>
    <t>10-2969</t>
  </si>
  <si>
    <t>SOLENOID DISCONNECTOR SWITCH</t>
  </si>
  <si>
    <t>RCDS-1</t>
  </si>
  <si>
    <t>WEATHER PROOF COVER, SURFACE MOUNT, WITH 50MM SPACER AND GASKET SET, UL LISTED, MODEL: STI 3150 - STI</t>
  </si>
  <si>
    <t>STI</t>
  </si>
  <si>
    <t>STI 3150</t>
  </si>
  <si>
    <t>RELEASE CONTROL MODULE W/ ISOLATOR BASE</t>
  </si>
  <si>
    <t>55 -053</t>
  </si>
  <si>
    <t>MINI MONITOR MODULE W/ ISOLATOR BASE</t>
  </si>
  <si>
    <t>55 -050</t>
  </si>
  <si>
    <t>MONITOR MODULE W/ ISOLATOR</t>
  </si>
  <si>
    <t>55 -046</t>
  </si>
  <si>
    <t>CONTROL MODULE W/ ISOLATOR</t>
  </si>
  <si>
    <t>55 -047</t>
  </si>
  <si>
    <t>POWER SUPPLY UNIT, 24V DC ,10 Amps, W / battery</t>
  </si>
  <si>
    <t xml:space="preserve">10-2829-1-0-01-0-1-01 </t>
  </si>
  <si>
    <t>AFP</t>
  </si>
  <si>
    <t>1.10</t>
  </si>
  <si>
    <t>1.11</t>
  </si>
  <si>
    <t>INERT GAS SUPPRESSION SYSTEM - IG-541, 300 BAR SYSTEM - CENTRAL BANKING @ 38-FAR-01 (UNIT 38) - MECHANICAL COMPONENTS (MAIN)</t>
  </si>
  <si>
    <t>NF IG541-300-140</t>
  </si>
  <si>
    <t>MANIFOLD FOR 2 CYLINDER NAFFCOINERT UL CLEAN AGENT FIRE SUPPRESSION SYSTEM, 360 DIA CYLINDER, P/N.# NFIG-360-SRM2 - NAFFCO</t>
  </si>
  <si>
    <t>NFIG-360-SRM2</t>
  </si>
  <si>
    <t>RACK ASSEMBLY FOR 2 CYLINDERS, SINGLE ROW, FLOOR MOUNTING TYPE, CYLINDER DIA: 267MM, CAPACITY: 67L, 80L &amp; 140L, PRESSURE RATING: 200 / 300BAR, MODEL: NFIG-RA01-002F FOR NAFFCOINERT UL CLEAN AGENT FIRE SUPPRESSION SYSTEM - NAFFCO</t>
  </si>
  <si>
    <t>NFIG-RA01-002F</t>
  </si>
  <si>
    <t>MECHANICAL COMPONENTS (RESERVE)</t>
  </si>
  <si>
    <t>B04600008</t>
  </si>
  <si>
    <t>PRESSURE RELIEF DAMPER, SIZE: 620 X 620 X 120MM, MODEL: SHXUN500 - AFP</t>
  </si>
  <si>
    <t>SHXUN500</t>
  </si>
  <si>
    <t>WEATHER PROOF LOUVERS FOR PRV - AFP SHXUN500</t>
  </si>
  <si>
    <t>DWL500</t>
  </si>
  <si>
    <t>SAFETY SHOWERS (Incl. Eye Wash)</t>
  </si>
  <si>
    <t>45 MINUTE SELF CONTAINED BREATHING APPARATUS (SCBA) (Incl. Harness, Cylinder, Spare Cylinder, Mask)</t>
  </si>
  <si>
    <t>15 MINUTE BREATHING APPARATUS</t>
  </si>
  <si>
    <t>WINDSOCK</t>
  </si>
  <si>
    <t>EYE WASH STATION (Substation Battery Room)</t>
  </si>
  <si>
    <t>CHEMICAL SPILL KIT</t>
  </si>
  <si>
    <t>FIRST AID KIT</t>
  </si>
  <si>
    <t>UNIT 33 - ISBL MODIFICATIONS TO HPU</t>
  </si>
  <si>
    <t>2</t>
  </si>
  <si>
    <t>UNIT 60 - BOILERS</t>
  </si>
  <si>
    <t>3</t>
  </si>
  <si>
    <t>1.12</t>
  </si>
  <si>
    <t>1.13</t>
  </si>
  <si>
    <t>1.14</t>
  </si>
  <si>
    <t>1.15</t>
  </si>
  <si>
    <t>1.16</t>
  </si>
  <si>
    <t>1.17</t>
  </si>
  <si>
    <t>1.18</t>
  </si>
  <si>
    <t>KITS</t>
  </si>
  <si>
    <t>6" DELUGE VALVE ASSEMBLED IN A SKID COMPLETE WITH ALL REQUIRED ACCESSORIES
- DELUGE VALVE WITH TRIM, PIPES AND FITTINGS INCLUDING ALL NECESSARY EQUIPMENT TO BE INCLUDED WITHIN THE SKID</t>
  </si>
  <si>
    <t>NAFFCO / OCV</t>
  </si>
  <si>
    <t>FIRE HOSE 2-1/2" X 30 MTR, RED COLOUR, UL LISTED, MODEL: DURALEX-65-EL, WITH KITEMARK GUNMETAL QUICK COUPLING - NAFFCO (8 NOS)</t>
  </si>
  <si>
    <t>3% FLUORO PROTEIN FOAM CONCENTRATE (PACKING IN 25 LITERS) [8 NOS]</t>
  </si>
  <si>
    <t>BRANCHPIPE JET &amp; SPRAY FIRE HOSE NOZZLE INLET 2 1/2" BS336 MALE INSTANTANEOUS CONNECTION ALUMINUM, LEVER OPERATED CONFIRMING TO BS 15182-1&amp;3 WITH "BS KITE MARK", MODEL: NF-FB320 - NAFFCO (4 NOS)</t>
  </si>
  <si>
    <t>FOAM BRANCH PIPE  2 1/2" 450 LPM UL LISTED (2 NOS)</t>
  </si>
  <si>
    <t>VALVE OPERATING KEYS (2 NOS)</t>
  </si>
  <si>
    <t>1.1.1</t>
  </si>
  <si>
    <t>1.1.2</t>
  </si>
  <si>
    <t>1.1.3</t>
  </si>
  <si>
    <t>1.1.4</t>
  </si>
  <si>
    <t>1.1.5</t>
  </si>
  <si>
    <t>1.1.6</t>
  </si>
  <si>
    <t>1.2.1</t>
  </si>
  <si>
    <t>1.3.1</t>
  </si>
  <si>
    <t>1.3.2</t>
  </si>
  <si>
    <t>1.4.1</t>
  </si>
  <si>
    <t>1.4.2</t>
  </si>
  <si>
    <t>1.5.1</t>
  </si>
  <si>
    <t>1.5.2</t>
  </si>
  <si>
    <t>1.6.1</t>
  </si>
  <si>
    <t>1.7.1</t>
  </si>
  <si>
    <t>1.8.1</t>
  </si>
  <si>
    <t>1.9.1</t>
  </si>
  <si>
    <t>1.10.1</t>
  </si>
  <si>
    <t>1.11.1</t>
  </si>
  <si>
    <t>1.11.1.1</t>
  </si>
  <si>
    <t>1.11.1.2</t>
  </si>
  <si>
    <t>1.11.1.3</t>
  </si>
  <si>
    <t>1.11.1.4</t>
  </si>
  <si>
    <t>1.11.1.5</t>
  </si>
  <si>
    <t>1.11.1.6</t>
  </si>
  <si>
    <t>1.11.1.7</t>
  </si>
  <si>
    <t>1.11.1.8</t>
  </si>
  <si>
    <t>1.11.1.9</t>
  </si>
  <si>
    <t>1.11.1.10</t>
  </si>
  <si>
    <t>1.11.1.11</t>
  </si>
  <si>
    <t>1.11.1.12</t>
  </si>
  <si>
    <t>1.11.1.13</t>
  </si>
  <si>
    <t>1.11.1.14</t>
  </si>
  <si>
    <t>1.11.1.15</t>
  </si>
  <si>
    <t>1.11.1.16</t>
  </si>
  <si>
    <t>1.11.1.17</t>
  </si>
  <si>
    <t>1.11.1.18</t>
  </si>
  <si>
    <t>1.11.1.19</t>
  </si>
  <si>
    <t>1.11.1.20</t>
  </si>
  <si>
    <t>1.11.1.21</t>
  </si>
  <si>
    <t>1.11.1.22</t>
  </si>
  <si>
    <t>1.11.1.23</t>
  </si>
  <si>
    <t>1.11.1.24</t>
  </si>
  <si>
    <t>1.11.1.25</t>
  </si>
  <si>
    <t>1.11.1.26</t>
  </si>
  <si>
    <t>1.11.1.27</t>
  </si>
  <si>
    <t>1.11.1.28</t>
  </si>
  <si>
    <t>1.11.1.29</t>
  </si>
  <si>
    <t>1.11.1.30</t>
  </si>
  <si>
    <t>1.11.1.31</t>
  </si>
  <si>
    <t>1.11.1.32</t>
  </si>
  <si>
    <t>1.11.1.33</t>
  </si>
  <si>
    <t>1.11.1.34</t>
  </si>
  <si>
    <t>1.11.1.35</t>
  </si>
  <si>
    <t>1.11.1.36</t>
  </si>
  <si>
    <t>1.11.1.37</t>
  </si>
  <si>
    <t>1.11.1.38</t>
  </si>
  <si>
    <t>1.11.1.39</t>
  </si>
  <si>
    <t>1.11.1.40</t>
  </si>
  <si>
    <t>1.11.1.41</t>
  </si>
  <si>
    <t>1.11.1.42</t>
  </si>
  <si>
    <t>1.11.1.43</t>
  </si>
  <si>
    <t>1.11.1.44</t>
  </si>
  <si>
    <t>1.11.1.45</t>
  </si>
  <si>
    <t>1.11.1.46</t>
  </si>
  <si>
    <t>1.11.1.47</t>
  </si>
  <si>
    <t>1.11.1.48</t>
  </si>
  <si>
    <t>1.11.1.49</t>
  </si>
  <si>
    <t>1.11.1.50</t>
  </si>
  <si>
    <t>1.11.1.51</t>
  </si>
  <si>
    <t>1.11.1.52</t>
  </si>
  <si>
    <t>1.11.1.53</t>
  </si>
  <si>
    <t>2.1.1</t>
  </si>
  <si>
    <t>2.1</t>
  </si>
  <si>
    <t>2.2</t>
  </si>
  <si>
    <t>2.2.1</t>
  </si>
  <si>
    <t>3.1</t>
  </si>
  <si>
    <t>3.1.1</t>
  </si>
  <si>
    <t>3.2</t>
  </si>
  <si>
    <t>3.2.1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</si>
</sst>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;[Red]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9"/>
      <name val="Segoe UI"/>
      <family val="2"/>
    </font>
    <font>
      <sz val="11"/>
      <color theme="1"/>
      <name val="Calibri"/>
      <family val="3"/>
      <charset val="134"/>
      <scheme val="minor"/>
    </font>
    <font>
      <b/>
      <sz val="9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7" fillId="0" borderId="0">
      <alignment vertical="center"/>
    </xf>
    <xf numFmtId="44" fontId="1" fillId="0" borderId="0" applyFont="0" applyFill="0" applyBorder="0" applyAlignment="0" applyProtection="0"/>
  </cellStyleXfs>
  <cellXfs count="66">
    <xf numFmtId="0" fontId="0" fillId="0" borderId="0" xfId="0"/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2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164" fontId="6" fillId="0" borderId="0" xfId="1" applyNumberFormat="1" applyFont="1" applyAlignment="1">
      <alignment vertical="center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2" xfId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vertical="center"/>
    </xf>
    <xf numFmtId="49" fontId="8" fillId="4" borderId="1" xfId="0" applyNumberFormat="1" applyFont="1" applyFill="1" applyBorder="1" applyAlignment="1">
      <alignment horizontal="center" vertical="center" wrapText="1"/>
    </xf>
    <xf numFmtId="0" fontId="8" fillId="4" borderId="2" xfId="1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164" fontId="8" fillId="4" borderId="2" xfId="0" applyNumberFormat="1" applyFont="1" applyFill="1" applyBorder="1" applyAlignment="1">
      <alignment horizontal="center" vertical="center"/>
    </xf>
    <xf numFmtId="164" fontId="8" fillId="4" borderId="2" xfId="1" applyNumberFormat="1" applyFont="1" applyFill="1" applyBorder="1" applyAlignment="1">
      <alignment horizontal="center" vertical="center" wrapText="1"/>
    </xf>
    <xf numFmtId="0" fontId="8" fillId="4" borderId="0" xfId="0" applyFont="1" applyFill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164" fontId="6" fillId="6" borderId="2" xfId="0" applyNumberFormat="1" applyFont="1" applyFill="1" applyBorder="1" applyAlignment="1">
      <alignment horizontal="center" vertical="center"/>
    </xf>
    <xf numFmtId="0" fontId="6" fillId="6" borderId="0" xfId="0" applyFont="1" applyFill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left" vertical="center" wrapText="1"/>
    </xf>
    <xf numFmtId="164" fontId="6" fillId="5" borderId="2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6" fillId="0" borderId="1" xfId="0" quotePrefix="1" applyFont="1" applyBorder="1" applyAlignment="1">
      <alignment horizontal="left" vertical="center" wrapText="1"/>
    </xf>
    <xf numFmtId="17" fontId="6" fillId="0" borderId="1" xfId="0" quotePrefix="1" applyNumberFormat="1" applyFont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6" fillId="2" borderId="0" xfId="0" applyFont="1" applyFill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3" fontId="6" fillId="0" borderId="0" xfId="1" applyFont="1" applyAlignment="1">
      <alignment vertical="center"/>
    </xf>
    <xf numFmtId="44" fontId="8" fillId="0" borderId="1" xfId="10" applyFont="1" applyFill="1" applyBorder="1" applyAlignment="1">
      <alignment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0" fontId="6" fillId="4" borderId="2" xfId="1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2" xfId="1" applyNumberFormat="1" applyFont="1" applyFill="1" applyBorder="1" applyAlignment="1">
      <alignment horizontal="center" vertical="center" wrapText="1"/>
    </xf>
    <xf numFmtId="0" fontId="6" fillId="4" borderId="0" xfId="0" applyFont="1" applyFill="1" applyAlignment="1">
      <alignment vertical="center"/>
    </xf>
  </cellXfs>
  <cellStyles count="11">
    <cellStyle name="Comma" xfId="1" builtinId="3"/>
    <cellStyle name="Currency" xfId="10" builtinId="4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  <cellStyle name="常规 2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zoomScaleNormal="100" workbookViewId="0">
      <pane ySplit="1" topLeftCell="A93" activePane="bottomLeft" state="frozen"/>
      <selection pane="bottomLeft" activeCell="C107" sqref="C107"/>
    </sheetView>
  </sheetViews>
  <sheetFormatPr defaultRowHeight="24.95" customHeight="1"/>
  <cols>
    <col min="1" max="1" width="7.42578125" style="11" bestFit="1" customWidth="1"/>
    <col min="2" max="2" width="10.42578125" style="12" bestFit="1" customWidth="1"/>
    <col min="3" max="3" width="75.7109375" style="12" customWidth="1"/>
    <col min="4" max="4" width="13.85546875" style="13" bestFit="1" customWidth="1"/>
    <col min="5" max="5" width="17.7109375" style="13" customWidth="1"/>
    <col min="6" max="6" width="10.7109375" style="32" customWidth="1"/>
    <col min="7" max="12" width="10.7109375" style="14" customWidth="1"/>
    <col min="13" max="14" width="10.7109375" style="12" customWidth="1"/>
    <col min="15" max="15" width="11.5703125" style="12" bestFit="1" customWidth="1"/>
    <col min="16" max="16" width="12.140625" style="56" bestFit="1" customWidth="1"/>
    <col min="17" max="17" width="10.7109375" style="56" customWidth="1"/>
    <col min="18" max="16384" width="9.140625" style="12"/>
  </cols>
  <sheetData>
    <row r="1" spans="1:17" s="6" customFormat="1" ht="24.95" customHeight="1">
      <c r="A1" s="34" t="s">
        <v>0</v>
      </c>
      <c r="B1" s="9" t="s">
        <v>1</v>
      </c>
      <c r="C1" s="9" t="s">
        <v>31</v>
      </c>
      <c r="D1" s="9" t="s">
        <v>2</v>
      </c>
      <c r="E1" s="35" t="s">
        <v>3</v>
      </c>
      <c r="F1" s="9" t="s">
        <v>4</v>
      </c>
      <c r="G1" s="4" t="s">
        <v>32</v>
      </c>
      <c r="H1" s="4" t="s">
        <v>5</v>
      </c>
      <c r="I1" s="4" t="s">
        <v>6</v>
      </c>
      <c r="J1" s="5" t="s">
        <v>33</v>
      </c>
      <c r="K1" s="4" t="s">
        <v>7</v>
      </c>
      <c r="L1" s="3" t="s">
        <v>8</v>
      </c>
      <c r="M1" s="2" t="s">
        <v>9</v>
      </c>
      <c r="N1" s="2" t="s">
        <v>10</v>
      </c>
      <c r="O1" s="2" t="s">
        <v>11</v>
      </c>
      <c r="P1" s="54" t="s">
        <v>14</v>
      </c>
      <c r="Q1" s="55" t="s">
        <v>15</v>
      </c>
    </row>
    <row r="2" spans="1:17" s="65" customFormat="1" ht="24.95" customHeight="1">
      <c r="A2" s="60" t="s">
        <v>12</v>
      </c>
      <c r="B2" s="61"/>
      <c r="C2" s="27" t="s">
        <v>23</v>
      </c>
      <c r="D2" s="27"/>
      <c r="E2" s="27"/>
      <c r="F2" s="62"/>
      <c r="G2" s="63">
        <v>0</v>
      </c>
      <c r="H2" s="64">
        <v>0</v>
      </c>
      <c r="I2" s="7">
        <f t="shared" ref="I2:I32" si="0">ROUNDUP((H2/3.67)*1.1,0)</f>
        <v>0</v>
      </c>
      <c r="J2" s="7">
        <v>10</v>
      </c>
      <c r="K2" s="7">
        <f t="shared" ref="K2" si="1">G2*I2</f>
        <v>0</v>
      </c>
      <c r="L2" s="7">
        <v>0</v>
      </c>
      <c r="M2" s="52" t="b">
        <v>0</v>
      </c>
      <c r="N2" s="52"/>
      <c r="O2" s="52"/>
      <c r="P2" s="10">
        <v>0</v>
      </c>
      <c r="Q2" s="10" t="s">
        <v>13</v>
      </c>
    </row>
    <row r="3" spans="1:17" s="20" customFormat="1" ht="24.95" customHeight="1">
      <c r="A3" s="15" t="s">
        <v>25</v>
      </c>
      <c r="B3" s="16"/>
      <c r="C3" s="17" t="s">
        <v>19</v>
      </c>
      <c r="D3" s="17"/>
      <c r="E3" s="17"/>
      <c r="F3" s="30" t="s">
        <v>17</v>
      </c>
      <c r="G3" s="18">
        <v>4</v>
      </c>
      <c r="H3" s="19">
        <v>14768</v>
      </c>
      <c r="I3" s="7">
        <f t="shared" si="0"/>
        <v>4427</v>
      </c>
      <c r="J3" s="7">
        <v>10</v>
      </c>
      <c r="K3" s="7">
        <f t="shared" ref="K3:K32" si="2">G3*I3</f>
        <v>17708</v>
      </c>
      <c r="L3" s="7">
        <v>0</v>
      </c>
      <c r="M3" s="52" t="b">
        <v>0</v>
      </c>
      <c r="N3" s="59"/>
      <c r="O3" s="53"/>
      <c r="P3" s="10">
        <v>0</v>
      </c>
      <c r="Q3" s="10" t="s">
        <v>13</v>
      </c>
    </row>
    <row r="4" spans="1:17" s="6" customFormat="1" ht="24.95" customHeight="1">
      <c r="A4" s="1" t="s">
        <v>180</v>
      </c>
      <c r="B4" s="1"/>
      <c r="C4" s="2" t="s">
        <v>34</v>
      </c>
      <c r="D4" s="2" t="s">
        <v>18</v>
      </c>
      <c r="E4" s="2" t="s">
        <v>35</v>
      </c>
      <c r="F4" s="31"/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52" t="b">
        <v>0</v>
      </c>
      <c r="N4" s="53"/>
      <c r="O4" s="53"/>
      <c r="P4" s="10">
        <v>0</v>
      </c>
      <c r="Q4" s="10" t="s">
        <v>13</v>
      </c>
    </row>
    <row r="5" spans="1:17" s="6" customFormat="1" ht="24">
      <c r="A5" s="1" t="s">
        <v>181</v>
      </c>
      <c r="B5" s="1"/>
      <c r="C5" s="2" t="s">
        <v>175</v>
      </c>
      <c r="D5" s="2" t="s">
        <v>18</v>
      </c>
      <c r="E5" s="2" t="s">
        <v>20</v>
      </c>
      <c r="F5" s="31"/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52" t="b">
        <v>0</v>
      </c>
      <c r="N5" s="53"/>
      <c r="O5" s="53"/>
      <c r="P5" s="10">
        <v>0</v>
      </c>
      <c r="Q5" s="10" t="s">
        <v>13</v>
      </c>
    </row>
    <row r="6" spans="1:17" s="6" customFormat="1" ht="24.95" customHeight="1">
      <c r="A6" s="1" t="s">
        <v>182</v>
      </c>
      <c r="B6" s="1"/>
      <c r="C6" s="2" t="s">
        <v>176</v>
      </c>
      <c r="D6" s="2" t="s">
        <v>18</v>
      </c>
      <c r="E6" s="2"/>
      <c r="F6" s="31"/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52" t="b">
        <v>0</v>
      </c>
      <c r="N6" s="53"/>
      <c r="O6" s="53"/>
      <c r="P6" s="10">
        <v>0</v>
      </c>
      <c r="Q6" s="10" t="s">
        <v>13</v>
      </c>
    </row>
    <row r="7" spans="1:17" s="6" customFormat="1" ht="36">
      <c r="A7" s="1" t="s">
        <v>183</v>
      </c>
      <c r="B7" s="1"/>
      <c r="C7" s="2" t="s">
        <v>177</v>
      </c>
      <c r="D7" s="2" t="s">
        <v>18</v>
      </c>
      <c r="E7" s="2" t="s">
        <v>21</v>
      </c>
      <c r="F7" s="31"/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52" t="b">
        <v>0</v>
      </c>
      <c r="N7" s="53"/>
      <c r="O7" s="53"/>
      <c r="P7" s="10">
        <v>0</v>
      </c>
      <c r="Q7" s="10" t="s">
        <v>13</v>
      </c>
    </row>
    <row r="8" spans="1:17" s="6" customFormat="1" ht="24.95" customHeight="1">
      <c r="A8" s="1" t="s">
        <v>184</v>
      </c>
      <c r="B8" s="1"/>
      <c r="C8" s="2" t="s">
        <v>178</v>
      </c>
      <c r="D8" s="2" t="s">
        <v>18</v>
      </c>
      <c r="E8" s="2" t="s">
        <v>30</v>
      </c>
      <c r="F8" s="31"/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52" t="b">
        <v>0</v>
      </c>
      <c r="N8" s="53"/>
      <c r="O8" s="53"/>
      <c r="P8" s="10">
        <v>0</v>
      </c>
      <c r="Q8" s="10" t="s">
        <v>13</v>
      </c>
    </row>
    <row r="9" spans="1:17" s="6" customFormat="1" ht="24.95" customHeight="1">
      <c r="A9" s="1" t="s">
        <v>185</v>
      </c>
      <c r="B9" s="1"/>
      <c r="C9" s="2" t="s">
        <v>179</v>
      </c>
      <c r="D9" s="2" t="s">
        <v>18</v>
      </c>
      <c r="E9" s="2"/>
      <c r="F9" s="31"/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52" t="b">
        <v>0</v>
      </c>
      <c r="N9" s="53"/>
      <c r="O9" s="53"/>
      <c r="P9" s="10">
        <v>0</v>
      </c>
      <c r="Q9" s="10" t="s">
        <v>13</v>
      </c>
    </row>
    <row r="10" spans="1:17" s="20" customFormat="1" ht="24.95" customHeight="1">
      <c r="A10" s="15" t="s">
        <v>37</v>
      </c>
      <c r="B10" s="16"/>
      <c r="C10" s="17" t="s">
        <v>36</v>
      </c>
      <c r="D10" s="17"/>
      <c r="E10" s="17"/>
      <c r="F10" s="30"/>
      <c r="G10" s="18">
        <v>0</v>
      </c>
      <c r="H10" s="19">
        <v>0</v>
      </c>
      <c r="I10" s="7">
        <f t="shared" si="0"/>
        <v>0</v>
      </c>
      <c r="J10" s="7">
        <v>10</v>
      </c>
      <c r="K10" s="7">
        <f t="shared" si="2"/>
        <v>0</v>
      </c>
      <c r="L10" s="7">
        <v>0</v>
      </c>
      <c r="M10" s="52" t="b">
        <v>0</v>
      </c>
      <c r="N10" s="53"/>
      <c r="O10" s="53"/>
      <c r="P10" s="10">
        <v>0</v>
      </c>
      <c r="Q10" s="10" t="s">
        <v>13</v>
      </c>
    </row>
    <row r="11" spans="1:17" s="6" customFormat="1" ht="24.95" customHeight="1">
      <c r="A11" s="1" t="s">
        <v>186</v>
      </c>
      <c r="B11" s="33"/>
      <c r="C11" s="2" t="s">
        <v>38</v>
      </c>
      <c r="D11" s="2" t="s">
        <v>18</v>
      </c>
      <c r="E11" s="2" t="s">
        <v>35</v>
      </c>
      <c r="F11" s="31" t="s">
        <v>17</v>
      </c>
      <c r="G11" s="7">
        <v>12</v>
      </c>
      <c r="H11" s="8">
        <v>12800</v>
      </c>
      <c r="I11" s="7">
        <f t="shared" si="0"/>
        <v>3837</v>
      </c>
      <c r="J11" s="7">
        <v>10</v>
      </c>
      <c r="K11" s="7">
        <f t="shared" si="2"/>
        <v>46044</v>
      </c>
      <c r="L11" s="7">
        <v>0</v>
      </c>
      <c r="M11" s="52" t="b">
        <v>0</v>
      </c>
      <c r="N11" s="53"/>
      <c r="O11" s="53"/>
      <c r="P11" s="10">
        <v>0</v>
      </c>
      <c r="Q11" s="10" t="s">
        <v>13</v>
      </c>
    </row>
    <row r="12" spans="1:17" s="20" customFormat="1" ht="24.95" customHeight="1">
      <c r="A12" s="15" t="s">
        <v>39</v>
      </c>
      <c r="B12" s="16"/>
      <c r="C12" s="17" t="s">
        <v>40</v>
      </c>
      <c r="D12" s="17"/>
      <c r="E12" s="17"/>
      <c r="F12" s="30" t="s">
        <v>17</v>
      </c>
      <c r="G12" s="18">
        <v>2</v>
      </c>
      <c r="H12" s="19">
        <v>11531.305974999999</v>
      </c>
      <c r="I12" s="7">
        <f t="shared" si="0"/>
        <v>3457</v>
      </c>
      <c r="J12" s="7">
        <v>10</v>
      </c>
      <c r="K12" s="7">
        <f t="shared" si="2"/>
        <v>6914</v>
      </c>
      <c r="L12" s="7">
        <v>0</v>
      </c>
      <c r="M12" s="52" t="b">
        <v>0</v>
      </c>
      <c r="N12" s="53"/>
      <c r="O12" s="53"/>
      <c r="P12" s="10">
        <v>0</v>
      </c>
      <c r="Q12" s="10" t="s">
        <v>13</v>
      </c>
    </row>
    <row r="13" spans="1:17" s="6" customFormat="1" ht="72">
      <c r="A13" s="1" t="s">
        <v>187</v>
      </c>
      <c r="B13" s="33"/>
      <c r="C13" s="2" t="s">
        <v>41</v>
      </c>
      <c r="D13" s="2" t="s">
        <v>18</v>
      </c>
      <c r="E13" s="2" t="s">
        <v>43</v>
      </c>
      <c r="F13" s="31"/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52" t="b">
        <v>0</v>
      </c>
      <c r="N13" s="53"/>
      <c r="O13" s="53"/>
      <c r="P13" s="10">
        <v>0</v>
      </c>
      <c r="Q13" s="10" t="s">
        <v>13</v>
      </c>
    </row>
    <row r="14" spans="1:17" s="6" customFormat="1" ht="48">
      <c r="A14" s="1" t="s">
        <v>188</v>
      </c>
      <c r="B14" s="33"/>
      <c r="C14" s="2" t="s">
        <v>42</v>
      </c>
      <c r="D14" s="2" t="s">
        <v>18</v>
      </c>
      <c r="E14" s="2" t="s">
        <v>44</v>
      </c>
      <c r="F14" s="31"/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52" t="b">
        <v>0</v>
      </c>
      <c r="N14" s="53"/>
      <c r="O14" s="53"/>
      <c r="P14" s="10">
        <v>0</v>
      </c>
      <c r="Q14" s="10" t="s">
        <v>13</v>
      </c>
    </row>
    <row r="15" spans="1:17" s="20" customFormat="1" ht="24.95" customHeight="1">
      <c r="A15" s="15" t="s">
        <v>45</v>
      </c>
      <c r="B15" s="16"/>
      <c r="C15" s="17" t="s">
        <v>26</v>
      </c>
      <c r="D15" s="17"/>
      <c r="E15" s="17"/>
      <c r="F15" s="30"/>
      <c r="G15" s="18">
        <v>0</v>
      </c>
      <c r="H15" s="19">
        <v>0</v>
      </c>
      <c r="I15" s="7">
        <f t="shared" si="0"/>
        <v>0</v>
      </c>
      <c r="J15" s="7">
        <v>10</v>
      </c>
      <c r="K15" s="7">
        <f t="shared" si="2"/>
        <v>0</v>
      </c>
      <c r="L15" s="7">
        <v>0</v>
      </c>
      <c r="M15" s="52" t="b">
        <v>0</v>
      </c>
      <c r="N15" s="53"/>
      <c r="O15" s="53"/>
      <c r="P15" s="10">
        <v>0</v>
      </c>
      <c r="Q15" s="10" t="s">
        <v>13</v>
      </c>
    </row>
    <row r="16" spans="1:17" s="6" customFormat="1" ht="36">
      <c r="A16" s="1" t="s">
        <v>189</v>
      </c>
      <c r="B16" s="33"/>
      <c r="C16" s="2" t="s">
        <v>173</v>
      </c>
      <c r="D16" s="2" t="s">
        <v>174</v>
      </c>
      <c r="E16" s="2" t="s">
        <v>35</v>
      </c>
      <c r="F16" s="31" t="s">
        <v>16</v>
      </c>
      <c r="G16" s="7">
        <v>1</v>
      </c>
      <c r="H16" s="8">
        <v>388000</v>
      </c>
      <c r="I16" s="7">
        <f t="shared" si="0"/>
        <v>116295</v>
      </c>
      <c r="J16" s="7">
        <v>10</v>
      </c>
      <c r="K16" s="7">
        <f t="shared" si="2"/>
        <v>116295</v>
      </c>
      <c r="L16" s="7">
        <v>0</v>
      </c>
      <c r="M16" s="52" t="b">
        <v>0</v>
      </c>
      <c r="N16" s="53"/>
      <c r="O16" s="53"/>
      <c r="P16" s="10">
        <v>0</v>
      </c>
      <c r="Q16" s="10" t="s">
        <v>13</v>
      </c>
    </row>
    <row r="17" spans="1:17" s="6" customFormat="1" ht="36">
      <c r="A17" s="1" t="s">
        <v>190</v>
      </c>
      <c r="B17" s="1"/>
      <c r="C17" s="2" t="s">
        <v>29</v>
      </c>
      <c r="D17" s="2" t="s">
        <v>27</v>
      </c>
      <c r="E17" s="2" t="s">
        <v>28</v>
      </c>
      <c r="F17" s="28" t="s">
        <v>16</v>
      </c>
      <c r="G17" s="7">
        <v>36</v>
      </c>
      <c r="H17" s="8">
        <v>150</v>
      </c>
      <c r="I17" s="7">
        <f t="shared" si="0"/>
        <v>45</v>
      </c>
      <c r="J17" s="7">
        <v>10</v>
      </c>
      <c r="K17" s="7">
        <f t="shared" si="2"/>
        <v>1620</v>
      </c>
      <c r="L17" s="7">
        <v>0</v>
      </c>
      <c r="M17" s="52" t="b">
        <v>0</v>
      </c>
      <c r="N17" s="53"/>
      <c r="O17" s="53"/>
      <c r="P17" s="10">
        <v>0</v>
      </c>
      <c r="Q17" s="10" t="s">
        <v>13</v>
      </c>
    </row>
    <row r="18" spans="1:17" s="20" customFormat="1" ht="24.95" customHeight="1">
      <c r="A18" s="15" t="s">
        <v>48</v>
      </c>
      <c r="B18" s="16"/>
      <c r="C18" s="17" t="s">
        <v>24</v>
      </c>
      <c r="D18" s="17"/>
      <c r="E18" s="17"/>
      <c r="F18" s="30"/>
      <c r="G18" s="18">
        <v>0</v>
      </c>
      <c r="H18" s="19">
        <v>0</v>
      </c>
      <c r="I18" s="7">
        <f t="shared" si="0"/>
        <v>0</v>
      </c>
      <c r="J18" s="7">
        <v>10</v>
      </c>
      <c r="K18" s="7">
        <f t="shared" si="2"/>
        <v>0</v>
      </c>
      <c r="L18" s="7">
        <v>0</v>
      </c>
      <c r="M18" s="52" t="b">
        <v>0</v>
      </c>
      <c r="N18" s="53"/>
      <c r="O18" s="53"/>
      <c r="P18" s="10">
        <v>0</v>
      </c>
      <c r="Q18" s="10" t="s">
        <v>13</v>
      </c>
    </row>
    <row r="19" spans="1:17" s="6" customFormat="1" ht="24.95" customHeight="1">
      <c r="A19" s="1" t="s">
        <v>191</v>
      </c>
      <c r="B19" s="33"/>
      <c r="C19" s="2" t="s">
        <v>46</v>
      </c>
      <c r="D19" s="2" t="s">
        <v>18</v>
      </c>
      <c r="E19" s="2" t="s">
        <v>35</v>
      </c>
      <c r="F19" s="31" t="s">
        <v>16</v>
      </c>
      <c r="G19" s="7">
        <v>1</v>
      </c>
      <c r="H19" s="8">
        <v>375000</v>
      </c>
      <c r="I19" s="7">
        <f t="shared" si="0"/>
        <v>112398</v>
      </c>
      <c r="J19" s="7">
        <v>10</v>
      </c>
      <c r="K19" s="7">
        <f t="shared" si="2"/>
        <v>112398</v>
      </c>
      <c r="L19" s="7">
        <v>0</v>
      </c>
      <c r="M19" s="52" t="b">
        <v>0</v>
      </c>
      <c r="N19" s="53"/>
      <c r="O19" s="53"/>
      <c r="P19" s="10">
        <v>0</v>
      </c>
      <c r="Q19" s="10" t="s">
        <v>13</v>
      </c>
    </row>
    <row r="20" spans="1:17" s="6" customFormat="1" ht="36">
      <c r="A20" s="1" t="s">
        <v>192</v>
      </c>
      <c r="B20" s="1"/>
      <c r="C20" s="2" t="s">
        <v>29</v>
      </c>
      <c r="D20" s="2" t="s">
        <v>27</v>
      </c>
      <c r="E20" s="2" t="s">
        <v>28</v>
      </c>
      <c r="F20" s="28" t="s">
        <v>16</v>
      </c>
      <c r="G20" s="7">
        <v>36</v>
      </c>
      <c r="H20" s="8">
        <v>150</v>
      </c>
      <c r="I20" s="7">
        <f t="shared" si="0"/>
        <v>45</v>
      </c>
      <c r="J20" s="7">
        <v>10</v>
      </c>
      <c r="K20" s="7">
        <f t="shared" si="2"/>
        <v>1620</v>
      </c>
      <c r="L20" s="7">
        <v>0</v>
      </c>
      <c r="M20" s="52" t="b">
        <v>0</v>
      </c>
      <c r="N20" s="53"/>
      <c r="O20" s="53"/>
      <c r="P20" s="10">
        <v>0</v>
      </c>
      <c r="Q20" s="10" t="s">
        <v>13</v>
      </c>
    </row>
    <row r="21" spans="1:17" s="20" customFormat="1" ht="24.95" customHeight="1">
      <c r="A21" s="15" t="s">
        <v>49</v>
      </c>
      <c r="B21" s="16"/>
      <c r="C21" s="17" t="s">
        <v>50</v>
      </c>
      <c r="D21" s="17"/>
      <c r="E21" s="17"/>
      <c r="F21" s="30"/>
      <c r="G21" s="18">
        <v>0</v>
      </c>
      <c r="H21" s="19">
        <v>0</v>
      </c>
      <c r="I21" s="7">
        <f t="shared" si="0"/>
        <v>0</v>
      </c>
      <c r="J21" s="7">
        <v>10</v>
      </c>
      <c r="K21" s="7">
        <f t="shared" si="2"/>
        <v>0</v>
      </c>
      <c r="L21" s="7">
        <v>0</v>
      </c>
      <c r="M21" s="52" t="b">
        <v>0</v>
      </c>
      <c r="N21" s="53"/>
      <c r="O21" s="53"/>
      <c r="P21" s="10">
        <v>0</v>
      </c>
      <c r="Q21" s="10" t="s">
        <v>13</v>
      </c>
    </row>
    <row r="22" spans="1:17" s="6" customFormat="1" ht="24.95" customHeight="1">
      <c r="A22" s="1" t="s">
        <v>193</v>
      </c>
      <c r="B22" s="1"/>
      <c r="C22" s="2" t="s">
        <v>51</v>
      </c>
      <c r="D22" s="2" t="s">
        <v>52</v>
      </c>
      <c r="E22" s="2" t="s">
        <v>53</v>
      </c>
      <c r="F22" s="31" t="s">
        <v>16</v>
      </c>
      <c r="G22" s="7">
        <v>60</v>
      </c>
      <c r="H22" s="8">
        <v>1483.2</v>
      </c>
      <c r="I22" s="7">
        <f t="shared" si="0"/>
        <v>445</v>
      </c>
      <c r="J22" s="7">
        <v>10</v>
      </c>
      <c r="K22" s="7">
        <f t="shared" si="2"/>
        <v>26700</v>
      </c>
      <c r="L22" s="7">
        <v>0</v>
      </c>
      <c r="M22" s="52" t="b">
        <v>0</v>
      </c>
      <c r="N22" s="53"/>
      <c r="O22" s="53"/>
      <c r="P22" s="10">
        <v>0</v>
      </c>
      <c r="Q22" s="10" t="s">
        <v>13</v>
      </c>
    </row>
    <row r="23" spans="1:17" s="20" customFormat="1" ht="24.95" customHeight="1">
      <c r="A23" s="15" t="s">
        <v>55</v>
      </c>
      <c r="B23" s="16"/>
      <c r="C23" s="17" t="s">
        <v>54</v>
      </c>
      <c r="D23" s="17"/>
      <c r="E23" s="17"/>
      <c r="F23" s="30"/>
      <c r="G23" s="18">
        <v>0</v>
      </c>
      <c r="H23" s="19">
        <v>0</v>
      </c>
      <c r="I23" s="7">
        <f t="shared" si="0"/>
        <v>0</v>
      </c>
      <c r="J23" s="7">
        <v>10</v>
      </c>
      <c r="K23" s="7">
        <f t="shared" si="2"/>
        <v>0</v>
      </c>
      <c r="L23" s="7">
        <v>0</v>
      </c>
      <c r="M23" s="52" t="b">
        <v>0</v>
      </c>
      <c r="N23" s="53"/>
      <c r="O23" s="53"/>
      <c r="P23" s="10">
        <v>0</v>
      </c>
      <c r="Q23" s="10" t="s">
        <v>13</v>
      </c>
    </row>
    <row r="24" spans="1:17" s="6" customFormat="1" ht="24.95" customHeight="1">
      <c r="A24" s="1" t="s">
        <v>194</v>
      </c>
      <c r="B24" s="1"/>
      <c r="C24" s="2" t="s">
        <v>56</v>
      </c>
      <c r="D24" s="2" t="s">
        <v>52</v>
      </c>
      <c r="E24" s="2" t="s">
        <v>57</v>
      </c>
      <c r="F24" s="31" t="s">
        <v>16</v>
      </c>
      <c r="G24" s="7">
        <v>10</v>
      </c>
      <c r="H24" s="8">
        <v>9926.4</v>
      </c>
      <c r="I24" s="7">
        <f t="shared" si="0"/>
        <v>2976</v>
      </c>
      <c r="J24" s="7">
        <v>10</v>
      </c>
      <c r="K24" s="7">
        <f t="shared" si="2"/>
        <v>29760</v>
      </c>
      <c r="L24" s="7">
        <v>0</v>
      </c>
      <c r="M24" s="52" t="b">
        <v>0</v>
      </c>
      <c r="N24" s="53"/>
      <c r="O24" s="53"/>
      <c r="P24" s="10">
        <v>0</v>
      </c>
      <c r="Q24" s="10" t="s">
        <v>13</v>
      </c>
    </row>
    <row r="25" spans="1:17" s="20" customFormat="1" ht="24.95" customHeight="1">
      <c r="A25" s="15" t="s">
        <v>59</v>
      </c>
      <c r="B25" s="16"/>
      <c r="C25" s="17" t="s">
        <v>60</v>
      </c>
      <c r="D25" s="17"/>
      <c r="E25" s="17"/>
      <c r="F25" s="30"/>
      <c r="G25" s="18">
        <v>0</v>
      </c>
      <c r="H25" s="19">
        <v>0</v>
      </c>
      <c r="I25" s="7">
        <f t="shared" si="0"/>
        <v>0</v>
      </c>
      <c r="J25" s="7">
        <v>10</v>
      </c>
      <c r="K25" s="7">
        <f t="shared" si="2"/>
        <v>0</v>
      </c>
      <c r="L25" s="7">
        <v>0</v>
      </c>
      <c r="M25" s="52" t="b">
        <v>0</v>
      </c>
      <c r="N25" s="53"/>
      <c r="O25" s="53"/>
      <c r="P25" s="10">
        <v>0</v>
      </c>
      <c r="Q25" s="10" t="s">
        <v>13</v>
      </c>
    </row>
    <row r="26" spans="1:17" s="6" customFormat="1" ht="24.95" customHeight="1">
      <c r="A26" s="1" t="s">
        <v>195</v>
      </c>
      <c r="B26" s="1"/>
      <c r="C26" s="2" t="s">
        <v>62</v>
      </c>
      <c r="D26" s="2" t="s">
        <v>18</v>
      </c>
      <c r="E26" s="2" t="s">
        <v>61</v>
      </c>
      <c r="F26" s="31" t="s">
        <v>16</v>
      </c>
      <c r="G26" s="7">
        <v>15</v>
      </c>
      <c r="H26" s="8">
        <v>171</v>
      </c>
      <c r="I26" s="7">
        <f t="shared" si="0"/>
        <v>52</v>
      </c>
      <c r="J26" s="7">
        <v>10</v>
      </c>
      <c r="K26" s="7">
        <f t="shared" si="2"/>
        <v>780</v>
      </c>
      <c r="L26" s="7">
        <v>0</v>
      </c>
      <c r="M26" s="52" t="b">
        <v>0</v>
      </c>
      <c r="N26" s="53"/>
      <c r="O26" s="53"/>
      <c r="P26" s="10">
        <v>0</v>
      </c>
      <c r="Q26" s="10" t="s">
        <v>13</v>
      </c>
    </row>
    <row r="27" spans="1:17" s="20" customFormat="1" ht="24.95" customHeight="1">
      <c r="A27" s="15" t="s">
        <v>65</v>
      </c>
      <c r="B27" s="16"/>
      <c r="C27" s="17" t="s">
        <v>64</v>
      </c>
      <c r="D27" s="17"/>
      <c r="E27" s="17"/>
      <c r="F27" s="30"/>
      <c r="G27" s="18">
        <v>0</v>
      </c>
      <c r="H27" s="19">
        <v>0</v>
      </c>
      <c r="I27" s="7">
        <f t="shared" si="0"/>
        <v>0</v>
      </c>
      <c r="J27" s="7">
        <v>10</v>
      </c>
      <c r="K27" s="7">
        <f t="shared" si="2"/>
        <v>0</v>
      </c>
      <c r="L27" s="7">
        <v>0</v>
      </c>
      <c r="M27" s="52" t="b">
        <v>0</v>
      </c>
      <c r="N27" s="53"/>
      <c r="O27" s="53"/>
      <c r="P27" s="10">
        <v>0</v>
      </c>
      <c r="Q27" s="10" t="s">
        <v>13</v>
      </c>
    </row>
    <row r="28" spans="1:17" s="6" customFormat="1" ht="21.75" customHeight="1">
      <c r="A28" s="1" t="s">
        <v>196</v>
      </c>
      <c r="B28" s="1"/>
      <c r="C28" s="2" t="s">
        <v>63</v>
      </c>
      <c r="D28" s="2" t="s">
        <v>18</v>
      </c>
      <c r="E28" s="2" t="s">
        <v>66</v>
      </c>
      <c r="F28" s="31" t="s">
        <v>16</v>
      </c>
      <c r="G28" s="7">
        <v>5</v>
      </c>
      <c r="H28" s="8">
        <v>126</v>
      </c>
      <c r="I28" s="7">
        <f t="shared" si="0"/>
        <v>38</v>
      </c>
      <c r="J28" s="7">
        <v>10</v>
      </c>
      <c r="K28" s="7">
        <f t="shared" si="2"/>
        <v>190</v>
      </c>
      <c r="L28" s="7">
        <v>0</v>
      </c>
      <c r="M28" s="52" t="b">
        <v>0</v>
      </c>
      <c r="N28" s="53"/>
      <c r="O28" s="53"/>
      <c r="P28" s="10">
        <v>0</v>
      </c>
      <c r="Q28" s="10" t="s">
        <v>13</v>
      </c>
    </row>
    <row r="29" spans="1:17" s="20" customFormat="1" ht="24.95" customHeight="1">
      <c r="A29" s="15" t="s">
        <v>140</v>
      </c>
      <c r="B29" s="16"/>
      <c r="C29" s="17" t="s">
        <v>69</v>
      </c>
      <c r="D29" s="17"/>
      <c r="E29" s="17"/>
      <c r="F29" s="30"/>
      <c r="G29" s="18">
        <v>0</v>
      </c>
      <c r="H29" s="19">
        <v>0</v>
      </c>
      <c r="I29" s="7">
        <f t="shared" si="0"/>
        <v>0</v>
      </c>
      <c r="J29" s="7">
        <v>10</v>
      </c>
      <c r="K29" s="7">
        <f t="shared" si="2"/>
        <v>0</v>
      </c>
      <c r="L29" s="7">
        <v>0</v>
      </c>
      <c r="M29" s="52" t="b">
        <v>0</v>
      </c>
      <c r="N29" s="53"/>
      <c r="O29" s="53"/>
      <c r="P29" s="10">
        <v>0</v>
      </c>
      <c r="Q29" s="10" t="s">
        <v>13</v>
      </c>
    </row>
    <row r="30" spans="1:17" s="6" customFormat="1" ht="25.5" customHeight="1">
      <c r="A30" s="1" t="s">
        <v>197</v>
      </c>
      <c r="B30" s="1"/>
      <c r="C30" s="2" t="s">
        <v>67</v>
      </c>
      <c r="D30" s="2" t="s">
        <v>18</v>
      </c>
      <c r="E30" s="2" t="s">
        <v>68</v>
      </c>
      <c r="F30" s="31" t="s">
        <v>16</v>
      </c>
      <c r="G30" s="7">
        <v>5</v>
      </c>
      <c r="H30" s="8">
        <v>94</v>
      </c>
      <c r="I30" s="7">
        <f t="shared" si="0"/>
        <v>29</v>
      </c>
      <c r="J30" s="7">
        <v>10</v>
      </c>
      <c r="K30" s="7">
        <f t="shared" si="2"/>
        <v>145</v>
      </c>
      <c r="L30" s="7">
        <v>0</v>
      </c>
      <c r="M30" s="52" t="b">
        <v>0</v>
      </c>
      <c r="N30" s="53"/>
      <c r="O30" s="53"/>
      <c r="P30" s="10">
        <v>0</v>
      </c>
      <c r="Q30" s="10" t="s">
        <v>13</v>
      </c>
    </row>
    <row r="31" spans="1:17" s="20" customFormat="1" ht="24.95" customHeight="1">
      <c r="A31" s="15" t="s">
        <v>141</v>
      </c>
      <c r="B31" s="16"/>
      <c r="C31" s="17" t="s">
        <v>70</v>
      </c>
      <c r="D31" s="17"/>
      <c r="E31" s="17"/>
      <c r="F31" s="30" t="s">
        <v>22</v>
      </c>
      <c r="G31" s="18">
        <v>1</v>
      </c>
      <c r="H31" s="19">
        <v>202958.04990000001</v>
      </c>
      <c r="I31" s="7">
        <f t="shared" ref="I31" si="3">ROUNDUP((H31/3.67)*1.1,0)</f>
        <v>60833</v>
      </c>
      <c r="J31" s="7">
        <v>10</v>
      </c>
      <c r="K31" s="7">
        <f t="shared" ref="K31" si="4">G31*I31</f>
        <v>60833</v>
      </c>
      <c r="L31" s="7">
        <v>0</v>
      </c>
      <c r="M31" s="52" t="b">
        <v>0</v>
      </c>
      <c r="N31" s="53"/>
      <c r="O31" s="53"/>
      <c r="P31" s="10">
        <v>0</v>
      </c>
      <c r="Q31" s="10" t="s">
        <v>13</v>
      </c>
    </row>
    <row r="32" spans="1:17" s="41" customFormat="1" ht="24.95" customHeight="1">
      <c r="A32" s="36" t="s">
        <v>198</v>
      </c>
      <c r="B32" s="37"/>
      <c r="C32" s="38" t="s">
        <v>142</v>
      </c>
      <c r="D32" s="39"/>
      <c r="E32" s="39"/>
      <c r="F32" s="37"/>
      <c r="G32" s="40">
        <v>0</v>
      </c>
      <c r="H32" s="40">
        <v>0</v>
      </c>
      <c r="I32" s="7">
        <f t="shared" si="0"/>
        <v>0</v>
      </c>
      <c r="J32" s="7">
        <v>10</v>
      </c>
      <c r="K32" s="7">
        <f t="shared" si="2"/>
        <v>0</v>
      </c>
      <c r="L32" s="7">
        <v>0</v>
      </c>
      <c r="M32" s="52" t="b">
        <v>0</v>
      </c>
      <c r="N32" s="53"/>
      <c r="O32" s="53"/>
      <c r="P32" s="10">
        <v>0</v>
      </c>
      <c r="Q32" s="10" t="s">
        <v>13</v>
      </c>
    </row>
    <row r="33" spans="1:17" s="6" customFormat="1" ht="84">
      <c r="A33" s="42" t="s">
        <v>199</v>
      </c>
      <c r="B33" s="9"/>
      <c r="C33" s="43" t="s">
        <v>71</v>
      </c>
      <c r="D33" s="31" t="s">
        <v>18</v>
      </c>
      <c r="E33" s="31" t="s">
        <v>143</v>
      </c>
      <c r="F33" s="9" t="s">
        <v>72</v>
      </c>
      <c r="G33" s="7">
        <v>12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52" t="b">
        <v>0</v>
      </c>
      <c r="N33" s="53"/>
      <c r="O33" s="53"/>
      <c r="P33" s="10">
        <v>0</v>
      </c>
      <c r="Q33" s="10" t="s">
        <v>13</v>
      </c>
    </row>
    <row r="34" spans="1:17" s="6" customFormat="1" ht="36">
      <c r="A34" s="42" t="s">
        <v>200</v>
      </c>
      <c r="B34" s="9">
        <v>10341512133</v>
      </c>
      <c r="C34" s="43" t="s">
        <v>73</v>
      </c>
      <c r="D34" s="31" t="s">
        <v>18</v>
      </c>
      <c r="E34" s="31" t="s">
        <v>74</v>
      </c>
      <c r="F34" s="9" t="s">
        <v>16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52" t="b">
        <v>0</v>
      </c>
      <c r="N34" s="53"/>
      <c r="O34" s="53"/>
      <c r="P34" s="10">
        <v>0</v>
      </c>
      <c r="Q34" s="10" t="s">
        <v>13</v>
      </c>
    </row>
    <row r="35" spans="1:17" s="6" customFormat="1" ht="24">
      <c r="A35" s="42" t="s">
        <v>201</v>
      </c>
      <c r="B35" s="9">
        <v>10349012810</v>
      </c>
      <c r="C35" s="43" t="s">
        <v>75</v>
      </c>
      <c r="D35" s="31" t="s">
        <v>18</v>
      </c>
      <c r="E35" s="31" t="s">
        <v>76</v>
      </c>
      <c r="F35" s="9" t="s">
        <v>16</v>
      </c>
      <c r="G35" s="7">
        <v>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52" t="b">
        <v>0</v>
      </c>
      <c r="N35" s="53"/>
      <c r="O35" s="53"/>
      <c r="P35" s="10">
        <v>0</v>
      </c>
      <c r="Q35" s="10" t="s">
        <v>13</v>
      </c>
    </row>
    <row r="36" spans="1:17" s="6" customFormat="1" ht="36">
      <c r="A36" s="42" t="s">
        <v>202</v>
      </c>
      <c r="B36" s="9">
        <v>10341512120</v>
      </c>
      <c r="C36" s="43" t="s">
        <v>77</v>
      </c>
      <c r="D36" s="31" t="s">
        <v>18</v>
      </c>
      <c r="E36" s="31" t="s">
        <v>78</v>
      </c>
      <c r="F36" s="9" t="s">
        <v>16</v>
      </c>
      <c r="G36" s="7">
        <v>1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52" t="b">
        <v>0</v>
      </c>
      <c r="N36" s="53"/>
      <c r="O36" s="53"/>
      <c r="P36" s="10">
        <v>0</v>
      </c>
      <c r="Q36" s="10" t="s">
        <v>13</v>
      </c>
    </row>
    <row r="37" spans="1:17" s="6" customFormat="1" ht="24">
      <c r="A37" s="42" t="s">
        <v>203</v>
      </c>
      <c r="B37" s="9">
        <v>10341512122</v>
      </c>
      <c r="C37" s="43" t="s">
        <v>79</v>
      </c>
      <c r="D37" s="31" t="s">
        <v>18</v>
      </c>
      <c r="E37" s="31" t="s">
        <v>80</v>
      </c>
      <c r="F37" s="9" t="s">
        <v>16</v>
      </c>
      <c r="G37" s="7">
        <v>11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52" t="b">
        <v>0</v>
      </c>
      <c r="N37" s="53"/>
      <c r="O37" s="53"/>
      <c r="P37" s="10">
        <v>0</v>
      </c>
      <c r="Q37" s="10" t="s">
        <v>13</v>
      </c>
    </row>
    <row r="38" spans="1:17" s="6" customFormat="1" ht="36">
      <c r="A38" s="42" t="s">
        <v>204</v>
      </c>
      <c r="B38" s="9">
        <v>10343512025</v>
      </c>
      <c r="C38" s="43" t="s">
        <v>81</v>
      </c>
      <c r="D38" s="31" t="s">
        <v>18</v>
      </c>
      <c r="E38" s="31" t="s">
        <v>82</v>
      </c>
      <c r="F38" s="9" t="s">
        <v>16</v>
      </c>
      <c r="G38" s="7">
        <v>12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52" t="b">
        <v>0</v>
      </c>
      <c r="N38" s="53"/>
      <c r="O38" s="53"/>
      <c r="P38" s="10">
        <v>0</v>
      </c>
      <c r="Q38" s="10" t="s">
        <v>13</v>
      </c>
    </row>
    <row r="39" spans="1:17" s="6" customFormat="1" ht="36">
      <c r="A39" s="42" t="s">
        <v>205</v>
      </c>
      <c r="B39" s="9">
        <v>10343012208</v>
      </c>
      <c r="C39" s="43" t="s">
        <v>83</v>
      </c>
      <c r="D39" s="31" t="s">
        <v>18</v>
      </c>
      <c r="E39" s="31" t="s">
        <v>84</v>
      </c>
      <c r="F39" s="9" t="s">
        <v>16</v>
      </c>
      <c r="G39" s="7">
        <v>12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52" t="b">
        <v>0</v>
      </c>
      <c r="N39" s="53"/>
      <c r="O39" s="53"/>
      <c r="P39" s="10">
        <v>0</v>
      </c>
      <c r="Q39" s="10" t="s">
        <v>13</v>
      </c>
    </row>
    <row r="40" spans="1:17" s="6" customFormat="1" ht="36">
      <c r="A40" s="42" t="s">
        <v>206</v>
      </c>
      <c r="B40" s="9">
        <v>10343512032</v>
      </c>
      <c r="C40" s="43" t="s">
        <v>85</v>
      </c>
      <c r="D40" s="31" t="s">
        <v>18</v>
      </c>
      <c r="E40" s="31" t="s">
        <v>86</v>
      </c>
      <c r="F40" s="9" t="s">
        <v>16</v>
      </c>
      <c r="G40" s="7">
        <v>4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52" t="b">
        <v>0</v>
      </c>
      <c r="N40" s="53"/>
      <c r="O40" s="53"/>
      <c r="P40" s="10">
        <v>0</v>
      </c>
      <c r="Q40" s="10" t="s">
        <v>13</v>
      </c>
    </row>
    <row r="41" spans="1:17" s="6" customFormat="1" ht="36">
      <c r="A41" s="42" t="s">
        <v>207</v>
      </c>
      <c r="B41" s="9">
        <v>10343512033</v>
      </c>
      <c r="C41" s="43" t="s">
        <v>87</v>
      </c>
      <c r="D41" s="31" t="s">
        <v>18</v>
      </c>
      <c r="E41" s="31" t="s">
        <v>88</v>
      </c>
      <c r="F41" s="9" t="s">
        <v>16</v>
      </c>
      <c r="G41" s="7">
        <v>7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52" t="b">
        <v>0</v>
      </c>
      <c r="N41" s="53"/>
      <c r="O41" s="53"/>
      <c r="P41" s="10">
        <v>0</v>
      </c>
      <c r="Q41" s="10" t="s">
        <v>13</v>
      </c>
    </row>
    <row r="42" spans="1:17" s="6" customFormat="1" ht="24">
      <c r="A42" s="42" t="s">
        <v>208</v>
      </c>
      <c r="B42" s="9">
        <v>10349012606</v>
      </c>
      <c r="C42" s="43" t="s">
        <v>89</v>
      </c>
      <c r="D42" s="31" t="s">
        <v>18</v>
      </c>
      <c r="E42" s="31" t="s">
        <v>90</v>
      </c>
      <c r="F42" s="9" t="s">
        <v>16</v>
      </c>
      <c r="G42" s="7">
        <v>23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52" t="b">
        <v>0</v>
      </c>
      <c r="N42" s="53"/>
      <c r="O42" s="53"/>
      <c r="P42" s="10">
        <v>0</v>
      </c>
      <c r="Q42" s="10" t="s">
        <v>13</v>
      </c>
    </row>
    <row r="43" spans="1:17" s="6" customFormat="1" ht="24.95" customHeight="1">
      <c r="A43" s="42" t="s">
        <v>209</v>
      </c>
      <c r="B43" s="9">
        <v>10346012640</v>
      </c>
      <c r="C43" s="43" t="s">
        <v>91</v>
      </c>
      <c r="D43" s="31" t="s">
        <v>18</v>
      </c>
      <c r="E43" s="31" t="s">
        <v>92</v>
      </c>
      <c r="F43" s="9" t="s">
        <v>16</v>
      </c>
      <c r="G43" s="7">
        <v>1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52" t="b">
        <v>0</v>
      </c>
      <c r="N43" s="53"/>
      <c r="O43" s="53"/>
      <c r="P43" s="10">
        <v>0</v>
      </c>
      <c r="Q43" s="10" t="s">
        <v>13</v>
      </c>
    </row>
    <row r="44" spans="1:17" s="6" customFormat="1" ht="24.95" customHeight="1">
      <c r="A44" s="42" t="s">
        <v>210</v>
      </c>
      <c r="B44" s="9">
        <v>10344012325</v>
      </c>
      <c r="C44" s="43" t="s">
        <v>93</v>
      </c>
      <c r="D44" s="31" t="s">
        <v>18</v>
      </c>
      <c r="E44" s="31" t="s">
        <v>94</v>
      </c>
      <c r="F44" s="9" t="s">
        <v>16</v>
      </c>
      <c r="G44" s="7">
        <v>2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52" t="b">
        <v>0</v>
      </c>
      <c r="N44" s="53"/>
      <c r="O44" s="53"/>
      <c r="P44" s="10">
        <v>0</v>
      </c>
      <c r="Q44" s="10" t="s">
        <v>13</v>
      </c>
    </row>
    <row r="45" spans="1:17" s="6" customFormat="1" ht="24.95" customHeight="1">
      <c r="A45" s="42" t="s">
        <v>211</v>
      </c>
      <c r="B45" s="9"/>
      <c r="C45" s="43" t="s">
        <v>144</v>
      </c>
      <c r="D45" s="31" t="s">
        <v>18</v>
      </c>
      <c r="E45" s="31" t="s">
        <v>145</v>
      </c>
      <c r="F45" s="9" t="s">
        <v>16</v>
      </c>
      <c r="G45" s="7">
        <v>1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52" t="b">
        <v>0</v>
      </c>
      <c r="N45" s="53"/>
      <c r="O45" s="53"/>
      <c r="P45" s="10">
        <v>0</v>
      </c>
      <c r="Q45" s="10" t="s">
        <v>13</v>
      </c>
    </row>
    <row r="46" spans="1:17" s="6" customFormat="1" ht="36">
      <c r="A46" s="42" t="s">
        <v>212</v>
      </c>
      <c r="B46" s="9">
        <v>10344212380</v>
      </c>
      <c r="C46" s="43" t="s">
        <v>95</v>
      </c>
      <c r="D46" s="31" t="s">
        <v>18</v>
      </c>
      <c r="E46" s="31" t="s">
        <v>96</v>
      </c>
      <c r="F46" s="9" t="s">
        <v>16</v>
      </c>
      <c r="G46" s="7">
        <v>1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52" t="b">
        <v>0</v>
      </c>
      <c r="N46" s="53"/>
      <c r="O46" s="53"/>
      <c r="P46" s="10">
        <v>0</v>
      </c>
      <c r="Q46" s="10" t="s">
        <v>13</v>
      </c>
    </row>
    <row r="47" spans="1:17" s="6" customFormat="1" ht="36">
      <c r="A47" s="42" t="s">
        <v>213</v>
      </c>
      <c r="B47" s="9"/>
      <c r="C47" s="43" t="s">
        <v>146</v>
      </c>
      <c r="D47" s="31" t="s">
        <v>18</v>
      </c>
      <c r="E47" s="31" t="s">
        <v>147</v>
      </c>
      <c r="F47" s="9" t="s">
        <v>16</v>
      </c>
      <c r="G47" s="7">
        <v>1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52" t="b">
        <v>0</v>
      </c>
      <c r="N47" s="53"/>
      <c r="O47" s="53"/>
      <c r="P47" s="10">
        <v>0</v>
      </c>
      <c r="Q47" s="10" t="s">
        <v>13</v>
      </c>
    </row>
    <row r="48" spans="1:17" s="6" customFormat="1" ht="24.95" customHeight="1">
      <c r="A48" s="42" t="s">
        <v>214</v>
      </c>
      <c r="B48" s="9"/>
      <c r="C48" s="43" t="s">
        <v>97</v>
      </c>
      <c r="D48" s="31" t="s">
        <v>18</v>
      </c>
      <c r="E48" s="31" t="s">
        <v>18</v>
      </c>
      <c r="F48" s="9" t="s">
        <v>16</v>
      </c>
      <c r="G48" s="7">
        <v>10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52" t="b">
        <v>0</v>
      </c>
      <c r="N48" s="53"/>
      <c r="O48" s="53"/>
      <c r="P48" s="10">
        <v>0</v>
      </c>
      <c r="Q48" s="10" t="s">
        <v>13</v>
      </c>
    </row>
    <row r="49" spans="1:17" s="6" customFormat="1" ht="24">
      <c r="A49" s="42" t="s">
        <v>215</v>
      </c>
      <c r="B49" s="9">
        <v>10341512137</v>
      </c>
      <c r="C49" s="43" t="s">
        <v>98</v>
      </c>
      <c r="D49" s="31" t="s">
        <v>18</v>
      </c>
      <c r="E49" s="31" t="s">
        <v>99</v>
      </c>
      <c r="F49" s="9" t="s">
        <v>16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52" t="b">
        <v>0</v>
      </c>
      <c r="N49" s="53"/>
      <c r="O49" s="53"/>
      <c r="P49" s="10">
        <v>0</v>
      </c>
      <c r="Q49" s="10" t="s">
        <v>13</v>
      </c>
    </row>
    <row r="50" spans="1:17" s="6" customFormat="1" ht="24">
      <c r="A50" s="42" t="s">
        <v>216</v>
      </c>
      <c r="B50" s="9">
        <v>10341512022</v>
      </c>
      <c r="C50" s="43" t="s">
        <v>100</v>
      </c>
      <c r="D50" s="31" t="s">
        <v>18</v>
      </c>
      <c r="E50" s="31" t="s">
        <v>101</v>
      </c>
      <c r="F50" s="9" t="s">
        <v>16</v>
      </c>
      <c r="G50" s="7">
        <v>2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52" t="b">
        <v>0</v>
      </c>
      <c r="N50" s="53"/>
      <c r="O50" s="53"/>
      <c r="P50" s="10">
        <v>0</v>
      </c>
      <c r="Q50" s="10" t="s">
        <v>13</v>
      </c>
    </row>
    <row r="51" spans="1:17" s="6" customFormat="1" ht="24.95" customHeight="1">
      <c r="A51" s="42" t="s">
        <v>217</v>
      </c>
      <c r="B51" s="9"/>
      <c r="C51" s="43" t="s">
        <v>102</v>
      </c>
      <c r="D51" s="31" t="s">
        <v>18</v>
      </c>
      <c r="E51" s="31"/>
      <c r="F51" s="9" t="s">
        <v>72</v>
      </c>
      <c r="G51" s="7">
        <v>2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52" t="b">
        <v>0</v>
      </c>
      <c r="N51" s="53"/>
      <c r="O51" s="53"/>
      <c r="P51" s="10">
        <v>0</v>
      </c>
      <c r="Q51" s="10" t="s">
        <v>13</v>
      </c>
    </row>
    <row r="52" spans="1:17" s="49" customFormat="1" ht="24.95" customHeight="1">
      <c r="A52" s="42" t="s">
        <v>218</v>
      </c>
      <c r="B52" s="45"/>
      <c r="C52" s="46" t="s">
        <v>103</v>
      </c>
      <c r="D52" s="47"/>
      <c r="E52" s="47"/>
      <c r="F52" s="45"/>
      <c r="G52" s="48"/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52" t="b">
        <v>0</v>
      </c>
      <c r="N52" s="53"/>
      <c r="O52" s="53"/>
      <c r="P52" s="10">
        <v>0</v>
      </c>
      <c r="Q52" s="10" t="s">
        <v>13</v>
      </c>
    </row>
    <row r="53" spans="1:17" s="6" customFormat="1" ht="36">
      <c r="A53" s="42" t="s">
        <v>219</v>
      </c>
      <c r="B53" s="9"/>
      <c r="C53" s="43" t="s">
        <v>104</v>
      </c>
      <c r="D53" s="31" t="s">
        <v>105</v>
      </c>
      <c r="E53" s="31" t="s">
        <v>106</v>
      </c>
      <c r="F53" s="9" t="s">
        <v>72</v>
      </c>
      <c r="G53" s="7">
        <v>1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52" t="b">
        <v>0</v>
      </c>
      <c r="N53" s="53"/>
      <c r="O53" s="53"/>
      <c r="P53" s="10">
        <v>0</v>
      </c>
      <c r="Q53" s="10" t="s">
        <v>13</v>
      </c>
    </row>
    <row r="54" spans="1:17" s="6" customFormat="1" ht="24.95" customHeight="1">
      <c r="A54" s="42" t="s">
        <v>220</v>
      </c>
      <c r="B54" s="9"/>
      <c r="C54" s="43" t="s">
        <v>107</v>
      </c>
      <c r="D54" s="31" t="s">
        <v>108</v>
      </c>
      <c r="E54" s="31" t="s">
        <v>109</v>
      </c>
      <c r="F54" s="9" t="s">
        <v>16</v>
      </c>
      <c r="G54" s="7">
        <v>10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52" t="b">
        <v>0</v>
      </c>
      <c r="N54" s="53"/>
      <c r="O54" s="53"/>
      <c r="P54" s="10">
        <v>0</v>
      </c>
      <c r="Q54" s="10" t="s">
        <v>13</v>
      </c>
    </row>
    <row r="55" spans="1:17" s="6" customFormat="1" ht="24.95" customHeight="1">
      <c r="A55" s="42" t="s">
        <v>221</v>
      </c>
      <c r="B55" s="9"/>
      <c r="C55" s="43" t="s">
        <v>110</v>
      </c>
      <c r="D55" s="31" t="s">
        <v>27</v>
      </c>
      <c r="E55" s="31" t="s">
        <v>111</v>
      </c>
      <c r="F55" s="9" t="s">
        <v>16</v>
      </c>
      <c r="G55" s="7">
        <v>1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52" t="b">
        <v>0</v>
      </c>
      <c r="N55" s="53"/>
      <c r="O55" s="53"/>
      <c r="P55" s="10">
        <v>0</v>
      </c>
      <c r="Q55" s="10" t="s">
        <v>13</v>
      </c>
    </row>
    <row r="56" spans="1:17" s="6" customFormat="1" ht="24.95" customHeight="1">
      <c r="A56" s="42" t="s">
        <v>222</v>
      </c>
      <c r="B56" s="9"/>
      <c r="C56" s="43" t="s">
        <v>112</v>
      </c>
      <c r="D56" s="31" t="s">
        <v>27</v>
      </c>
      <c r="E56" s="31" t="s">
        <v>113</v>
      </c>
      <c r="F56" s="9" t="s">
        <v>16</v>
      </c>
      <c r="G56" s="7">
        <v>2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52" t="b">
        <v>0</v>
      </c>
      <c r="N56" s="53"/>
      <c r="O56" s="53"/>
      <c r="P56" s="10">
        <v>0</v>
      </c>
      <c r="Q56" s="10" t="s">
        <v>13</v>
      </c>
    </row>
    <row r="57" spans="1:17" s="6" customFormat="1" ht="24.95" customHeight="1">
      <c r="A57" s="42" t="s">
        <v>223</v>
      </c>
      <c r="B57" s="9"/>
      <c r="C57" s="43" t="s">
        <v>114</v>
      </c>
      <c r="D57" s="31" t="s">
        <v>27</v>
      </c>
      <c r="E57" s="31" t="s">
        <v>115</v>
      </c>
      <c r="F57" s="9" t="s">
        <v>16</v>
      </c>
      <c r="G57" s="7">
        <v>1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52" t="b">
        <v>0</v>
      </c>
      <c r="N57" s="53"/>
      <c r="O57" s="53"/>
      <c r="P57" s="10">
        <v>0</v>
      </c>
      <c r="Q57" s="10" t="s">
        <v>13</v>
      </c>
    </row>
    <row r="58" spans="1:17" s="6" customFormat="1" ht="24.75" customHeight="1">
      <c r="A58" s="42" t="s">
        <v>224</v>
      </c>
      <c r="B58" s="9"/>
      <c r="C58" s="43" t="s">
        <v>116</v>
      </c>
      <c r="D58" s="31" t="s">
        <v>108</v>
      </c>
      <c r="E58" s="51" t="s">
        <v>117</v>
      </c>
      <c r="F58" s="9" t="s">
        <v>16</v>
      </c>
      <c r="G58" s="7">
        <v>1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52" t="b">
        <v>0</v>
      </c>
      <c r="N58" s="53"/>
      <c r="O58" s="53"/>
      <c r="P58" s="10">
        <v>0</v>
      </c>
      <c r="Q58" s="10" t="s">
        <v>13</v>
      </c>
    </row>
    <row r="59" spans="1:17" s="6" customFormat="1" ht="24.95" customHeight="1">
      <c r="A59" s="42" t="s">
        <v>225</v>
      </c>
      <c r="B59" s="9"/>
      <c r="C59" s="43" t="s">
        <v>118</v>
      </c>
      <c r="D59" s="31" t="s">
        <v>108</v>
      </c>
      <c r="E59" s="31" t="s">
        <v>119</v>
      </c>
      <c r="F59" s="9" t="s">
        <v>16</v>
      </c>
      <c r="G59" s="7">
        <v>1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52" t="b">
        <v>0</v>
      </c>
      <c r="N59" s="53"/>
      <c r="O59" s="53"/>
      <c r="P59" s="10">
        <v>0</v>
      </c>
      <c r="Q59" s="10" t="s">
        <v>13</v>
      </c>
    </row>
    <row r="60" spans="1:17" s="6" customFormat="1" ht="24.95" customHeight="1">
      <c r="A60" s="42" t="s">
        <v>226</v>
      </c>
      <c r="B60" s="9"/>
      <c r="C60" s="43" t="s">
        <v>120</v>
      </c>
      <c r="D60" s="31" t="s">
        <v>108</v>
      </c>
      <c r="E60" s="31" t="s">
        <v>121</v>
      </c>
      <c r="F60" s="9" t="s">
        <v>16</v>
      </c>
      <c r="G60" s="7">
        <v>2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52" t="b">
        <v>0</v>
      </c>
      <c r="N60" s="53"/>
      <c r="O60" s="53"/>
      <c r="P60" s="10">
        <v>0</v>
      </c>
      <c r="Q60" s="10" t="s">
        <v>13</v>
      </c>
    </row>
    <row r="61" spans="1:17" s="6" customFormat="1" ht="24.95" customHeight="1">
      <c r="A61" s="42" t="s">
        <v>227</v>
      </c>
      <c r="B61" s="9"/>
      <c r="C61" s="43" t="s">
        <v>122</v>
      </c>
      <c r="D61" s="31" t="s">
        <v>108</v>
      </c>
      <c r="E61" s="50" t="s">
        <v>123</v>
      </c>
      <c r="F61" s="9" t="s">
        <v>16</v>
      </c>
      <c r="G61" s="7">
        <v>1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52" t="b">
        <v>0</v>
      </c>
      <c r="N61" s="53"/>
      <c r="O61" s="53"/>
      <c r="P61" s="10">
        <v>0</v>
      </c>
      <c r="Q61" s="10" t="s">
        <v>13</v>
      </c>
    </row>
    <row r="62" spans="1:17" s="6" customFormat="1" ht="24.75" customHeight="1">
      <c r="A62" s="42" t="s">
        <v>228</v>
      </c>
      <c r="B62" s="9"/>
      <c r="C62" s="43" t="s">
        <v>124</v>
      </c>
      <c r="D62" s="31" t="s">
        <v>108</v>
      </c>
      <c r="E62" s="31" t="s">
        <v>125</v>
      </c>
      <c r="F62" s="9" t="s">
        <v>16</v>
      </c>
      <c r="G62" s="7">
        <v>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52" t="b">
        <v>0</v>
      </c>
      <c r="N62" s="53"/>
      <c r="O62" s="53"/>
      <c r="P62" s="10">
        <v>0</v>
      </c>
      <c r="Q62" s="10" t="s">
        <v>13</v>
      </c>
    </row>
    <row r="63" spans="1:17" s="6" customFormat="1" ht="24.75" customHeight="1">
      <c r="A63" s="42" t="s">
        <v>229</v>
      </c>
      <c r="B63" s="9">
        <v>13109938065</v>
      </c>
      <c r="C63" s="31" t="s">
        <v>126</v>
      </c>
      <c r="D63" s="31" t="s">
        <v>127</v>
      </c>
      <c r="E63" s="31" t="s">
        <v>128</v>
      </c>
      <c r="F63" s="9" t="s">
        <v>16</v>
      </c>
      <c r="G63" s="7">
        <f>2+3</f>
        <v>5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52" t="b">
        <v>0</v>
      </c>
      <c r="N63" s="53"/>
      <c r="O63" s="53"/>
      <c r="P63" s="10">
        <v>0</v>
      </c>
      <c r="Q63" s="10" t="s">
        <v>13</v>
      </c>
    </row>
    <row r="64" spans="1:17" s="6" customFormat="1" ht="24.95" customHeight="1">
      <c r="A64" s="42" t="s">
        <v>230</v>
      </c>
      <c r="B64" s="9"/>
      <c r="C64" s="43" t="s">
        <v>129</v>
      </c>
      <c r="D64" s="31" t="s">
        <v>108</v>
      </c>
      <c r="E64" s="31" t="s">
        <v>130</v>
      </c>
      <c r="F64" s="9" t="s">
        <v>16</v>
      </c>
      <c r="G64" s="7">
        <v>1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52" t="b">
        <v>0</v>
      </c>
      <c r="N64" s="53"/>
      <c r="O64" s="53"/>
      <c r="P64" s="10">
        <v>0</v>
      </c>
      <c r="Q64" s="10" t="s">
        <v>13</v>
      </c>
    </row>
    <row r="65" spans="1:17" s="6" customFormat="1" ht="24.95" customHeight="1">
      <c r="A65" s="42" t="s">
        <v>231</v>
      </c>
      <c r="B65" s="9"/>
      <c r="C65" s="43" t="s">
        <v>131</v>
      </c>
      <c r="D65" s="31" t="s">
        <v>108</v>
      </c>
      <c r="E65" s="31" t="s">
        <v>132</v>
      </c>
      <c r="F65" s="9" t="s">
        <v>16</v>
      </c>
      <c r="G65" s="7">
        <v>4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52" t="b">
        <v>0</v>
      </c>
      <c r="N65" s="53"/>
      <c r="O65" s="53"/>
      <c r="P65" s="10">
        <v>0</v>
      </c>
      <c r="Q65" s="10" t="s">
        <v>13</v>
      </c>
    </row>
    <row r="66" spans="1:17" s="6" customFormat="1" ht="24.75" customHeight="1">
      <c r="A66" s="42" t="s">
        <v>232</v>
      </c>
      <c r="B66" s="9"/>
      <c r="C66" s="43" t="s">
        <v>133</v>
      </c>
      <c r="D66" s="31" t="s">
        <v>108</v>
      </c>
      <c r="E66" s="31" t="s">
        <v>134</v>
      </c>
      <c r="F66" s="9" t="s">
        <v>16</v>
      </c>
      <c r="G66" s="7">
        <v>12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52" t="b">
        <v>0</v>
      </c>
      <c r="N66" s="53"/>
      <c r="O66" s="53"/>
      <c r="P66" s="10">
        <v>0</v>
      </c>
      <c r="Q66" s="10" t="s">
        <v>13</v>
      </c>
    </row>
    <row r="67" spans="1:17" s="6" customFormat="1" ht="24.95" customHeight="1">
      <c r="A67" s="42" t="s">
        <v>233</v>
      </c>
      <c r="B67" s="9"/>
      <c r="C67" s="43" t="s">
        <v>135</v>
      </c>
      <c r="D67" s="31" t="s">
        <v>108</v>
      </c>
      <c r="E67" s="31" t="s">
        <v>136</v>
      </c>
      <c r="F67" s="9" t="s">
        <v>16</v>
      </c>
      <c r="G67" s="7">
        <v>4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52" t="b">
        <v>0</v>
      </c>
      <c r="N67" s="53"/>
      <c r="O67" s="53"/>
      <c r="P67" s="10">
        <v>0</v>
      </c>
      <c r="Q67" s="10" t="s">
        <v>13</v>
      </c>
    </row>
    <row r="68" spans="1:17" s="6" customFormat="1" ht="24.75" customHeight="1">
      <c r="A68" s="42" t="s">
        <v>234</v>
      </c>
      <c r="B68" s="9"/>
      <c r="C68" s="43" t="s">
        <v>137</v>
      </c>
      <c r="D68" s="31" t="s">
        <v>108</v>
      </c>
      <c r="E68" s="31" t="s">
        <v>138</v>
      </c>
      <c r="F68" s="9" t="s">
        <v>16</v>
      </c>
      <c r="G68" s="7">
        <v>1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52" t="b">
        <v>0</v>
      </c>
      <c r="N68" s="53"/>
      <c r="O68" s="53"/>
      <c r="P68" s="10">
        <v>0</v>
      </c>
      <c r="Q68" s="10" t="s">
        <v>13</v>
      </c>
    </row>
    <row r="69" spans="1:17" s="49" customFormat="1" ht="24.95" customHeight="1">
      <c r="A69" s="42" t="s">
        <v>235</v>
      </c>
      <c r="B69" s="45"/>
      <c r="C69" s="46" t="s">
        <v>148</v>
      </c>
      <c r="D69" s="47"/>
      <c r="E69" s="47"/>
      <c r="F69" s="45"/>
      <c r="G69" s="48"/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52" t="b">
        <v>0</v>
      </c>
      <c r="N69" s="53"/>
      <c r="O69" s="53"/>
      <c r="P69" s="10">
        <v>0</v>
      </c>
      <c r="Q69" s="10" t="s">
        <v>13</v>
      </c>
    </row>
    <row r="70" spans="1:17" s="6" customFormat="1" ht="84">
      <c r="A70" s="42" t="s">
        <v>236</v>
      </c>
      <c r="B70" s="9"/>
      <c r="C70" s="43" t="s">
        <v>71</v>
      </c>
      <c r="D70" s="31" t="s">
        <v>18</v>
      </c>
      <c r="E70" s="31" t="s">
        <v>143</v>
      </c>
      <c r="F70" s="9" t="s">
        <v>72</v>
      </c>
      <c r="G70" s="7">
        <v>12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52" t="b">
        <v>0</v>
      </c>
      <c r="N70" s="53"/>
      <c r="O70" s="53"/>
      <c r="P70" s="10">
        <v>0</v>
      </c>
      <c r="Q70" s="10" t="s">
        <v>13</v>
      </c>
    </row>
    <row r="71" spans="1:17" s="6" customFormat="1" ht="36">
      <c r="A71" s="42" t="s">
        <v>237</v>
      </c>
      <c r="B71" s="9">
        <v>10341512133</v>
      </c>
      <c r="C71" s="43" t="s">
        <v>73</v>
      </c>
      <c r="D71" s="31" t="s">
        <v>18</v>
      </c>
      <c r="E71" s="31" t="s">
        <v>74</v>
      </c>
      <c r="F71" s="9" t="s">
        <v>16</v>
      </c>
      <c r="G71" s="7">
        <v>1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52" t="b">
        <v>0</v>
      </c>
      <c r="N71" s="53"/>
      <c r="O71" s="53"/>
      <c r="P71" s="10">
        <v>0</v>
      </c>
      <c r="Q71" s="10" t="s">
        <v>13</v>
      </c>
    </row>
    <row r="72" spans="1:17" s="6" customFormat="1" ht="36">
      <c r="A72" s="42" t="s">
        <v>238</v>
      </c>
      <c r="B72" s="9">
        <v>10341512120</v>
      </c>
      <c r="C72" s="43" t="s">
        <v>77</v>
      </c>
      <c r="D72" s="31" t="s">
        <v>18</v>
      </c>
      <c r="E72" s="31" t="s">
        <v>78</v>
      </c>
      <c r="F72" s="9" t="s">
        <v>16</v>
      </c>
      <c r="G72" s="7">
        <v>1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52" t="b">
        <v>0</v>
      </c>
      <c r="N72" s="53"/>
      <c r="O72" s="53"/>
      <c r="P72" s="10">
        <v>0</v>
      </c>
      <c r="Q72" s="10" t="s">
        <v>13</v>
      </c>
    </row>
    <row r="73" spans="1:17" s="6" customFormat="1" ht="24">
      <c r="A73" s="42" t="s">
        <v>239</v>
      </c>
      <c r="B73" s="9">
        <v>10341512122</v>
      </c>
      <c r="C73" s="43" t="s">
        <v>79</v>
      </c>
      <c r="D73" s="31" t="s">
        <v>18</v>
      </c>
      <c r="E73" s="31" t="s">
        <v>80</v>
      </c>
      <c r="F73" s="9" t="s">
        <v>16</v>
      </c>
      <c r="G73" s="7">
        <v>11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52" t="b">
        <v>0</v>
      </c>
      <c r="N73" s="53"/>
      <c r="O73" s="53"/>
      <c r="P73" s="10">
        <v>0</v>
      </c>
      <c r="Q73" s="10" t="s">
        <v>13</v>
      </c>
    </row>
    <row r="74" spans="1:17" s="6" customFormat="1" ht="36">
      <c r="A74" s="42" t="s">
        <v>240</v>
      </c>
      <c r="B74" s="9">
        <v>10343512025</v>
      </c>
      <c r="C74" s="43" t="s">
        <v>81</v>
      </c>
      <c r="D74" s="31" t="s">
        <v>18</v>
      </c>
      <c r="E74" s="31" t="s">
        <v>82</v>
      </c>
      <c r="F74" s="9" t="s">
        <v>16</v>
      </c>
      <c r="G74" s="7">
        <v>12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52" t="b">
        <v>0</v>
      </c>
      <c r="N74" s="53"/>
      <c r="O74" s="53"/>
      <c r="P74" s="10">
        <v>0</v>
      </c>
      <c r="Q74" s="10" t="s">
        <v>13</v>
      </c>
    </row>
    <row r="75" spans="1:17" s="6" customFormat="1" ht="36">
      <c r="A75" s="42" t="s">
        <v>241</v>
      </c>
      <c r="B75" s="9">
        <v>10343012208</v>
      </c>
      <c r="C75" s="43" t="s">
        <v>83</v>
      </c>
      <c r="D75" s="31" t="s">
        <v>18</v>
      </c>
      <c r="E75" s="31" t="s">
        <v>149</v>
      </c>
      <c r="F75" s="9" t="s">
        <v>16</v>
      </c>
      <c r="G75" s="7">
        <v>12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52" t="b">
        <v>0</v>
      </c>
      <c r="N75" s="53"/>
      <c r="O75" s="53"/>
      <c r="P75" s="10">
        <v>0</v>
      </c>
      <c r="Q75" s="10" t="s">
        <v>13</v>
      </c>
    </row>
    <row r="76" spans="1:17" s="6" customFormat="1" ht="36">
      <c r="A76" s="42" t="s">
        <v>242</v>
      </c>
      <c r="B76" s="9">
        <v>10343512032</v>
      </c>
      <c r="C76" s="43" t="s">
        <v>85</v>
      </c>
      <c r="D76" s="31" t="s">
        <v>18</v>
      </c>
      <c r="E76" s="31" t="s">
        <v>86</v>
      </c>
      <c r="F76" s="9" t="s">
        <v>16</v>
      </c>
      <c r="G76" s="7">
        <v>4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52" t="b">
        <v>0</v>
      </c>
      <c r="N76" s="53"/>
      <c r="O76" s="53"/>
      <c r="P76" s="10">
        <v>0</v>
      </c>
      <c r="Q76" s="10" t="s">
        <v>13</v>
      </c>
    </row>
    <row r="77" spans="1:17" s="6" customFormat="1" ht="36">
      <c r="A77" s="42" t="s">
        <v>243</v>
      </c>
      <c r="B77" s="9">
        <v>10343512033</v>
      </c>
      <c r="C77" s="43" t="s">
        <v>87</v>
      </c>
      <c r="D77" s="31" t="s">
        <v>18</v>
      </c>
      <c r="E77" s="31" t="s">
        <v>88</v>
      </c>
      <c r="F77" s="9" t="s">
        <v>16</v>
      </c>
      <c r="G77" s="7">
        <v>7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52" t="b">
        <v>0</v>
      </c>
      <c r="N77" s="53"/>
      <c r="O77" s="53"/>
      <c r="P77" s="10">
        <v>0</v>
      </c>
      <c r="Q77" s="10" t="s">
        <v>13</v>
      </c>
    </row>
    <row r="78" spans="1:17" s="6" customFormat="1" ht="24">
      <c r="A78" s="42" t="s">
        <v>244</v>
      </c>
      <c r="B78" s="9">
        <v>10349012606</v>
      </c>
      <c r="C78" s="43" t="s">
        <v>89</v>
      </c>
      <c r="D78" s="31" t="s">
        <v>18</v>
      </c>
      <c r="E78" s="31" t="s">
        <v>90</v>
      </c>
      <c r="F78" s="9" t="s">
        <v>16</v>
      </c>
      <c r="G78" s="7">
        <v>22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52" t="b">
        <v>0</v>
      </c>
      <c r="N78" s="53"/>
      <c r="O78" s="53"/>
      <c r="P78" s="10">
        <v>0</v>
      </c>
      <c r="Q78" s="10" t="s">
        <v>13</v>
      </c>
    </row>
    <row r="79" spans="1:17" s="6" customFormat="1" ht="24.95" customHeight="1">
      <c r="A79" s="42" t="s">
        <v>245</v>
      </c>
      <c r="B79" s="9">
        <v>10346012640</v>
      </c>
      <c r="C79" s="43" t="s">
        <v>91</v>
      </c>
      <c r="D79" s="31" t="s">
        <v>18</v>
      </c>
      <c r="E79" s="31" t="s">
        <v>92</v>
      </c>
      <c r="F79" s="9" t="s">
        <v>16</v>
      </c>
      <c r="G79" s="7">
        <v>1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52" t="b">
        <v>0</v>
      </c>
      <c r="N79" s="53"/>
      <c r="O79" s="53"/>
      <c r="P79" s="10">
        <v>0</v>
      </c>
      <c r="Q79" s="10" t="s">
        <v>13</v>
      </c>
    </row>
    <row r="80" spans="1:17" s="6" customFormat="1" ht="24.95" customHeight="1">
      <c r="A80" s="42" t="s">
        <v>246</v>
      </c>
      <c r="B80" s="9">
        <v>10344012325</v>
      </c>
      <c r="C80" s="43" t="s">
        <v>93</v>
      </c>
      <c r="D80" s="31" t="s">
        <v>18</v>
      </c>
      <c r="E80" s="31" t="s">
        <v>94</v>
      </c>
      <c r="F80" s="9" t="s">
        <v>16</v>
      </c>
      <c r="G80" s="7">
        <v>2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52" t="b">
        <v>0</v>
      </c>
      <c r="N80" s="53"/>
      <c r="O80" s="53"/>
      <c r="P80" s="10">
        <v>0</v>
      </c>
      <c r="Q80" s="10" t="s">
        <v>13</v>
      </c>
    </row>
    <row r="81" spans="1:17" s="6" customFormat="1" ht="24.95" customHeight="1">
      <c r="A81" s="42" t="s">
        <v>247</v>
      </c>
      <c r="B81" s="9"/>
      <c r="C81" s="43" t="s">
        <v>144</v>
      </c>
      <c r="D81" s="31" t="s">
        <v>18</v>
      </c>
      <c r="E81" s="31" t="s">
        <v>145</v>
      </c>
      <c r="F81" s="9" t="s">
        <v>16</v>
      </c>
      <c r="G81" s="7">
        <v>1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52" t="b">
        <v>0</v>
      </c>
      <c r="N81" s="53"/>
      <c r="O81" s="53"/>
      <c r="P81" s="10">
        <v>0</v>
      </c>
      <c r="Q81" s="10" t="s">
        <v>13</v>
      </c>
    </row>
    <row r="82" spans="1:17" s="6" customFormat="1" ht="36">
      <c r="A82" s="42" t="s">
        <v>248</v>
      </c>
      <c r="B82" s="9">
        <v>10344212380</v>
      </c>
      <c r="C82" s="43" t="s">
        <v>95</v>
      </c>
      <c r="D82" s="31" t="s">
        <v>18</v>
      </c>
      <c r="E82" s="31" t="s">
        <v>96</v>
      </c>
      <c r="F82" s="9" t="s">
        <v>16</v>
      </c>
      <c r="G82" s="7">
        <v>1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52" t="b">
        <v>0</v>
      </c>
      <c r="N82" s="53"/>
      <c r="O82" s="53"/>
      <c r="P82" s="10">
        <v>0</v>
      </c>
      <c r="Q82" s="10" t="s">
        <v>13</v>
      </c>
    </row>
    <row r="83" spans="1:17" s="6" customFormat="1" ht="36">
      <c r="A83" s="42" t="s">
        <v>249</v>
      </c>
      <c r="B83" s="9"/>
      <c r="C83" s="43" t="s">
        <v>146</v>
      </c>
      <c r="D83" s="31" t="s">
        <v>18</v>
      </c>
      <c r="E83" s="31" t="s">
        <v>147</v>
      </c>
      <c r="F83" s="9" t="s">
        <v>16</v>
      </c>
      <c r="G83" s="7">
        <v>1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52" t="b">
        <v>0</v>
      </c>
      <c r="N83" s="53"/>
      <c r="O83" s="53"/>
      <c r="P83" s="10">
        <v>0</v>
      </c>
      <c r="Q83" s="10" t="s">
        <v>13</v>
      </c>
    </row>
    <row r="84" spans="1:17" s="6" customFormat="1" ht="24.95" customHeight="1">
      <c r="A84" s="42" t="s">
        <v>250</v>
      </c>
      <c r="B84" s="9">
        <v>15466240162</v>
      </c>
      <c r="C84" s="43" t="s">
        <v>150</v>
      </c>
      <c r="D84" s="31" t="s">
        <v>139</v>
      </c>
      <c r="E84" s="31" t="s">
        <v>151</v>
      </c>
      <c r="F84" s="9" t="s">
        <v>16</v>
      </c>
      <c r="G84" s="7">
        <v>2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52" t="b">
        <v>0</v>
      </c>
      <c r="N84" s="53"/>
      <c r="O84" s="53"/>
      <c r="P84" s="10">
        <v>0</v>
      </c>
      <c r="Q84" s="10" t="s">
        <v>13</v>
      </c>
    </row>
    <row r="85" spans="1:17" s="6" customFormat="1" ht="24.95" customHeight="1">
      <c r="A85" s="42" t="s">
        <v>251</v>
      </c>
      <c r="B85" s="9"/>
      <c r="C85" s="43" t="s">
        <v>152</v>
      </c>
      <c r="D85" s="31" t="s">
        <v>139</v>
      </c>
      <c r="E85" s="31" t="s">
        <v>153</v>
      </c>
      <c r="F85" s="9" t="s">
        <v>16</v>
      </c>
      <c r="G85" s="7">
        <v>2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52" t="b">
        <v>0</v>
      </c>
      <c r="N85" s="53"/>
      <c r="O85" s="53"/>
      <c r="P85" s="10">
        <v>0</v>
      </c>
      <c r="Q85" s="10" t="s">
        <v>13</v>
      </c>
    </row>
    <row r="86" spans="1:17" s="6" customFormat="1" ht="24.95" customHeight="1">
      <c r="A86" s="57" t="s">
        <v>165</v>
      </c>
      <c r="B86" s="52"/>
      <c r="C86" s="52" t="s">
        <v>154</v>
      </c>
      <c r="D86" s="28"/>
      <c r="E86" s="28"/>
      <c r="F86" s="52" t="s">
        <v>72</v>
      </c>
      <c r="G86" s="7">
        <v>1</v>
      </c>
      <c r="H86" s="7">
        <v>181379</v>
      </c>
      <c r="I86" s="7">
        <f t="shared" ref="I86:I102" si="5">ROUNDUP((H86/3.67)*1.1,0)</f>
        <v>54365</v>
      </c>
      <c r="J86" s="7">
        <v>10</v>
      </c>
      <c r="K86" s="7">
        <f t="shared" ref="K86:K102" si="6">G86*I86</f>
        <v>54365</v>
      </c>
      <c r="L86" s="7">
        <v>0</v>
      </c>
      <c r="M86" s="52" t="b">
        <v>0</v>
      </c>
      <c r="N86" s="53"/>
      <c r="O86" s="53"/>
      <c r="P86" s="10">
        <v>0</v>
      </c>
      <c r="Q86" s="10" t="s">
        <v>13</v>
      </c>
    </row>
    <row r="87" spans="1:17" s="6" customFormat="1" ht="24.95" customHeight="1">
      <c r="A87" s="57" t="s">
        <v>166</v>
      </c>
      <c r="B87" s="52"/>
      <c r="C87" s="2" t="s">
        <v>155</v>
      </c>
      <c r="D87" s="28"/>
      <c r="E87" s="28"/>
      <c r="F87" s="52" t="s">
        <v>72</v>
      </c>
      <c r="G87" s="7">
        <v>2</v>
      </c>
      <c r="H87" s="7">
        <v>36010</v>
      </c>
      <c r="I87" s="7">
        <f t="shared" si="5"/>
        <v>10794</v>
      </c>
      <c r="J87" s="7">
        <v>10</v>
      </c>
      <c r="K87" s="7">
        <f t="shared" si="6"/>
        <v>21588</v>
      </c>
      <c r="L87" s="7">
        <v>0</v>
      </c>
      <c r="M87" s="52" t="b">
        <v>0</v>
      </c>
      <c r="N87" s="53"/>
      <c r="O87" s="53"/>
      <c r="P87" s="10">
        <v>0</v>
      </c>
      <c r="Q87" s="10" t="s">
        <v>13</v>
      </c>
    </row>
    <row r="88" spans="1:17" s="6" customFormat="1" ht="24.95" customHeight="1">
      <c r="A88" s="57" t="s">
        <v>167</v>
      </c>
      <c r="B88" s="52"/>
      <c r="C88" s="52" t="s">
        <v>156</v>
      </c>
      <c r="D88" s="28"/>
      <c r="E88" s="28"/>
      <c r="F88" s="52" t="s">
        <v>16</v>
      </c>
      <c r="G88" s="7">
        <v>2</v>
      </c>
      <c r="H88" s="7">
        <v>1452</v>
      </c>
      <c r="I88" s="7">
        <f t="shared" si="5"/>
        <v>436</v>
      </c>
      <c r="J88" s="7">
        <v>10</v>
      </c>
      <c r="K88" s="7">
        <f t="shared" si="6"/>
        <v>872</v>
      </c>
      <c r="L88" s="7">
        <v>0</v>
      </c>
      <c r="M88" s="52" t="b">
        <v>0</v>
      </c>
      <c r="N88" s="53"/>
      <c r="O88" s="53"/>
      <c r="P88" s="10">
        <v>0</v>
      </c>
      <c r="Q88" s="10" t="s">
        <v>13</v>
      </c>
    </row>
    <row r="89" spans="1:17" s="6" customFormat="1" ht="24.95" customHeight="1">
      <c r="A89" s="57" t="s">
        <v>168</v>
      </c>
      <c r="B89" s="52"/>
      <c r="C89" s="52" t="s">
        <v>157</v>
      </c>
      <c r="D89" s="28"/>
      <c r="E89" s="28"/>
      <c r="F89" s="52" t="s">
        <v>72</v>
      </c>
      <c r="G89" s="7">
        <v>3</v>
      </c>
      <c r="H89" s="7">
        <v>9979</v>
      </c>
      <c r="I89" s="7">
        <f t="shared" si="5"/>
        <v>2991</v>
      </c>
      <c r="J89" s="7">
        <v>10</v>
      </c>
      <c r="K89" s="7">
        <f t="shared" si="6"/>
        <v>8973</v>
      </c>
      <c r="L89" s="7">
        <v>0</v>
      </c>
      <c r="M89" s="52" t="b">
        <v>0</v>
      </c>
      <c r="N89" s="53"/>
      <c r="O89" s="53"/>
      <c r="P89" s="10">
        <v>0</v>
      </c>
      <c r="Q89" s="10" t="s">
        <v>13</v>
      </c>
    </row>
    <row r="90" spans="1:17" s="6" customFormat="1" ht="24.95" customHeight="1">
      <c r="A90" s="57" t="s">
        <v>169</v>
      </c>
      <c r="B90" s="52"/>
      <c r="C90" s="52" t="s">
        <v>158</v>
      </c>
      <c r="D90" s="28"/>
      <c r="E90" s="28"/>
      <c r="F90" s="52" t="s">
        <v>72</v>
      </c>
      <c r="G90" s="7">
        <v>1</v>
      </c>
      <c r="H90" s="7">
        <v>3328</v>
      </c>
      <c r="I90" s="7">
        <f t="shared" si="5"/>
        <v>998</v>
      </c>
      <c r="J90" s="7">
        <v>10</v>
      </c>
      <c r="K90" s="7">
        <f t="shared" si="6"/>
        <v>998</v>
      </c>
      <c r="L90" s="7">
        <v>0</v>
      </c>
      <c r="M90" s="52" t="b">
        <v>0</v>
      </c>
      <c r="N90" s="53"/>
      <c r="O90" s="53"/>
      <c r="P90" s="10">
        <v>0</v>
      </c>
      <c r="Q90" s="10" t="s">
        <v>13</v>
      </c>
    </row>
    <row r="91" spans="1:17" s="6" customFormat="1" ht="24.95" customHeight="1">
      <c r="A91" s="57" t="s">
        <v>170</v>
      </c>
      <c r="B91" s="52"/>
      <c r="C91" s="52" t="s">
        <v>159</v>
      </c>
      <c r="D91" s="28"/>
      <c r="E91" s="28"/>
      <c r="F91" s="52" t="s">
        <v>172</v>
      </c>
      <c r="G91" s="7">
        <v>2</v>
      </c>
      <c r="H91" s="7">
        <v>345</v>
      </c>
      <c r="I91" s="7">
        <f t="shared" si="5"/>
        <v>104</v>
      </c>
      <c r="J91" s="7">
        <v>10</v>
      </c>
      <c r="K91" s="7">
        <f t="shared" si="6"/>
        <v>208</v>
      </c>
      <c r="L91" s="7">
        <v>0</v>
      </c>
      <c r="M91" s="52" t="b">
        <v>0</v>
      </c>
      <c r="N91" s="53"/>
      <c r="O91" s="53"/>
      <c r="P91" s="10">
        <v>0</v>
      </c>
      <c r="Q91" s="10" t="s">
        <v>13</v>
      </c>
    </row>
    <row r="92" spans="1:17" s="6" customFormat="1" ht="24.95" customHeight="1">
      <c r="A92" s="57" t="s">
        <v>171</v>
      </c>
      <c r="B92" s="52"/>
      <c r="C92" s="52" t="s">
        <v>160</v>
      </c>
      <c r="D92" s="28"/>
      <c r="E92" s="28"/>
      <c r="F92" s="52" t="s">
        <v>72</v>
      </c>
      <c r="G92" s="7">
        <v>5</v>
      </c>
      <c r="H92" s="7">
        <v>1076</v>
      </c>
      <c r="I92" s="7">
        <f t="shared" si="5"/>
        <v>323</v>
      </c>
      <c r="J92" s="7">
        <v>10</v>
      </c>
      <c r="K92" s="7">
        <f t="shared" si="6"/>
        <v>1615</v>
      </c>
      <c r="L92" s="7">
        <v>0</v>
      </c>
      <c r="M92" s="52" t="b">
        <v>0</v>
      </c>
      <c r="N92" s="53"/>
      <c r="O92" s="53"/>
      <c r="P92" s="10">
        <v>0</v>
      </c>
      <c r="Q92" s="10" t="s">
        <v>13</v>
      </c>
    </row>
    <row r="93" spans="1:17" s="26" customFormat="1" ht="24.95" customHeight="1">
      <c r="A93" s="21" t="s">
        <v>162</v>
      </c>
      <c r="B93" s="22"/>
      <c r="C93" s="27" t="s">
        <v>161</v>
      </c>
      <c r="D93" s="23"/>
      <c r="E93" s="23"/>
      <c r="F93" s="29"/>
      <c r="G93" s="24"/>
      <c r="H93" s="25"/>
      <c r="I93" s="7">
        <f t="shared" si="5"/>
        <v>0</v>
      </c>
      <c r="J93" s="7">
        <v>10</v>
      </c>
      <c r="K93" s="7">
        <f t="shared" si="6"/>
        <v>0</v>
      </c>
      <c r="L93" s="7">
        <v>0</v>
      </c>
      <c r="M93" s="52" t="b">
        <v>0</v>
      </c>
      <c r="N93" s="53"/>
      <c r="O93" s="53"/>
      <c r="P93" s="10">
        <v>0</v>
      </c>
      <c r="Q93" s="10" t="s">
        <v>13</v>
      </c>
    </row>
    <row r="94" spans="1:17" s="49" customFormat="1" ht="24.95" customHeight="1">
      <c r="A94" s="44" t="s">
        <v>253</v>
      </c>
      <c r="B94" s="45"/>
      <c r="C94" s="45" t="s">
        <v>47</v>
      </c>
      <c r="D94" s="47"/>
      <c r="E94" s="47"/>
      <c r="F94" s="45"/>
      <c r="G94" s="48"/>
      <c r="H94" s="48"/>
      <c r="I94" s="7">
        <f t="shared" si="5"/>
        <v>0</v>
      </c>
      <c r="J94" s="7">
        <v>10</v>
      </c>
      <c r="K94" s="7">
        <f t="shared" si="6"/>
        <v>0</v>
      </c>
      <c r="L94" s="7">
        <v>0</v>
      </c>
      <c r="M94" s="52" t="b">
        <v>0</v>
      </c>
      <c r="N94" s="53"/>
      <c r="O94" s="53"/>
      <c r="P94" s="10">
        <v>0</v>
      </c>
      <c r="Q94" s="10" t="s">
        <v>13</v>
      </c>
    </row>
    <row r="95" spans="1:17" s="6" customFormat="1" ht="24.95" customHeight="1">
      <c r="A95" s="1" t="s">
        <v>252</v>
      </c>
      <c r="B95" s="1"/>
      <c r="C95" s="2" t="s">
        <v>51</v>
      </c>
      <c r="D95" s="2" t="s">
        <v>52</v>
      </c>
      <c r="E95" s="2" t="s">
        <v>53</v>
      </c>
      <c r="F95" s="31" t="s">
        <v>16</v>
      </c>
      <c r="G95" s="7">
        <v>8</v>
      </c>
      <c r="H95" s="8">
        <v>1483.2</v>
      </c>
      <c r="I95" s="7">
        <f t="shared" si="5"/>
        <v>445</v>
      </c>
      <c r="J95" s="7">
        <v>10</v>
      </c>
      <c r="K95" s="7">
        <f t="shared" si="6"/>
        <v>3560</v>
      </c>
      <c r="L95" s="7">
        <v>0</v>
      </c>
      <c r="M95" s="52" t="b">
        <v>0</v>
      </c>
      <c r="N95" s="53"/>
      <c r="O95" s="53"/>
      <c r="P95" s="10">
        <v>0</v>
      </c>
      <c r="Q95" s="10" t="s">
        <v>13</v>
      </c>
    </row>
    <row r="96" spans="1:17" s="49" customFormat="1" ht="24.95" customHeight="1">
      <c r="A96" s="44" t="s">
        <v>254</v>
      </c>
      <c r="B96" s="45"/>
      <c r="C96" s="45" t="s">
        <v>54</v>
      </c>
      <c r="D96" s="47"/>
      <c r="E96" s="47"/>
      <c r="F96" s="45"/>
      <c r="G96" s="48"/>
      <c r="H96" s="48"/>
      <c r="I96" s="7">
        <f t="shared" si="5"/>
        <v>0</v>
      </c>
      <c r="J96" s="7">
        <v>10</v>
      </c>
      <c r="K96" s="7">
        <f t="shared" si="6"/>
        <v>0</v>
      </c>
      <c r="L96" s="7">
        <v>0</v>
      </c>
      <c r="M96" s="52" t="b">
        <v>0</v>
      </c>
      <c r="N96" s="53"/>
      <c r="O96" s="53"/>
      <c r="P96" s="10">
        <v>0</v>
      </c>
      <c r="Q96" s="10" t="s">
        <v>13</v>
      </c>
    </row>
    <row r="97" spans="1:17" s="6" customFormat="1" ht="24.95" customHeight="1">
      <c r="A97" s="1" t="s">
        <v>255</v>
      </c>
      <c r="B97" s="1"/>
      <c r="C97" s="2" t="s">
        <v>56</v>
      </c>
      <c r="D97" s="2" t="s">
        <v>52</v>
      </c>
      <c r="E97" s="2" t="s">
        <v>57</v>
      </c>
      <c r="F97" s="31" t="s">
        <v>16</v>
      </c>
      <c r="G97" s="7">
        <v>4</v>
      </c>
      <c r="H97" s="8">
        <v>9926.4</v>
      </c>
      <c r="I97" s="7">
        <f t="shared" si="5"/>
        <v>2976</v>
      </c>
      <c r="J97" s="7">
        <v>10</v>
      </c>
      <c r="K97" s="7">
        <f t="shared" si="6"/>
        <v>11904</v>
      </c>
      <c r="L97" s="7">
        <v>0</v>
      </c>
      <c r="M97" s="52" t="b">
        <v>0</v>
      </c>
      <c r="N97" s="53"/>
      <c r="O97" s="53"/>
      <c r="P97" s="10">
        <v>0</v>
      </c>
      <c r="Q97" s="10" t="s">
        <v>13</v>
      </c>
    </row>
    <row r="98" spans="1:17" s="26" customFormat="1" ht="24.95" customHeight="1">
      <c r="A98" s="21" t="s">
        <v>164</v>
      </c>
      <c r="B98" s="22"/>
      <c r="C98" s="27" t="s">
        <v>163</v>
      </c>
      <c r="D98" s="23"/>
      <c r="E98" s="23"/>
      <c r="F98" s="29"/>
      <c r="G98" s="24"/>
      <c r="H98" s="25"/>
      <c r="I98" s="7">
        <f t="shared" si="5"/>
        <v>0</v>
      </c>
      <c r="J98" s="7">
        <v>10</v>
      </c>
      <c r="K98" s="7">
        <f t="shared" si="6"/>
        <v>0</v>
      </c>
      <c r="L98" s="7">
        <v>0</v>
      </c>
      <c r="M98" s="52" t="b">
        <v>0</v>
      </c>
      <c r="N98" s="53"/>
      <c r="O98" s="53"/>
      <c r="P98" s="10">
        <v>0</v>
      </c>
      <c r="Q98" s="10" t="s">
        <v>13</v>
      </c>
    </row>
    <row r="99" spans="1:17" s="49" customFormat="1" ht="24.95" customHeight="1">
      <c r="A99" s="44" t="s">
        <v>256</v>
      </c>
      <c r="B99" s="45"/>
      <c r="C99" s="45" t="s">
        <v>47</v>
      </c>
      <c r="D99" s="47"/>
      <c r="E99" s="47"/>
      <c r="F99" s="45"/>
      <c r="G99" s="48"/>
      <c r="H99" s="48"/>
      <c r="I99" s="7">
        <f t="shared" si="5"/>
        <v>0</v>
      </c>
      <c r="J99" s="7">
        <v>10</v>
      </c>
      <c r="K99" s="7">
        <f t="shared" si="6"/>
        <v>0</v>
      </c>
      <c r="L99" s="7">
        <v>0</v>
      </c>
      <c r="M99" s="52" t="b">
        <v>0</v>
      </c>
      <c r="N99" s="53"/>
      <c r="O99" s="53"/>
      <c r="P99" s="10">
        <v>0</v>
      </c>
      <c r="Q99" s="10" t="s">
        <v>13</v>
      </c>
    </row>
    <row r="100" spans="1:17" s="6" customFormat="1" ht="24.95" customHeight="1">
      <c r="A100" s="1" t="s">
        <v>257</v>
      </c>
      <c r="B100" s="1"/>
      <c r="C100" s="2" t="s">
        <v>51</v>
      </c>
      <c r="D100" s="2" t="s">
        <v>52</v>
      </c>
      <c r="E100" s="2" t="s">
        <v>53</v>
      </c>
      <c r="F100" s="31" t="s">
        <v>16</v>
      </c>
      <c r="G100" s="7">
        <v>4</v>
      </c>
      <c r="H100" s="8">
        <v>1483.2</v>
      </c>
      <c r="I100" s="7">
        <f t="shared" si="5"/>
        <v>445</v>
      </c>
      <c r="J100" s="7">
        <v>10</v>
      </c>
      <c r="K100" s="7">
        <f t="shared" si="6"/>
        <v>1780</v>
      </c>
      <c r="L100" s="7">
        <v>0</v>
      </c>
      <c r="M100" s="52" t="b">
        <v>0</v>
      </c>
      <c r="N100" s="53"/>
      <c r="O100" s="53"/>
      <c r="P100" s="10">
        <v>0</v>
      </c>
      <c r="Q100" s="10" t="s">
        <v>13</v>
      </c>
    </row>
    <row r="101" spans="1:17" s="49" customFormat="1" ht="24.95" customHeight="1">
      <c r="A101" s="44" t="s">
        <v>258</v>
      </c>
      <c r="B101" s="45"/>
      <c r="C101" s="45" t="s">
        <v>58</v>
      </c>
      <c r="D101" s="47"/>
      <c r="E101" s="47"/>
      <c r="F101" s="45"/>
      <c r="G101" s="48"/>
      <c r="H101" s="48"/>
      <c r="I101" s="7">
        <f t="shared" si="5"/>
        <v>0</v>
      </c>
      <c r="J101" s="7">
        <v>10</v>
      </c>
      <c r="K101" s="7">
        <f t="shared" si="6"/>
        <v>0</v>
      </c>
      <c r="L101" s="7">
        <v>0</v>
      </c>
      <c r="M101" s="52" t="b">
        <v>0</v>
      </c>
      <c r="N101" s="53"/>
      <c r="O101" s="53"/>
      <c r="P101" s="10">
        <v>0</v>
      </c>
      <c r="Q101" s="10" t="s">
        <v>13</v>
      </c>
    </row>
    <row r="102" spans="1:17" s="6" customFormat="1" ht="24.95" customHeight="1">
      <c r="A102" s="1" t="s">
        <v>259</v>
      </c>
      <c r="B102" s="1"/>
      <c r="C102" s="2" t="s">
        <v>56</v>
      </c>
      <c r="D102" s="2" t="s">
        <v>52</v>
      </c>
      <c r="E102" s="2" t="s">
        <v>57</v>
      </c>
      <c r="F102" s="31" t="s">
        <v>16</v>
      </c>
      <c r="G102" s="7">
        <v>2</v>
      </c>
      <c r="H102" s="8">
        <v>9926.4</v>
      </c>
      <c r="I102" s="7">
        <f t="shared" si="5"/>
        <v>2976</v>
      </c>
      <c r="J102" s="7">
        <v>10</v>
      </c>
      <c r="K102" s="7">
        <f t="shared" si="6"/>
        <v>5952</v>
      </c>
      <c r="L102" s="7">
        <v>0</v>
      </c>
      <c r="M102" s="52" t="b">
        <v>0</v>
      </c>
      <c r="N102" s="53"/>
      <c r="O102" s="53"/>
      <c r="P102" s="10">
        <v>0</v>
      </c>
      <c r="Q102" s="10" t="s">
        <v>13</v>
      </c>
    </row>
    <row r="103" spans="1:17" ht="24.95" customHeight="1">
      <c r="K103" s="5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2023-06-22T10:27:59Z</cp:lastPrinted>
  <dcterms:created xsi:type="dcterms:W3CDTF">2023-04-06T09:44:42Z</dcterms:created>
  <dcterms:modified xsi:type="dcterms:W3CDTF">2023-08-25T04:50:34Z</dcterms:modified>
</cp:coreProperties>
</file>