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QUOTATION UPLOAD\"/>
    </mc:Choice>
  </mc:AlternateContent>
  <bookViews>
    <workbookView xWindow="0" yWindow="0" windowWidth="28800" windowHeight="11700"/>
  </bookViews>
  <sheets>
    <sheet name="VOCO" sheetId="13" r:id="rId1"/>
  </sheets>
  <definedNames>
    <definedName name="_xlnm.Print_Area" localSheetId="0">VOCO!$A$1:$Q$10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3" l="1"/>
  <c r="I4" i="13" l="1"/>
  <c r="K4" i="13" s="1"/>
  <c r="I3" i="13"/>
  <c r="I5" i="13"/>
  <c r="I6" i="13"/>
  <c r="I7" i="13"/>
  <c r="I8" i="13"/>
  <c r="I9" i="13"/>
  <c r="I10" i="13"/>
  <c r="K10" i="13" l="1"/>
  <c r="K9" i="13"/>
  <c r="K8" i="13"/>
  <c r="K7" i="13"/>
  <c r="K6" i="13"/>
  <c r="K5" i="13"/>
  <c r="K3" i="13"/>
  <c r="I2" i="13"/>
  <c r="K2" i="13" s="1"/>
</calcChain>
</file>

<file path=xl/sharedStrings.xml><?xml version="1.0" encoding="utf-8"?>
<sst xmlns="http://schemas.openxmlformats.org/spreadsheetml/2006/main" count="69" uniqueCount="46">
  <si>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</si>
  <si>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</si>
  <si>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</si>
  <si>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</si>
  <si>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</si>
  <si>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</si>
  <si>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</si>
  <si>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</si>
  <si>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</si>
  <si>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</si>
  <si>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</si>
  <si>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</si>
  <si>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</si>
  <si>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</si>
  <si>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</si>
  <si>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1</t>
  </si>
  <si>
    <t>NULL</t>
  </si>
  <si>
    <t>CRMProductId</t>
  </si>
  <si>
    <t>CRMProduct</t>
  </si>
  <si>
    <t>NAFFCO</t>
  </si>
  <si>
    <t>SHIELD</t>
  </si>
  <si>
    <t>Pcs</t>
  </si>
  <si>
    <t>pcs</t>
  </si>
  <si>
    <t>BLACK SEAMLESS PIPE 2-1/2", BEVELED END AS PER ASTM A53, GRADE B, SCH-40, TYPE S, 5.8 MTR LONG, UL LISTED, FM APPROVED - SHIELD</t>
  </si>
  <si>
    <t>GROOVED MECHANICAL TEE 8" X 2-1/2", DUCTILE IRON, MOD. SDG-44, RED - SHIELD</t>
  </si>
  <si>
    <t>CUSTOM MADE</t>
  </si>
  <si>
    <t>FIRE HYDRANT CABINET, SELF-STANDING, COMPLETE MILD STEEL, POWDER COATED (AS PER ATTACHED PROPOSED DRAWING)</t>
  </si>
  <si>
    <t>SD-PFN40</t>
  </si>
  <si>
    <t>SELECTABLE GALLONAGE NOZZLE 1-1/2" WITH 2-1/2" BS 336 MALE INSTANTANEOUS INLET, SELECTABLE MULTI FLOW RANGE: 115-225-355-475 LPM AT 7 BAR, UL LISTED, MODEL: SD-PFN40 - SHIELD</t>
  </si>
  <si>
    <t>SYNTHETIC FIRE HOSE (TWO LAYERS), SINGLE JACKET 2 1/2" X 30 MTR. WHITE COLOUR EPDM RUBBER LINED, UL LISTED WITH KITEMARK APPROVED ALUMINIUM QUICK COUPLING, MODEL: NF-FH65 - NAFFCO</t>
  </si>
  <si>
    <t>NF-FH65</t>
  </si>
  <si>
    <t>FOAM CABINET, SELF-STANDING, COMPLETE MILD STEEL, POWDER COATED SIZE TO ACCOMMODATE THE BELOW EQUIPMENT (AS PER ATTACHED DRAWING):
- 2 NOS. X 2.5" X 30 METER FIRE HOSE - NAFFCO, NF-FH65
- 1 NO. X FOAM BRANCH PIPE - NAFFCO, NF 100
- 1 NO. X FOAM INDUCTOR - NAFFCO, NF-FI200
- 1 NO. X 2" GATE VALVE - SHIELD, SD-157
- 2 NOS. 20L FOAM CAN (AFFF 3%)</t>
  </si>
  <si>
    <t>SHIELD-AV</t>
  </si>
  <si>
    <t>ANGLE HOSE VALVE 2-1/2" NST DOUBLE FEMALE- BRASS, CHROME FINISH - UL /FM APPROVED</t>
  </si>
  <si>
    <t>2-1/2" BALL VALVE, BSP DOUBLE FEMALE THREADED, BRASS NICKEL PLATED, MODEL: SD-BVLT90 - SHIELD.</t>
  </si>
  <si>
    <t>SDBLVT90</t>
  </si>
  <si>
    <t>2</t>
  </si>
  <si>
    <t>3</t>
  </si>
  <si>
    <t>4</t>
  </si>
  <si>
    <t>5</t>
  </si>
  <si>
    <t>6</t>
  </si>
  <si>
    <t>7</t>
  </si>
  <si>
    <t>8</t>
  </si>
  <si>
    <t>9</t>
  </si>
  <si>
    <t>ADAPTOR 2 1/2" NPT 11 PITCH 8 MALE THREADED X 2 1/2" FEMALE INSTANTANEOUS MORRIS ALUMINIUM-CHROME FINISH WITH PVC BLACK CAP AND CHAIN, MODEL: NA-FQCMT (NFMIS009A) - NAFFCO</t>
  </si>
  <si>
    <t xml:space="preserve"> NA-FQCMT (NFMIS009A)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</si>
</sst>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0"/>
      <name val="Trebuchet MS"/>
      <family val="2"/>
    </font>
    <font>
      <sz val="11"/>
      <name val="돋움"/>
      <family val="3"/>
      <charset val="129"/>
    </font>
    <font>
      <sz val="9"/>
      <name val="Maiandra GD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/>
    <xf numFmtId="0" fontId="1" fillId="0" borderId="0"/>
    <xf numFmtId="0" fontId="2" fillId="0" borderId="0"/>
    <xf numFmtId="0" fontId="2" fillId="0" borderId="0"/>
    <xf numFmtId="0" fontId="1" fillId="0" borderId="0"/>
  </cellStyleXfs>
  <cellXfs count="31">
    <xf numFmtId="0" fontId="0" fillId="0" borderId="0" xfId="0"/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164" fontId="6" fillId="0" borderId="1" xfId="0" applyNumberFormat="1" applyFont="1" applyFill="1" applyBorder="1" applyAlignment="1">
      <alignment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6" fillId="0" borderId="0" xfId="0" applyFont="1" applyFill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164" fontId="6" fillId="0" borderId="1" xfId="1" applyNumberFormat="1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vertical="center"/>
    </xf>
    <xf numFmtId="0" fontId="6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1" xfId="0" applyFont="1" applyFill="1" applyBorder="1" applyAlignment="1">
      <alignment vertical="center"/>
    </xf>
    <xf numFmtId="164" fontId="6" fillId="0" borderId="1" xfId="1" applyNumberFormat="1" applyFont="1" applyFill="1" applyBorder="1" applyAlignment="1">
      <alignment vertical="center"/>
    </xf>
  </cellXfs>
  <cellStyles count="10">
    <cellStyle name="Comma" xfId="1" builtinId="3"/>
    <cellStyle name="Normal" xfId="0" builtinId="0"/>
    <cellStyle name="Normal 2" xfId="2"/>
    <cellStyle name="Normal 2 2" xfId="7"/>
    <cellStyle name="Normal 21" xfId="9"/>
    <cellStyle name="Normal 3" xfId="3"/>
    <cellStyle name="Normal 3 2" xfId="8"/>
    <cellStyle name="Normal 4" xfId="6"/>
    <cellStyle name="Normal 5" xfId="4"/>
    <cellStyle name="표준 10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1"/>
  <sheetViews>
    <sheetView tabSelected="1" view="pageBreakPreview" zoomScaleNormal="90" zoomScaleSheetLayoutView="100" workbookViewId="0">
      <selection activeCell="C7" sqref="C7"/>
    </sheetView>
  </sheetViews>
  <sheetFormatPr defaultRowHeight="24.95" customHeight="1"/>
  <cols>
    <col min="1" max="1" width="10.42578125" style="19" bestFit="1" customWidth="1"/>
    <col min="2" max="2" width="13.7109375" style="16" bestFit="1" customWidth="1"/>
    <col min="3" max="3" width="57.42578125" style="20" customWidth="1"/>
    <col min="4" max="4" width="8.5703125" style="21" bestFit="1" customWidth="1"/>
    <col min="5" max="5" width="14.28515625" style="28" bestFit="1" customWidth="1"/>
    <col min="6" max="6" width="5.140625" style="22" bestFit="1" customWidth="1"/>
    <col min="7" max="7" width="7.5703125" style="23" bestFit="1" customWidth="1"/>
    <col min="8" max="8" width="12.5703125" style="23" bestFit="1" customWidth="1"/>
    <col min="9" max="9" width="9.140625" style="23" bestFit="1" customWidth="1"/>
    <col min="10" max="10" width="7.140625" style="23" bestFit="1" customWidth="1"/>
    <col min="11" max="11" width="9.5703125" style="23" bestFit="1" customWidth="1"/>
    <col min="12" max="12" width="10.42578125" style="23" bestFit="1" customWidth="1"/>
    <col min="13" max="13" width="8.5703125" style="16" bestFit="1" customWidth="1"/>
    <col min="14" max="14" width="5.140625" style="16" bestFit="1" customWidth="1"/>
    <col min="15" max="15" width="13.42578125" style="16" bestFit="1" customWidth="1"/>
    <col min="16" max="16" width="13.7109375" style="24" bestFit="1" customWidth="1"/>
    <col min="17" max="17" width="12" style="24" bestFit="1" customWidth="1"/>
    <col min="18" max="16384" width="9.140625" style="16"/>
  </cols>
  <sheetData>
    <row r="1" spans="1:18" s="8" customFormat="1" ht="24.95" customHeight="1">
      <c r="A1" s="1" t="s">
        <v>0</v>
      </c>
      <c r="B1" s="2" t="s">
        <v>1</v>
      </c>
      <c r="C1" s="2" t="s">
        <v>2</v>
      </c>
      <c r="D1" s="2" t="s">
        <v>3</v>
      </c>
      <c r="E1" s="26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6" t="s">
        <v>17</v>
      </c>
      <c r="Q1" s="7" t="s">
        <v>18</v>
      </c>
    </row>
    <row r="2" spans="1:18" ht="24.95" customHeight="1">
      <c r="A2" s="9" t="s">
        <v>15</v>
      </c>
      <c r="B2" s="10"/>
      <c r="C2" s="11" t="s">
        <v>23</v>
      </c>
      <c r="D2" s="12" t="s">
        <v>20</v>
      </c>
      <c r="E2" s="27"/>
      <c r="F2" s="13" t="s">
        <v>21</v>
      </c>
      <c r="G2" s="13">
        <v>11</v>
      </c>
      <c r="H2" s="14">
        <v>231.66</v>
      </c>
      <c r="I2" s="14">
        <f t="shared" ref="I2:I10" si="0">ROUNDUP((H2/3.67)*1,0)</f>
        <v>64</v>
      </c>
      <c r="J2" s="14">
        <v>0</v>
      </c>
      <c r="K2" s="14">
        <f t="shared" ref="K2" si="1">G2*I2</f>
        <v>704</v>
      </c>
      <c r="L2" s="14">
        <v>0</v>
      </c>
      <c r="M2" s="10" t="b">
        <v>0</v>
      </c>
      <c r="N2" s="10"/>
      <c r="O2" s="10"/>
      <c r="P2" s="15">
        <v>0</v>
      </c>
      <c r="Q2" s="15" t="s">
        <v>16</v>
      </c>
    </row>
    <row r="3" spans="1:18" ht="24.95" customHeight="1">
      <c r="A3" s="9" t="s">
        <v>36</v>
      </c>
      <c r="B3" s="10"/>
      <c r="C3" s="11" t="s">
        <v>24</v>
      </c>
      <c r="D3" s="12" t="s">
        <v>20</v>
      </c>
      <c r="E3" s="27"/>
      <c r="F3" s="17" t="s">
        <v>22</v>
      </c>
      <c r="G3" s="13">
        <v>1</v>
      </c>
      <c r="H3" s="14">
        <v>102</v>
      </c>
      <c r="I3" s="14">
        <f t="shared" si="0"/>
        <v>28</v>
      </c>
      <c r="J3" s="14">
        <v>0</v>
      </c>
      <c r="K3" s="14">
        <f t="shared" ref="K3:K10" si="2">G3*I3</f>
        <v>28</v>
      </c>
      <c r="L3" s="14">
        <v>0</v>
      </c>
      <c r="M3" s="10" t="b">
        <v>0</v>
      </c>
      <c r="N3" s="10"/>
      <c r="O3" s="10"/>
      <c r="P3" s="15">
        <v>0</v>
      </c>
      <c r="Q3" s="15" t="s">
        <v>16</v>
      </c>
    </row>
    <row r="4" spans="1:18" ht="24.95" customHeight="1">
      <c r="A4" s="9" t="s">
        <v>37</v>
      </c>
      <c r="B4" s="10">
        <v>11140108065</v>
      </c>
      <c r="C4" s="11" t="s">
        <v>34</v>
      </c>
      <c r="D4" s="12" t="s">
        <v>20</v>
      </c>
      <c r="E4" s="27" t="s">
        <v>35</v>
      </c>
      <c r="F4" s="17" t="s">
        <v>22</v>
      </c>
      <c r="G4" s="13">
        <v>2</v>
      </c>
      <c r="H4" s="14">
        <v>131</v>
      </c>
      <c r="I4" s="14">
        <f t="shared" ref="I4" si="3">ROUNDUP((H4/3.67)*1,0)</f>
        <v>36</v>
      </c>
      <c r="J4" s="14">
        <v>0</v>
      </c>
      <c r="K4" s="14">
        <f t="shared" ref="K4" si="4">G4*I4</f>
        <v>72</v>
      </c>
      <c r="L4" s="14">
        <v>0</v>
      </c>
      <c r="M4" s="10" t="b">
        <v>0</v>
      </c>
      <c r="N4" s="10"/>
      <c r="O4" s="10"/>
      <c r="P4" s="15">
        <v>0</v>
      </c>
      <c r="Q4" s="15" t="s">
        <v>16</v>
      </c>
    </row>
    <row r="5" spans="1:18" s="8" customFormat="1" ht="96">
      <c r="A5" s="9" t="s">
        <v>38</v>
      </c>
      <c r="B5" s="29"/>
      <c r="C5" s="2" t="s">
        <v>31</v>
      </c>
      <c r="D5" s="17" t="s">
        <v>19</v>
      </c>
      <c r="E5" s="26" t="s">
        <v>25</v>
      </c>
      <c r="F5" s="13" t="s">
        <v>22</v>
      </c>
      <c r="G5" s="13">
        <v>5</v>
      </c>
      <c r="H5" s="14">
        <v>4500</v>
      </c>
      <c r="I5" s="30">
        <f t="shared" si="0"/>
        <v>1227</v>
      </c>
      <c r="J5" s="30">
        <v>0</v>
      </c>
      <c r="K5" s="30">
        <f t="shared" si="2"/>
        <v>6135</v>
      </c>
      <c r="L5" s="30">
        <v>0</v>
      </c>
      <c r="M5" s="29" t="b">
        <v>0</v>
      </c>
      <c r="N5" s="29"/>
      <c r="O5" s="29"/>
      <c r="P5" s="15">
        <v>0</v>
      </c>
      <c r="Q5" s="15" t="s">
        <v>16</v>
      </c>
    </row>
    <row r="6" spans="1:18" ht="24.95" customHeight="1">
      <c r="A6" s="9" t="s">
        <v>39</v>
      </c>
      <c r="B6" s="10">
        <v>11202008067</v>
      </c>
      <c r="C6" s="11" t="s">
        <v>33</v>
      </c>
      <c r="D6" s="12" t="s">
        <v>20</v>
      </c>
      <c r="E6" s="27" t="s">
        <v>32</v>
      </c>
      <c r="F6" s="17" t="s">
        <v>22</v>
      </c>
      <c r="G6" s="13">
        <v>4</v>
      </c>
      <c r="H6" s="14">
        <v>215</v>
      </c>
      <c r="I6" s="14">
        <f t="shared" si="0"/>
        <v>59</v>
      </c>
      <c r="J6" s="14">
        <v>0</v>
      </c>
      <c r="K6" s="14">
        <f t="shared" si="2"/>
        <v>236</v>
      </c>
      <c r="L6" s="14">
        <v>0</v>
      </c>
      <c r="M6" s="10" t="b">
        <v>0</v>
      </c>
      <c r="N6" s="10"/>
      <c r="O6" s="10"/>
      <c r="P6" s="15">
        <v>0</v>
      </c>
      <c r="Q6" s="15" t="s">
        <v>16</v>
      </c>
      <c r="R6" s="25"/>
    </row>
    <row r="7" spans="1:18" ht="48">
      <c r="A7" s="9" t="s">
        <v>40</v>
      </c>
      <c r="B7" s="10">
        <v>10885875563</v>
      </c>
      <c r="C7" s="11" t="s">
        <v>44</v>
      </c>
      <c r="D7" s="12" t="s">
        <v>19</v>
      </c>
      <c r="E7" s="27" t="s">
        <v>45</v>
      </c>
      <c r="F7" s="17" t="s">
        <v>22</v>
      </c>
      <c r="G7" s="13">
        <v>4</v>
      </c>
      <c r="H7" s="14">
        <v>50</v>
      </c>
      <c r="I7" s="14">
        <f t="shared" si="0"/>
        <v>14</v>
      </c>
      <c r="J7" s="14">
        <v>0</v>
      </c>
      <c r="K7" s="14">
        <f t="shared" si="2"/>
        <v>56</v>
      </c>
      <c r="L7" s="14">
        <v>0</v>
      </c>
      <c r="M7" s="10" t="b">
        <v>0</v>
      </c>
      <c r="N7" s="10"/>
      <c r="O7" s="10"/>
      <c r="P7" s="15">
        <v>0</v>
      </c>
      <c r="Q7" s="15" t="s">
        <v>16</v>
      </c>
      <c r="R7" s="25"/>
    </row>
    <row r="8" spans="1:18" ht="24">
      <c r="A8" s="9" t="s">
        <v>41</v>
      </c>
      <c r="B8" s="10"/>
      <c r="C8" s="11" t="s">
        <v>26</v>
      </c>
      <c r="D8" s="12" t="s">
        <v>19</v>
      </c>
      <c r="E8" s="27" t="s">
        <v>25</v>
      </c>
      <c r="F8" s="18" t="s">
        <v>22</v>
      </c>
      <c r="G8" s="13">
        <v>2</v>
      </c>
      <c r="H8" s="14">
        <v>450</v>
      </c>
      <c r="I8" s="14">
        <f t="shared" si="0"/>
        <v>123</v>
      </c>
      <c r="J8" s="14">
        <v>0</v>
      </c>
      <c r="K8" s="14">
        <f t="shared" si="2"/>
        <v>246</v>
      </c>
      <c r="L8" s="14">
        <v>0</v>
      </c>
      <c r="M8" s="10" t="b">
        <v>0</v>
      </c>
      <c r="N8" s="10"/>
      <c r="O8" s="10"/>
      <c r="P8" s="15">
        <v>0</v>
      </c>
      <c r="Q8" s="15" t="s">
        <v>16</v>
      </c>
    </row>
    <row r="9" spans="1:18" ht="36">
      <c r="A9" s="9" t="s">
        <v>42</v>
      </c>
      <c r="B9" s="10">
        <v>10943008540</v>
      </c>
      <c r="C9" s="2" t="s">
        <v>28</v>
      </c>
      <c r="D9" s="12" t="s">
        <v>20</v>
      </c>
      <c r="E9" s="27" t="s">
        <v>27</v>
      </c>
      <c r="F9" s="18" t="s">
        <v>22</v>
      </c>
      <c r="G9" s="13">
        <v>2</v>
      </c>
      <c r="H9" s="14">
        <v>908</v>
      </c>
      <c r="I9" s="14">
        <f t="shared" si="0"/>
        <v>248</v>
      </c>
      <c r="J9" s="14">
        <v>0</v>
      </c>
      <c r="K9" s="14">
        <f t="shared" si="2"/>
        <v>496</v>
      </c>
      <c r="L9" s="14">
        <v>0</v>
      </c>
      <c r="M9" s="10" t="b">
        <v>0</v>
      </c>
      <c r="N9" s="10"/>
      <c r="O9" s="10"/>
      <c r="P9" s="15">
        <v>0</v>
      </c>
      <c r="Q9" s="15" t="s">
        <v>16</v>
      </c>
    </row>
    <row r="10" spans="1:18" ht="48">
      <c r="A10" s="9" t="s">
        <v>43</v>
      </c>
      <c r="B10" s="10">
        <v>10752510236</v>
      </c>
      <c r="C10" s="2" t="s">
        <v>29</v>
      </c>
      <c r="D10" s="26" t="s">
        <v>19</v>
      </c>
      <c r="E10" s="26" t="s">
        <v>30</v>
      </c>
      <c r="F10" s="13" t="s">
        <v>22</v>
      </c>
      <c r="G10" s="13">
        <v>4</v>
      </c>
      <c r="H10" s="14">
        <v>324</v>
      </c>
      <c r="I10" s="14">
        <f t="shared" si="0"/>
        <v>89</v>
      </c>
      <c r="J10" s="14">
        <v>0</v>
      </c>
      <c r="K10" s="14">
        <f t="shared" si="2"/>
        <v>356</v>
      </c>
      <c r="L10" s="14">
        <v>0</v>
      </c>
      <c r="M10" s="10" t="b">
        <v>0</v>
      </c>
      <c r="N10" s="10"/>
      <c r="O10" s="10"/>
      <c r="P10" s="15">
        <v>0</v>
      </c>
      <c r="Q10" s="15" t="s">
        <v>16</v>
      </c>
    </row>
    <row r="11" spans="1:18" ht="24.95" customHeight="1">
      <c r="K11" s="23">
        <f>SUM(K2:K10)</f>
        <v>8329</v>
      </c>
    </row>
  </sheetData>
  <pageMargins left="0.7" right="0.7" top="0.75" bottom="0.75" header="0.3" footer="0.3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VOCO</vt:lpstr>
      <vt:lpstr>VOCO!Print_Area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2023-11-07T06:29:29Z</cp:lastPrinted>
  <dcterms:created xsi:type="dcterms:W3CDTF">2023-04-06T09:44:42Z</dcterms:created>
  <dcterms:modified xsi:type="dcterms:W3CDTF">2023-11-14T06:36:07Z</dcterms:modified>
</cp:coreProperties>
</file>