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PO 1570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3" l="1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K21" i="13" l="1"/>
  <c r="K20" i="13"/>
  <c r="K19" i="13"/>
  <c r="K18" i="13"/>
  <c r="K17" i="13"/>
  <c r="K16" i="13"/>
  <c r="K15" i="13"/>
  <c r="K14" i="13"/>
  <c r="K13" i="13"/>
  <c r="K12" i="13"/>
  <c r="K22" i="13"/>
  <c r="K11" i="13"/>
  <c r="K10" i="13"/>
  <c r="K9" i="13"/>
  <c r="K8" i="13"/>
  <c r="K7" i="13"/>
  <c r="K2" i="13"/>
  <c r="K6" i="13" l="1"/>
  <c r="K5" i="13"/>
  <c r="K3" i="13" l="1"/>
  <c r="K4" i="13"/>
  <c r="K23" i="13" l="1"/>
</calcChain>
</file>

<file path=xl/sharedStrings.xml><?xml version="1.0" encoding="utf-8"?>
<sst xmlns="http://schemas.openxmlformats.org/spreadsheetml/2006/main" count="124" uniqueCount="66">
  <si>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</si>
  <si>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</si>
  <si>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</si>
  <si>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</si>
  <si>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</si>
  <si>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</si>
  <si>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</si>
  <si>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</si>
  <si>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</si>
  <si>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</si>
  <si>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</si>
  <si>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</si>
  <si>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</si>
  <si>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</si>
  <si>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</si>
  <si>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</si>
  <si>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</si>
  <si>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</si>
  <si>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</si>
  <si>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</si>
  <si>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</si>
  <si>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</si>
  <si>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</si>
  <si>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</si>
  <si>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</si>
  <si>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</si>
  <si>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</si>
  <si>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</si>
  <si>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</si>
  <si>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</si>
  <si>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</si>
  <si>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</si>
  <si>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</si>
  <si>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</si>
  <si>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</si>
  <si>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</si>
  <si>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</si>
  <si>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</si>
  <si>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</si>
  <si>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</si>
  <si>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Grooved Coupling 5", Ductile Iron, Mod. SDG-22,  Red - SHIELD</t>
  </si>
  <si>
    <t>Grooved Coupling 6" Ductile Iron, Mod. SDG-22, Red - SHIELD</t>
  </si>
  <si>
    <t>Grooved Coupling 8", Ductile Iron, Mod. SDG-22,  Red - SHIELD</t>
  </si>
  <si>
    <t>Grooved Mechanical Tee 5"x 1", BS Threaded, Ductile Iron, Mod. SDG-42, Red - SHIELD</t>
  </si>
  <si>
    <t>Grooved Mechanical Tee 5"x 2", BS Threaded, Ductile Iron, Mod. SDG-42, Red - SHIELD</t>
  </si>
  <si>
    <t>Grooved Mechanical Tee 6" x 1", BS Threaded, Ductile Iron, Mod. SDG-42, Red - SHIELD</t>
  </si>
  <si>
    <t>Grooved Mechanical Tee 6" x 4" , Ductile Iron, Mod. SDG-44, Red - SHIELD</t>
  </si>
  <si>
    <t>Grooved Concentric Reducer 5" x 3", Ductile Iron, Mod. SDG-35, Red - SHIELD</t>
  </si>
  <si>
    <t>Grooved Concentric Reducer 5" x 4", Ductile Iron, Mod. SDG-35, Red - SHIELD</t>
  </si>
  <si>
    <t>Grooved Concentric Reducer 6" x 2 1/2", Ductile Iron, Mod. SDG-35,  Red - SHIELD</t>
  </si>
  <si>
    <t>Grooved Concentric Reducer 6" x 5", Ductile Iron, Mod. SDG-35,  Red - SHIELD</t>
  </si>
  <si>
    <t>Grooved Concentric Reducer 8" x 4", Ductile Iron, Mod. SDG-35, Red - SHIELD</t>
  </si>
  <si>
    <t>Grooved Concentric Reducer 8" x 6", Ductile Iron, Mod. SDG-35, Red - SHIELD</t>
  </si>
  <si>
    <t>Grooved Reducing Tee 6" x 5", Ductile Iron, Mod. SDG-53,  Red - SHIELD</t>
  </si>
  <si>
    <t>Grooved Tee 8", Ductile Iron, "S" Type, Mod. SDG-102, Red - SHIELD</t>
  </si>
  <si>
    <t>Grooved Reducing Tee 8" x 6", Ductile Iron, Mod. SDG-53,  Red - SHIELD</t>
  </si>
  <si>
    <t>Grooved Mechanical Tee 6" x 1 1/4", BS Threaded, Ductile Iron, Mod. SDG-42, Red - SHIELD</t>
  </si>
  <si>
    <t>Grooved Mechanical Tee 5"x 1-1/4", BS Threaded, Ductile Iron, Mod. SDG-42, Red - SHIELD</t>
  </si>
  <si>
    <t>Grooved Mechanical Tee 3" x 1", BS Threaded, Ductile Iron, Mod. SDG-42,  Red - SHIELD</t>
  </si>
  <si>
    <t>Pcs</t>
  </si>
  <si>
    <t>SHIELD</t>
  </si>
  <si>
    <t>1" BALL VALVE, NPT DOUBLE FEMALE THREADED, BRASS NICKEL PLATED, STEEL LEVER HANDLE, W/P: 600WOG, UL LISTED, MODEL: SD-BVLT95 - SHIELD</t>
  </si>
  <si>
    <t>SD-BVLT95</t>
  </si>
  <si>
    <t>FIRE HOSE REEL CABINET (WEATHER PROOF) SURFACE MOUNTED, COMPLETE STAINLESS STEEL, MIRROR FINISH (AS PER ATTACHED APPROVED DRAWING) - NAFFCO, CUSTOM MADE</t>
  </si>
  <si>
    <t>NAFFCO</t>
  </si>
  <si>
    <t>CUSTOM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</si>
</sst>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ITC Avant Garde Gothic"/>
      <family val="2"/>
    </font>
    <font>
      <sz val="8"/>
      <color indexed="63"/>
      <name val="Tahoma"/>
      <family val="2"/>
    </font>
    <font>
      <sz val="8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1" xfId="4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164" fontId="9" fillId="0" borderId="2" xfId="0" applyNumberFormat="1" applyFont="1" applyFill="1" applyBorder="1" applyAlignment="1">
      <alignment horizontal="center"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Normal="100" workbookViewId="0">
      <selection activeCell="O11" sqref="O11"/>
    </sheetView>
  </sheetViews>
  <sheetFormatPr defaultRowHeight="24.95" customHeight="1"/>
  <cols>
    <col min="1" max="1" width="5.42578125" style="14" bestFit="1" customWidth="1"/>
    <col min="2" max="2" width="12" style="15" bestFit="1" customWidth="1"/>
    <col min="3" max="3" width="57.42578125" style="15" customWidth="1"/>
    <col min="4" max="4" width="13" style="16" customWidth="1"/>
    <col min="5" max="5" width="14.140625" style="16" bestFit="1" customWidth="1"/>
    <col min="6" max="6" width="5.140625" style="17" bestFit="1" customWidth="1"/>
    <col min="7" max="7" width="7.42578125" style="18" bestFit="1" customWidth="1"/>
    <col min="8" max="8" width="11.140625" style="18" bestFit="1" customWidth="1"/>
    <col min="9" max="9" width="7.85546875" style="18" bestFit="1" customWidth="1"/>
    <col min="10" max="10" width="6.42578125" style="18" bestFit="1" customWidth="1"/>
    <col min="11" max="11" width="9.42578125" style="18" bestFit="1" customWidth="1"/>
    <col min="12" max="12" width="9.28515625" style="18" bestFit="1" customWidth="1"/>
    <col min="13" max="13" width="7.5703125" style="15" bestFit="1" customWidth="1"/>
    <col min="14" max="14" width="4.7109375" style="15" bestFit="1" customWidth="1"/>
    <col min="15" max="15" width="11.85546875" style="15" bestFit="1" customWidth="1"/>
    <col min="16" max="16" width="12.28515625" style="15" bestFit="1" customWidth="1"/>
    <col min="17" max="17" width="10.85546875" style="19" bestFit="1" customWidth="1"/>
    <col min="18" max="16384" width="9.140625" style="15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24.95" customHeight="1">
      <c r="A2" s="1" t="s">
        <v>15</v>
      </c>
      <c r="B2" s="8"/>
      <c r="C2" s="9" t="s">
        <v>40</v>
      </c>
      <c r="D2" s="9" t="s">
        <v>60</v>
      </c>
      <c r="E2" s="9"/>
      <c r="F2" s="21" t="s">
        <v>59</v>
      </c>
      <c r="G2" s="20">
        <v>34</v>
      </c>
      <c r="H2" s="11">
        <f>I2*3.67</f>
        <v>33.103400000000001</v>
      </c>
      <c r="I2" s="11">
        <v>9.02</v>
      </c>
      <c r="J2" s="11">
        <v>0</v>
      </c>
      <c r="K2" s="11">
        <f>G2*I2</f>
        <v>306.68</v>
      </c>
      <c r="L2" s="11">
        <v>0</v>
      </c>
      <c r="M2" s="12" t="b">
        <v>0</v>
      </c>
      <c r="N2" s="12"/>
      <c r="O2" s="12"/>
      <c r="P2" s="13">
        <v>0</v>
      </c>
      <c r="Q2" s="13" t="s">
        <v>16</v>
      </c>
    </row>
    <row r="3" spans="1:17" s="7" customFormat="1" ht="24.95" customHeight="1">
      <c r="A3" s="1" t="s">
        <v>20</v>
      </c>
      <c r="B3" s="8"/>
      <c r="C3" s="9" t="s">
        <v>41</v>
      </c>
      <c r="D3" s="9" t="s">
        <v>60</v>
      </c>
      <c r="E3" s="9"/>
      <c r="F3" s="21" t="s">
        <v>59</v>
      </c>
      <c r="G3" s="20">
        <v>193</v>
      </c>
      <c r="H3" s="11">
        <f t="shared" ref="H3:H20" si="0">I3*3.67</f>
        <v>31.561999999999998</v>
      </c>
      <c r="I3" s="11">
        <v>8.6</v>
      </c>
      <c r="J3" s="11">
        <v>0</v>
      </c>
      <c r="K3" s="11">
        <f t="shared" ref="K3:K4" si="1">G3*I3</f>
        <v>1659.8</v>
      </c>
      <c r="L3" s="11">
        <v>0</v>
      </c>
      <c r="M3" s="12" t="b">
        <v>0</v>
      </c>
      <c r="N3" s="12"/>
      <c r="O3" s="12"/>
      <c r="P3" s="13">
        <v>0</v>
      </c>
      <c r="Q3" s="13" t="s">
        <v>16</v>
      </c>
    </row>
    <row r="4" spans="1:17" s="7" customFormat="1" ht="24.95" customHeight="1">
      <c r="A4" s="1" t="s">
        <v>21</v>
      </c>
      <c r="B4" s="8"/>
      <c r="C4" s="9" t="s">
        <v>42</v>
      </c>
      <c r="D4" s="9" t="s">
        <v>60</v>
      </c>
      <c r="E4" s="9"/>
      <c r="F4" s="21" t="s">
        <v>59</v>
      </c>
      <c r="G4" s="20">
        <v>20</v>
      </c>
      <c r="H4" s="11">
        <f t="shared" si="0"/>
        <v>69.289599999999993</v>
      </c>
      <c r="I4" s="11">
        <v>18.88</v>
      </c>
      <c r="J4" s="11">
        <v>0</v>
      </c>
      <c r="K4" s="11">
        <f t="shared" si="1"/>
        <v>377.59999999999997</v>
      </c>
      <c r="L4" s="11">
        <v>0</v>
      </c>
      <c r="M4" s="12" t="b">
        <v>0</v>
      </c>
      <c r="N4" s="12"/>
      <c r="O4" s="12"/>
      <c r="P4" s="13">
        <v>0</v>
      </c>
      <c r="Q4" s="13" t="s">
        <v>16</v>
      </c>
    </row>
    <row r="5" spans="1:17" s="7" customFormat="1" ht="24.95" customHeight="1">
      <c r="A5" s="1" t="s">
        <v>22</v>
      </c>
      <c r="B5" s="8"/>
      <c r="C5" s="9" t="s">
        <v>43</v>
      </c>
      <c r="D5" s="9" t="s">
        <v>60</v>
      </c>
      <c r="E5" s="9"/>
      <c r="F5" s="21" t="s">
        <v>59</v>
      </c>
      <c r="G5" s="20">
        <v>1</v>
      </c>
      <c r="H5" s="11">
        <f t="shared" si="0"/>
        <v>39.012100000000004</v>
      </c>
      <c r="I5" s="11">
        <v>10.63</v>
      </c>
      <c r="J5" s="11">
        <v>0</v>
      </c>
      <c r="K5" s="11">
        <f t="shared" ref="K5" si="2">G5*I5</f>
        <v>10.63</v>
      </c>
      <c r="L5" s="11">
        <v>0</v>
      </c>
      <c r="M5" s="12" t="b">
        <v>0</v>
      </c>
      <c r="N5" s="12"/>
      <c r="O5" s="12"/>
      <c r="P5" s="13">
        <v>0</v>
      </c>
      <c r="Q5" s="13" t="s">
        <v>16</v>
      </c>
    </row>
    <row r="6" spans="1:17" s="7" customFormat="1" ht="24.95" customHeight="1">
      <c r="A6" s="1" t="s">
        <v>23</v>
      </c>
      <c r="B6" s="8"/>
      <c r="C6" s="9" t="s">
        <v>44</v>
      </c>
      <c r="D6" s="9" t="s">
        <v>60</v>
      </c>
      <c r="E6" s="9"/>
      <c r="F6" s="21" t="s">
        <v>59</v>
      </c>
      <c r="G6" s="20">
        <v>13</v>
      </c>
      <c r="H6" s="11">
        <f t="shared" si="0"/>
        <v>39.012100000000004</v>
      </c>
      <c r="I6" s="11">
        <v>10.63</v>
      </c>
      <c r="J6" s="11">
        <v>0</v>
      </c>
      <c r="K6" s="11">
        <f t="shared" ref="K6" si="3">G6*I6</f>
        <v>138.19</v>
      </c>
      <c r="L6" s="11">
        <v>0</v>
      </c>
      <c r="M6" s="12" t="b">
        <v>0</v>
      </c>
      <c r="N6" s="12"/>
      <c r="O6" s="12"/>
      <c r="P6" s="13">
        <v>0</v>
      </c>
      <c r="Q6" s="13" t="s">
        <v>16</v>
      </c>
    </row>
    <row r="7" spans="1:17" s="7" customFormat="1" ht="24.95" customHeight="1">
      <c r="A7" s="1" t="s">
        <v>24</v>
      </c>
      <c r="B7" s="8"/>
      <c r="C7" s="9" t="s">
        <v>45</v>
      </c>
      <c r="D7" s="9" t="s">
        <v>60</v>
      </c>
      <c r="E7" s="9"/>
      <c r="F7" s="21" t="s">
        <v>59</v>
      </c>
      <c r="G7" s="20">
        <v>3</v>
      </c>
      <c r="H7" s="11">
        <f t="shared" si="0"/>
        <v>40.039699999999996</v>
      </c>
      <c r="I7" s="11">
        <v>10.91</v>
      </c>
      <c r="J7" s="11">
        <v>0</v>
      </c>
      <c r="K7" s="11">
        <f t="shared" ref="K7:K22" si="4">G7*I7</f>
        <v>32.730000000000004</v>
      </c>
      <c r="L7" s="11">
        <v>0</v>
      </c>
      <c r="M7" s="12" t="b">
        <v>0</v>
      </c>
      <c r="N7" s="12"/>
      <c r="O7" s="12"/>
      <c r="P7" s="13">
        <v>0</v>
      </c>
      <c r="Q7" s="13" t="s">
        <v>16</v>
      </c>
    </row>
    <row r="8" spans="1:17" s="7" customFormat="1" ht="24.95" customHeight="1">
      <c r="A8" s="1" t="s">
        <v>25</v>
      </c>
      <c r="B8" s="8"/>
      <c r="C8" s="9" t="s">
        <v>46</v>
      </c>
      <c r="D8" s="9" t="s">
        <v>60</v>
      </c>
      <c r="E8" s="9"/>
      <c r="F8" s="21" t="s">
        <v>59</v>
      </c>
      <c r="G8" s="20">
        <v>11</v>
      </c>
      <c r="H8" s="11">
        <f t="shared" si="0"/>
        <v>42.351799999999997</v>
      </c>
      <c r="I8" s="11">
        <v>11.54</v>
      </c>
      <c r="J8" s="11">
        <v>0</v>
      </c>
      <c r="K8" s="11">
        <f t="shared" si="4"/>
        <v>126.94</v>
      </c>
      <c r="L8" s="11">
        <v>0</v>
      </c>
      <c r="M8" s="12" t="b">
        <v>0</v>
      </c>
      <c r="N8" s="12"/>
      <c r="O8" s="12"/>
      <c r="P8" s="13">
        <v>0</v>
      </c>
      <c r="Q8" s="13" t="s">
        <v>16</v>
      </c>
    </row>
    <row r="9" spans="1:17" s="7" customFormat="1" ht="24.95" customHeight="1">
      <c r="A9" s="1" t="s">
        <v>26</v>
      </c>
      <c r="B9" s="8"/>
      <c r="C9" s="9" t="s">
        <v>47</v>
      </c>
      <c r="D9" s="9" t="s">
        <v>60</v>
      </c>
      <c r="E9" s="9"/>
      <c r="F9" s="21" t="s">
        <v>59</v>
      </c>
      <c r="G9" s="20">
        <v>2</v>
      </c>
      <c r="H9" s="11">
        <f t="shared" si="0"/>
        <v>55.1601</v>
      </c>
      <c r="I9" s="11">
        <v>15.03</v>
      </c>
      <c r="J9" s="11">
        <v>0</v>
      </c>
      <c r="K9" s="11">
        <f t="shared" si="4"/>
        <v>30.06</v>
      </c>
      <c r="L9" s="11">
        <v>0</v>
      </c>
      <c r="M9" s="12" t="b">
        <v>0</v>
      </c>
      <c r="N9" s="12"/>
      <c r="O9" s="12"/>
      <c r="P9" s="13">
        <v>0</v>
      </c>
      <c r="Q9" s="13" t="s">
        <v>16</v>
      </c>
    </row>
    <row r="10" spans="1:17" s="7" customFormat="1" ht="24.95" customHeight="1">
      <c r="A10" s="1" t="s">
        <v>27</v>
      </c>
      <c r="B10" s="8"/>
      <c r="C10" s="9" t="s">
        <v>48</v>
      </c>
      <c r="D10" s="9" t="s">
        <v>60</v>
      </c>
      <c r="E10" s="9"/>
      <c r="F10" s="21" t="s">
        <v>59</v>
      </c>
      <c r="G10" s="20">
        <v>2</v>
      </c>
      <c r="H10" s="11">
        <f t="shared" si="0"/>
        <v>55.1601</v>
      </c>
      <c r="I10" s="11">
        <v>15.03</v>
      </c>
      <c r="J10" s="11">
        <v>0</v>
      </c>
      <c r="K10" s="11">
        <f t="shared" si="4"/>
        <v>30.06</v>
      </c>
      <c r="L10" s="11">
        <v>0</v>
      </c>
      <c r="M10" s="12" t="b">
        <v>0</v>
      </c>
      <c r="N10" s="12"/>
      <c r="O10" s="12"/>
      <c r="P10" s="13">
        <v>0</v>
      </c>
      <c r="Q10" s="13" t="s">
        <v>16</v>
      </c>
    </row>
    <row r="11" spans="1:17" s="7" customFormat="1" ht="24.95" customHeight="1">
      <c r="A11" s="1" t="s">
        <v>28</v>
      </c>
      <c r="B11" s="8"/>
      <c r="C11" s="9" t="s">
        <v>49</v>
      </c>
      <c r="D11" s="9" t="s">
        <v>60</v>
      </c>
      <c r="E11" s="9"/>
      <c r="F11" s="21" t="s">
        <v>59</v>
      </c>
      <c r="G11" s="20">
        <v>1</v>
      </c>
      <c r="H11" s="11">
        <f t="shared" si="0"/>
        <v>52.370899999999999</v>
      </c>
      <c r="I11" s="11">
        <v>14.27</v>
      </c>
      <c r="J11" s="11">
        <v>0</v>
      </c>
      <c r="K11" s="11">
        <f t="shared" si="4"/>
        <v>14.27</v>
      </c>
      <c r="L11" s="11">
        <v>0</v>
      </c>
      <c r="M11" s="12" t="b">
        <v>0</v>
      </c>
      <c r="N11" s="12"/>
      <c r="O11" s="12"/>
      <c r="P11" s="13">
        <v>0</v>
      </c>
      <c r="Q11" s="13" t="s">
        <v>16</v>
      </c>
    </row>
    <row r="12" spans="1:17" s="7" customFormat="1" ht="24.95" customHeight="1">
      <c r="A12" s="1" t="s">
        <v>29</v>
      </c>
      <c r="B12" s="8"/>
      <c r="C12" s="9" t="s">
        <v>50</v>
      </c>
      <c r="D12" s="9" t="s">
        <v>60</v>
      </c>
      <c r="E12" s="9"/>
      <c r="F12" s="21" t="s">
        <v>59</v>
      </c>
      <c r="G12" s="20">
        <v>9</v>
      </c>
      <c r="H12" s="11">
        <f t="shared" si="0"/>
        <v>73.143100000000004</v>
      </c>
      <c r="I12" s="11">
        <v>19.93</v>
      </c>
      <c r="J12" s="11">
        <v>0</v>
      </c>
      <c r="K12" s="11">
        <f t="shared" ref="K12:K15" si="5">G12*I12</f>
        <v>179.37</v>
      </c>
      <c r="L12" s="11">
        <v>0</v>
      </c>
      <c r="M12" s="12" t="b">
        <v>0</v>
      </c>
      <c r="N12" s="12"/>
      <c r="O12" s="12"/>
      <c r="P12" s="13">
        <v>0</v>
      </c>
      <c r="Q12" s="13" t="s">
        <v>16</v>
      </c>
    </row>
    <row r="13" spans="1:17" s="7" customFormat="1" ht="24.95" customHeight="1">
      <c r="A13" s="1" t="s">
        <v>30</v>
      </c>
      <c r="B13" s="8"/>
      <c r="C13" s="9" t="s">
        <v>51</v>
      </c>
      <c r="D13" s="9" t="s">
        <v>60</v>
      </c>
      <c r="E13" s="9"/>
      <c r="F13" s="21" t="s">
        <v>59</v>
      </c>
      <c r="G13" s="20">
        <v>1</v>
      </c>
      <c r="H13" s="11">
        <f t="shared" si="0"/>
        <v>94.722699999999989</v>
      </c>
      <c r="I13" s="11">
        <v>25.81</v>
      </c>
      <c r="J13" s="11">
        <v>0</v>
      </c>
      <c r="K13" s="11">
        <f t="shared" si="5"/>
        <v>25.81</v>
      </c>
      <c r="L13" s="11">
        <v>0</v>
      </c>
      <c r="M13" s="12" t="b">
        <v>0</v>
      </c>
      <c r="N13" s="12"/>
      <c r="O13" s="12"/>
      <c r="P13" s="13">
        <v>0</v>
      </c>
      <c r="Q13" s="13" t="s">
        <v>16</v>
      </c>
    </row>
    <row r="14" spans="1:17" s="7" customFormat="1" ht="24.95" customHeight="1">
      <c r="A14" s="1" t="s">
        <v>31</v>
      </c>
      <c r="B14" s="8"/>
      <c r="C14" s="9" t="s">
        <v>52</v>
      </c>
      <c r="D14" s="9" t="s">
        <v>60</v>
      </c>
      <c r="E14" s="9"/>
      <c r="F14" s="21" t="s">
        <v>59</v>
      </c>
      <c r="G14" s="20">
        <v>2</v>
      </c>
      <c r="H14" s="11">
        <f t="shared" si="0"/>
        <v>94.722699999999989</v>
      </c>
      <c r="I14" s="11">
        <v>25.81</v>
      </c>
      <c r="J14" s="11">
        <v>0</v>
      </c>
      <c r="K14" s="11">
        <f t="shared" si="5"/>
        <v>51.62</v>
      </c>
      <c r="L14" s="11">
        <v>0</v>
      </c>
      <c r="M14" s="12" t="b">
        <v>0</v>
      </c>
      <c r="N14" s="12"/>
      <c r="O14" s="12"/>
      <c r="P14" s="13">
        <v>0</v>
      </c>
      <c r="Q14" s="13" t="s">
        <v>16</v>
      </c>
    </row>
    <row r="15" spans="1:17" s="7" customFormat="1" ht="24.95" customHeight="1">
      <c r="A15" s="1" t="s">
        <v>32</v>
      </c>
      <c r="B15" s="8"/>
      <c r="C15" s="9" t="s">
        <v>53</v>
      </c>
      <c r="D15" s="9" t="s">
        <v>60</v>
      </c>
      <c r="E15" s="9"/>
      <c r="F15" s="21" t="s">
        <v>59</v>
      </c>
      <c r="G15" s="20">
        <v>4</v>
      </c>
      <c r="H15" s="11">
        <f t="shared" si="0"/>
        <v>123.20189999999999</v>
      </c>
      <c r="I15" s="11">
        <v>33.57</v>
      </c>
      <c r="J15" s="11">
        <v>0</v>
      </c>
      <c r="K15" s="11">
        <f t="shared" si="5"/>
        <v>134.28</v>
      </c>
      <c r="L15" s="11">
        <v>0</v>
      </c>
      <c r="M15" s="12" t="b">
        <v>0</v>
      </c>
      <c r="N15" s="12"/>
      <c r="O15" s="12"/>
      <c r="P15" s="13">
        <v>0</v>
      </c>
      <c r="Q15" s="13" t="s">
        <v>16</v>
      </c>
    </row>
    <row r="16" spans="1:17" s="7" customFormat="1" ht="24.95" customHeight="1">
      <c r="A16" s="1" t="s">
        <v>33</v>
      </c>
      <c r="B16" s="8"/>
      <c r="C16" s="9" t="s">
        <v>54</v>
      </c>
      <c r="D16" s="9" t="s">
        <v>60</v>
      </c>
      <c r="E16" s="9"/>
      <c r="F16" s="21" t="s">
        <v>59</v>
      </c>
      <c r="G16" s="20">
        <v>3</v>
      </c>
      <c r="H16" s="11">
        <f t="shared" si="0"/>
        <v>200.1985</v>
      </c>
      <c r="I16" s="11">
        <v>54.55</v>
      </c>
      <c r="J16" s="11">
        <v>0</v>
      </c>
      <c r="K16" s="11">
        <f t="shared" ref="K16" si="6">G16*I16</f>
        <v>163.64999999999998</v>
      </c>
      <c r="L16" s="11">
        <v>0</v>
      </c>
      <c r="M16" s="12" t="b">
        <v>0</v>
      </c>
      <c r="N16" s="12"/>
      <c r="O16" s="12"/>
      <c r="P16" s="13">
        <v>0</v>
      </c>
      <c r="Q16" s="13" t="s">
        <v>16</v>
      </c>
    </row>
    <row r="17" spans="1:17" s="7" customFormat="1" ht="24.95" customHeight="1">
      <c r="A17" s="1" t="s">
        <v>34</v>
      </c>
      <c r="B17" s="8"/>
      <c r="C17" s="9" t="s">
        <v>55</v>
      </c>
      <c r="D17" s="9" t="s">
        <v>60</v>
      </c>
      <c r="E17" s="9"/>
      <c r="F17" s="21" t="s">
        <v>59</v>
      </c>
      <c r="G17" s="20">
        <v>2</v>
      </c>
      <c r="H17" s="11">
        <f t="shared" si="0"/>
        <v>223.28280000000001</v>
      </c>
      <c r="I17" s="11">
        <v>60.84</v>
      </c>
      <c r="J17" s="11">
        <v>0</v>
      </c>
      <c r="K17" s="11">
        <f t="shared" ref="K17" si="7">G17*I17</f>
        <v>121.68</v>
      </c>
      <c r="L17" s="11">
        <v>0</v>
      </c>
      <c r="M17" s="12" t="b">
        <v>0</v>
      </c>
      <c r="N17" s="12"/>
      <c r="O17" s="12"/>
      <c r="P17" s="13">
        <v>0</v>
      </c>
      <c r="Q17" s="13" t="s">
        <v>16</v>
      </c>
    </row>
    <row r="18" spans="1:17" s="7" customFormat="1" ht="24.95" customHeight="1">
      <c r="A18" s="1" t="s">
        <v>35</v>
      </c>
      <c r="B18" s="8"/>
      <c r="C18" s="9" t="s">
        <v>56</v>
      </c>
      <c r="D18" s="9" t="s">
        <v>60</v>
      </c>
      <c r="E18" s="9"/>
      <c r="F18" s="21" t="s">
        <v>59</v>
      </c>
      <c r="G18" s="20">
        <v>5</v>
      </c>
      <c r="H18" s="11">
        <f t="shared" si="0"/>
        <v>40.039699999999996</v>
      </c>
      <c r="I18" s="11">
        <v>10.91</v>
      </c>
      <c r="J18" s="11">
        <v>0</v>
      </c>
      <c r="K18" s="11">
        <f t="shared" ref="K18" si="8">G18*I18</f>
        <v>54.55</v>
      </c>
      <c r="L18" s="11">
        <v>0</v>
      </c>
      <c r="M18" s="12" t="b">
        <v>0</v>
      </c>
      <c r="N18" s="12"/>
      <c r="O18" s="12"/>
      <c r="P18" s="13">
        <v>0</v>
      </c>
      <c r="Q18" s="13" t="s">
        <v>16</v>
      </c>
    </row>
    <row r="19" spans="1:17" s="7" customFormat="1" ht="24.95" customHeight="1">
      <c r="A19" s="1" t="s">
        <v>36</v>
      </c>
      <c r="B19" s="8"/>
      <c r="C19" s="9" t="s">
        <v>57</v>
      </c>
      <c r="D19" s="9" t="s">
        <v>60</v>
      </c>
      <c r="E19" s="9"/>
      <c r="F19" s="21" t="s">
        <v>59</v>
      </c>
      <c r="G19" s="20">
        <v>11</v>
      </c>
      <c r="H19" s="11">
        <f t="shared" si="0"/>
        <v>39.012100000000004</v>
      </c>
      <c r="I19" s="11">
        <v>10.63</v>
      </c>
      <c r="J19" s="11">
        <v>0</v>
      </c>
      <c r="K19" s="11">
        <f t="shared" ref="K19" si="9">G19*I19</f>
        <v>116.93</v>
      </c>
      <c r="L19" s="11">
        <v>0</v>
      </c>
      <c r="M19" s="12" t="b">
        <v>0</v>
      </c>
      <c r="N19" s="12"/>
      <c r="O19" s="12"/>
      <c r="P19" s="13">
        <v>0</v>
      </c>
      <c r="Q19" s="13" t="s">
        <v>16</v>
      </c>
    </row>
    <row r="20" spans="1:17" s="7" customFormat="1" ht="24.95" customHeight="1">
      <c r="A20" s="1" t="s">
        <v>37</v>
      </c>
      <c r="B20" s="8"/>
      <c r="C20" s="9" t="s">
        <v>58</v>
      </c>
      <c r="D20" s="9" t="s">
        <v>60</v>
      </c>
      <c r="E20" s="9"/>
      <c r="F20" s="21" t="s">
        <v>59</v>
      </c>
      <c r="G20" s="20">
        <v>48</v>
      </c>
      <c r="H20" s="11">
        <f t="shared" si="0"/>
        <v>24.478899999999999</v>
      </c>
      <c r="I20" s="11">
        <v>6.67</v>
      </c>
      <c r="J20" s="11">
        <v>0</v>
      </c>
      <c r="K20" s="11">
        <f t="shared" ref="K20" si="10">G20*I20</f>
        <v>320.15999999999997</v>
      </c>
      <c r="L20" s="11">
        <v>0</v>
      </c>
      <c r="M20" s="12" t="b">
        <v>0</v>
      </c>
      <c r="N20" s="12"/>
      <c r="O20" s="12"/>
      <c r="P20" s="13">
        <v>0</v>
      </c>
      <c r="Q20" s="13" t="s">
        <v>16</v>
      </c>
    </row>
    <row r="21" spans="1:17" s="7" customFormat="1" ht="24.95" customHeight="1">
      <c r="A21" s="1" t="s">
        <v>38</v>
      </c>
      <c r="B21" s="8"/>
      <c r="C21" s="22" t="s">
        <v>61</v>
      </c>
      <c r="D21" s="22" t="s">
        <v>60</v>
      </c>
      <c r="E21" s="22" t="s">
        <v>62</v>
      </c>
      <c r="F21" s="10" t="s">
        <v>19</v>
      </c>
      <c r="G21" s="11">
        <v>50</v>
      </c>
      <c r="H21" s="23">
        <v>31</v>
      </c>
      <c r="I21" s="11">
        <v>8.4499999999999993</v>
      </c>
      <c r="J21" s="11">
        <v>0</v>
      </c>
      <c r="K21" s="11">
        <f t="shared" ref="K21" si="11">G21*I21</f>
        <v>422.49999999999994</v>
      </c>
      <c r="L21" s="11">
        <v>0</v>
      </c>
      <c r="M21" s="12" t="b">
        <v>0</v>
      </c>
      <c r="N21" s="12"/>
      <c r="O21" s="12"/>
      <c r="P21" s="13">
        <v>0</v>
      </c>
      <c r="Q21" s="13" t="s">
        <v>16</v>
      </c>
    </row>
    <row r="22" spans="1:17" s="7" customFormat="1" ht="33.75">
      <c r="A22" s="1" t="s">
        <v>39</v>
      </c>
      <c r="B22" s="8"/>
      <c r="C22" s="9" t="s">
        <v>63</v>
      </c>
      <c r="D22" s="9" t="s">
        <v>64</v>
      </c>
      <c r="E22" s="9" t="s">
        <v>65</v>
      </c>
      <c r="F22" s="10" t="s">
        <v>19</v>
      </c>
      <c r="G22" s="11">
        <v>5</v>
      </c>
      <c r="H22" s="11">
        <f>I22*3.67</f>
        <v>1200.0899999999999</v>
      </c>
      <c r="I22" s="11">
        <v>327</v>
      </c>
      <c r="J22" s="11">
        <v>0</v>
      </c>
      <c r="K22" s="11">
        <f t="shared" si="4"/>
        <v>1635</v>
      </c>
      <c r="L22" s="11">
        <v>0</v>
      </c>
      <c r="M22" s="12" t="b">
        <v>0</v>
      </c>
      <c r="N22" s="12"/>
      <c r="O22" s="12"/>
      <c r="P22" s="13">
        <v>0</v>
      </c>
      <c r="Q22" s="13" t="s">
        <v>16</v>
      </c>
    </row>
    <row r="23" spans="1:17" ht="24.95" customHeight="1">
      <c r="K23" s="18">
        <f>SUM(K2:K22)</f>
        <v>5952.5099999999993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1570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2023-10-12T12:33:00Z</dcterms:modified>
</cp:coreProperties>
</file>