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STOCK ORDER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3" l="1"/>
  <c r="I9" i="13"/>
  <c r="K9" i="13" s="1"/>
  <c r="I8" i="13"/>
  <c r="K8" i="13" s="1"/>
  <c r="I7" i="13"/>
  <c r="K7" i="13" s="1"/>
  <c r="I6" i="13" l="1"/>
  <c r="I5" i="13"/>
  <c r="I4" i="13"/>
  <c r="I3" i="13"/>
  <c r="I2" i="13"/>
  <c r="K2" i="13" s="1"/>
  <c r="K6" i="13" l="1"/>
  <c r="K5" i="13"/>
  <c r="K3" i="13" l="1"/>
  <c r="K4" i="13"/>
</calcChain>
</file>

<file path=xl/sharedStrings.xml><?xml version="1.0" encoding="utf-8"?>
<sst xmlns="http://schemas.openxmlformats.org/spreadsheetml/2006/main" count="63" uniqueCount="43">
  <si>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</si>
  <si>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</si>
  <si>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</si>
  <si>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</si>
  <si>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</si>
  <si>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</si>
  <si>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</si>
  <si>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</si>
  <si>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</si>
  <si>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</si>
  <si>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</si>
  <si>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</si>
  <si>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</si>
  <si>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</si>
  <si>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</si>
  <si>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</si>
  <si>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</si>
  <si>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</si>
  <si>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</si>
  <si>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</si>
  <si>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</si>
  <si>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3</t>
  </si>
  <si>
    <t>4</t>
  </si>
  <si>
    <t>5</t>
  </si>
  <si>
    <t>DRY POWDER EXTINGUISHER, PORTABLE PRESSURE TYPE, CAPACITY 6 KG, RED COLOR, ABC 40%  DRY CHEMICAL POWDER, FIRE RATING: 34A &amp; 183B, CE/KITEMARK/MED APPROVED, MODEL: NP6 - NAFFCO, UAE.</t>
  </si>
  <si>
    <t>NAFFCO</t>
  </si>
  <si>
    <t>NP6</t>
  </si>
  <si>
    <t>CO2 EXTINGUISHER PORTABLE TYPE, CAPACITY: 2 KG, RED COLOR, FIRE RATING: 34B, CE/KITEMARK/MED/LPCB APPROVED, MODEL: NC 2 - NAFFCO, UAE</t>
  </si>
  <si>
    <t>NC2</t>
  </si>
  <si>
    <t>CO2 EXTINGUISHER, SINGLE CYLINDER, TROLLEY TYPE, CAPACITY: 30 KG, FIRE RATING: 113B, RED COLOR, CE/MED/BSI KITEMARK APPROVED, MODEL: NTC 30X - NAFFCO, UAE</t>
  </si>
  <si>
    <t>NTC 30X</t>
  </si>
  <si>
    <t>FOAM EXTINGUISHER AFFF WITH CE APPROVED CO2 EXTERNAL CARTRIDGE, MOBILE TYPE, CAPACITY: 50 LTR, RED COLOR, FIRE RATING: IVB, CE/LPCB /MED/BSI KITEMARK APPROVED, MODEL: NTFC50X - NAFFCO, UAE</t>
  </si>
  <si>
    <t>NTFC50X</t>
  </si>
  <si>
    <t>DRY POWDER EXTINGUISHER, MOBILE PRESSURE TYPE, CAPACITY: 50 KG, FIRE RATING: IVB, RED COLOR, CE/LPCB/MED//BSI KITEMARK APPROVED, MODEL: NTP50 - NAFFCO, UAE</t>
  </si>
  <si>
    <t>NTP50</t>
  </si>
  <si>
    <t>SH-762</t>
  </si>
  <si>
    <t>SHIELD</t>
  </si>
  <si>
    <t>6</t>
  </si>
  <si>
    <t>7</t>
  </si>
  <si>
    <t>8</t>
  </si>
  <si>
    <t>VINYL COVER SHEET, SUITABLE FOR 50 KG DRY CHEMICAL FIRE EXTINGUISHER, MODEL: NF-FEC-50P</t>
  </si>
  <si>
    <t>VINYL COVER SHEET, SUITABLE FOR 6 KG DRY POWDER FIRE EXTINGUISHER, MODEL: NF-FEC-9P</t>
  </si>
  <si>
    <t>WIRELESS SMOKE ALARM, TUV APPROVED, MODEL: SH-762 -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</si>
</sst>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zoomScaleNormal="100" workbookViewId="0">
      <selection activeCell="K11" sqref="K11"/>
    </sheetView>
  </sheetViews>
  <sheetFormatPr defaultRowHeight="24.95" customHeight="1"/>
  <cols>
    <col min="1" max="1" width="5.42578125" style="14" bestFit="1" customWidth="1"/>
    <col min="2" max="2" width="12" style="15" bestFit="1" customWidth="1"/>
    <col min="3" max="3" width="57.42578125" style="15" customWidth="1"/>
    <col min="4" max="4" width="8" style="16" bestFit="1" customWidth="1"/>
    <col min="5" max="5" width="14.140625" style="16" bestFit="1" customWidth="1"/>
    <col min="6" max="6" width="5.140625" style="17" bestFit="1" customWidth="1"/>
    <col min="7" max="7" width="7.42578125" style="18" bestFit="1" customWidth="1"/>
    <col min="8" max="8" width="11.140625" style="18" bestFit="1" customWidth="1"/>
    <col min="9" max="9" width="7.85546875" style="18" bestFit="1" customWidth="1"/>
    <col min="10" max="10" width="6.42578125" style="18" bestFit="1" customWidth="1"/>
    <col min="11" max="11" width="9.42578125" style="18" bestFit="1" customWidth="1"/>
    <col min="12" max="12" width="9.28515625" style="18" bestFit="1" customWidth="1"/>
    <col min="13" max="13" width="7.5703125" style="15" bestFit="1" customWidth="1"/>
    <col min="14" max="14" width="4.7109375" style="15" bestFit="1" customWidth="1"/>
    <col min="15" max="15" width="11.85546875" style="15" bestFit="1" customWidth="1"/>
    <col min="16" max="16" width="12.28515625" style="15" bestFit="1" customWidth="1"/>
    <col min="17" max="17" width="10.85546875" style="19" bestFit="1" customWidth="1"/>
    <col min="18" max="16384" width="9.140625" style="15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7" customFormat="1" ht="36">
      <c r="A2" s="1" t="s">
        <v>15</v>
      </c>
      <c r="B2" s="12">
        <v>10114210030</v>
      </c>
      <c r="C2" s="9" t="s">
        <v>29</v>
      </c>
      <c r="D2" s="9" t="s">
        <v>25</v>
      </c>
      <c r="E2" s="9" t="s">
        <v>30</v>
      </c>
      <c r="F2" s="10" t="s">
        <v>19</v>
      </c>
      <c r="G2" s="11">
        <v>15</v>
      </c>
      <c r="H2" s="11">
        <v>1220</v>
      </c>
      <c r="I2" s="11">
        <f>ROUNDUP((H2/3.67),0)</f>
        <v>333</v>
      </c>
      <c r="J2" s="11">
        <v>0</v>
      </c>
      <c r="K2" s="11">
        <f>G2*I2</f>
        <v>4995</v>
      </c>
      <c r="L2" s="11">
        <v>0</v>
      </c>
      <c r="M2" s="12" t="b">
        <v>0</v>
      </c>
      <c r="N2" s="12"/>
      <c r="O2" s="12"/>
      <c r="P2" s="13">
        <v>0</v>
      </c>
      <c r="Q2" s="13" t="s">
        <v>16</v>
      </c>
    </row>
    <row r="3" spans="1:17" s="7" customFormat="1" ht="36">
      <c r="A3" s="1" t="s">
        <v>20</v>
      </c>
      <c r="B3" s="12">
        <v>10111210020</v>
      </c>
      <c r="C3" s="9" t="s">
        <v>27</v>
      </c>
      <c r="D3" s="9" t="s">
        <v>25</v>
      </c>
      <c r="E3" s="9" t="s">
        <v>28</v>
      </c>
      <c r="F3" s="10" t="s">
        <v>19</v>
      </c>
      <c r="G3" s="11">
        <v>300</v>
      </c>
      <c r="H3" s="11">
        <v>94</v>
      </c>
      <c r="I3" s="11">
        <f t="shared" ref="I3:I6" si="0">ROUNDUP((H3/3.67),0)</f>
        <v>26</v>
      </c>
      <c r="J3" s="11">
        <v>0</v>
      </c>
      <c r="K3" s="11">
        <f t="shared" ref="K3:K4" si="1">G3*I3</f>
        <v>7800</v>
      </c>
      <c r="L3" s="11">
        <v>0</v>
      </c>
      <c r="M3" s="12" t="b">
        <v>0</v>
      </c>
      <c r="N3" s="12"/>
      <c r="O3" s="12"/>
      <c r="P3" s="13">
        <v>0</v>
      </c>
      <c r="Q3" s="13" t="s">
        <v>16</v>
      </c>
    </row>
    <row r="4" spans="1:17" s="7" customFormat="1" ht="48">
      <c r="A4" s="1" t="s">
        <v>21</v>
      </c>
      <c r="B4" s="12">
        <v>10101210064</v>
      </c>
      <c r="C4" s="9" t="s">
        <v>24</v>
      </c>
      <c r="D4" s="9" t="s">
        <v>25</v>
      </c>
      <c r="E4" s="9" t="s">
        <v>26</v>
      </c>
      <c r="F4" s="10" t="s">
        <v>19</v>
      </c>
      <c r="G4" s="11">
        <v>300</v>
      </c>
      <c r="H4" s="11">
        <v>90</v>
      </c>
      <c r="I4" s="11">
        <f t="shared" si="0"/>
        <v>25</v>
      </c>
      <c r="J4" s="11">
        <v>0</v>
      </c>
      <c r="K4" s="11">
        <f t="shared" si="1"/>
        <v>7500</v>
      </c>
      <c r="L4" s="11">
        <v>0</v>
      </c>
      <c r="M4" s="12" t="b">
        <v>0</v>
      </c>
      <c r="N4" s="12"/>
      <c r="O4" s="12"/>
      <c r="P4" s="13">
        <v>0</v>
      </c>
      <c r="Q4" s="13" t="s">
        <v>16</v>
      </c>
    </row>
    <row r="5" spans="1:17" s="7" customFormat="1" ht="48">
      <c r="A5" s="1" t="s">
        <v>22</v>
      </c>
      <c r="B5" s="12">
        <v>10185110050</v>
      </c>
      <c r="C5" s="9" t="s">
        <v>31</v>
      </c>
      <c r="D5" s="9" t="s">
        <v>25</v>
      </c>
      <c r="E5" s="9" t="s">
        <v>32</v>
      </c>
      <c r="F5" s="10" t="s">
        <v>19</v>
      </c>
      <c r="G5" s="11">
        <v>30</v>
      </c>
      <c r="H5" s="11">
        <v>1150</v>
      </c>
      <c r="I5" s="11">
        <f t="shared" si="0"/>
        <v>314</v>
      </c>
      <c r="J5" s="11">
        <v>0</v>
      </c>
      <c r="K5" s="11">
        <f t="shared" ref="K5" si="2">G5*I5</f>
        <v>9420</v>
      </c>
      <c r="L5" s="11">
        <v>0</v>
      </c>
      <c r="M5" s="12" t="b">
        <v>0</v>
      </c>
      <c r="N5" s="12"/>
      <c r="O5" s="12"/>
      <c r="P5" s="13">
        <v>0</v>
      </c>
      <c r="Q5" s="13" t="s">
        <v>16</v>
      </c>
    </row>
    <row r="6" spans="1:17" s="7" customFormat="1" ht="36">
      <c r="A6" s="1" t="s">
        <v>23</v>
      </c>
      <c r="B6" s="8">
        <v>10104210050</v>
      </c>
      <c r="C6" s="9" t="s">
        <v>33</v>
      </c>
      <c r="D6" s="9" t="s">
        <v>25</v>
      </c>
      <c r="E6" s="9" t="s">
        <v>34</v>
      </c>
      <c r="F6" s="10" t="s">
        <v>19</v>
      </c>
      <c r="G6" s="11">
        <v>10</v>
      </c>
      <c r="H6" s="11">
        <v>850</v>
      </c>
      <c r="I6" s="11">
        <f t="shared" si="0"/>
        <v>232</v>
      </c>
      <c r="J6" s="11">
        <v>0</v>
      </c>
      <c r="K6" s="11">
        <f t="shared" ref="K6" si="3">G6*I6</f>
        <v>2320</v>
      </c>
      <c r="L6" s="11">
        <v>0</v>
      </c>
      <c r="M6" s="12" t="b">
        <v>0</v>
      </c>
      <c r="N6" s="12"/>
      <c r="O6" s="12"/>
      <c r="P6" s="13">
        <v>0</v>
      </c>
      <c r="Q6" s="13" t="s">
        <v>16</v>
      </c>
    </row>
    <row r="7" spans="1:17" s="7" customFormat="1" ht="24.95" customHeight="1">
      <c r="A7" s="1" t="s">
        <v>37</v>
      </c>
      <c r="B7" s="8">
        <v>13002138217</v>
      </c>
      <c r="C7" s="9" t="s">
        <v>42</v>
      </c>
      <c r="D7" s="9" t="s">
        <v>36</v>
      </c>
      <c r="E7" s="9" t="s">
        <v>35</v>
      </c>
      <c r="F7" s="10" t="s">
        <v>19</v>
      </c>
      <c r="G7" s="11">
        <v>200</v>
      </c>
      <c r="H7" s="11">
        <v>89</v>
      </c>
      <c r="I7" s="11">
        <f t="shared" ref="I7" si="4">ROUNDUP((H7/3.67),0)</f>
        <v>25</v>
      </c>
      <c r="J7" s="11">
        <v>0</v>
      </c>
      <c r="K7" s="11">
        <f t="shared" ref="K7" si="5">G7*I7</f>
        <v>5000</v>
      </c>
      <c r="L7" s="11">
        <v>0</v>
      </c>
      <c r="M7" s="12" t="b">
        <v>0</v>
      </c>
      <c r="N7" s="12"/>
      <c r="O7" s="12"/>
      <c r="P7" s="13">
        <v>0</v>
      </c>
      <c r="Q7" s="13" t="s">
        <v>16</v>
      </c>
    </row>
    <row r="8" spans="1:17" s="7" customFormat="1" ht="24">
      <c r="A8" s="1" t="s">
        <v>38</v>
      </c>
      <c r="B8" s="8">
        <v>40055075410</v>
      </c>
      <c r="C8" s="9" t="s">
        <v>40</v>
      </c>
      <c r="D8" s="9" t="s">
        <v>25</v>
      </c>
      <c r="E8" s="9"/>
      <c r="F8" s="10" t="s">
        <v>19</v>
      </c>
      <c r="G8" s="11">
        <v>50</v>
      </c>
      <c r="H8" s="11">
        <v>30</v>
      </c>
      <c r="I8" s="11">
        <f t="shared" ref="I8" si="6">ROUNDUP((H8/3.67),0)</f>
        <v>9</v>
      </c>
      <c r="J8" s="11">
        <v>0</v>
      </c>
      <c r="K8" s="11">
        <f t="shared" ref="K8" si="7">G8*I8</f>
        <v>450</v>
      </c>
      <c r="L8" s="11">
        <v>0</v>
      </c>
      <c r="M8" s="12" t="b">
        <v>0</v>
      </c>
      <c r="N8" s="12"/>
      <c r="O8" s="12"/>
      <c r="P8" s="13">
        <v>0</v>
      </c>
      <c r="Q8" s="13" t="s">
        <v>16</v>
      </c>
    </row>
    <row r="9" spans="1:17" s="7" customFormat="1" ht="24">
      <c r="A9" s="1" t="s">
        <v>39</v>
      </c>
      <c r="B9" s="8">
        <v>40055075406</v>
      </c>
      <c r="C9" s="9" t="s">
        <v>41</v>
      </c>
      <c r="D9" s="9" t="s">
        <v>25</v>
      </c>
      <c r="E9" s="9"/>
      <c r="F9" s="10" t="s">
        <v>19</v>
      </c>
      <c r="G9" s="11">
        <v>100</v>
      </c>
      <c r="H9" s="11">
        <v>20</v>
      </c>
      <c r="I9" s="11">
        <f t="shared" ref="I9" si="8">ROUNDUP((H9/3.67),0)</f>
        <v>6</v>
      </c>
      <c r="J9" s="11">
        <v>0</v>
      </c>
      <c r="K9" s="11">
        <f t="shared" ref="K9" si="9">G9*I9</f>
        <v>600</v>
      </c>
      <c r="L9" s="11">
        <v>0</v>
      </c>
      <c r="M9" s="12" t="b">
        <v>0</v>
      </c>
      <c r="N9" s="12"/>
      <c r="O9" s="12"/>
      <c r="P9" s="13">
        <v>0</v>
      </c>
      <c r="Q9" s="13" t="s">
        <v>16</v>
      </c>
    </row>
    <row r="10" spans="1:17" ht="24.95" customHeight="1">
      <c r="K10" s="18">
        <f>SUM(K2:K9)</f>
        <v>38085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2023-12-05T08:44:34Z</dcterms:modified>
</cp:coreProperties>
</file>