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/>
  </bookViews>
  <sheets>
    <sheet name="PIPES" sheetId="13" r:id="rId1"/>
  </sheets>
  <definedNames>
    <definedName name="_xlnm._FilterDatabase" localSheetId="0" hidden="1">PIPES!$A$1:$Q$1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3" l="1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K33" i="13" s="1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K73" i="13" s="1"/>
  <c r="I74" i="13"/>
  <c r="K74" i="13" s="1"/>
  <c r="I75" i="13"/>
  <c r="I76" i="13"/>
  <c r="I77" i="13"/>
  <c r="K77" i="13" s="1"/>
  <c r="I78" i="13"/>
  <c r="K78" i="13" s="1"/>
  <c r="I79" i="13"/>
  <c r="I80" i="13"/>
  <c r="I81" i="13"/>
  <c r="I82" i="13"/>
  <c r="I83" i="13"/>
  <c r="I84" i="13"/>
  <c r="I85" i="13"/>
  <c r="K85" i="13" s="1"/>
  <c r="I86" i="13"/>
  <c r="I87" i="13"/>
  <c r="I88" i="13"/>
  <c r="K88" i="13" s="1"/>
  <c r="I89" i="13"/>
  <c r="I90" i="13"/>
  <c r="K90" i="13" s="1"/>
  <c r="I91" i="13"/>
  <c r="I92" i="13"/>
  <c r="K92" i="13" s="1"/>
  <c r="I93" i="13"/>
  <c r="K93" i="13" s="1"/>
  <c r="I94" i="13"/>
  <c r="K94" i="13" s="1"/>
  <c r="I95" i="13"/>
  <c r="I96" i="13"/>
  <c r="I97" i="13"/>
  <c r="K97" i="13" s="1"/>
  <c r="I98" i="13"/>
  <c r="K98" i="13" s="1"/>
  <c r="I99" i="13"/>
  <c r="I100" i="13"/>
  <c r="I101" i="13"/>
  <c r="K101" i="13" s="1"/>
  <c r="I102" i="13"/>
  <c r="K102" i="13" s="1"/>
  <c r="I103" i="13"/>
  <c r="I104" i="13"/>
  <c r="I105" i="13"/>
  <c r="K105" i="13" s="1"/>
  <c r="I106" i="13"/>
  <c r="I107" i="13"/>
  <c r="I108" i="13"/>
  <c r="I109" i="13"/>
  <c r="K109" i="13" s="1"/>
  <c r="I110" i="13"/>
  <c r="I111" i="13"/>
  <c r="I112" i="13"/>
  <c r="K112" i="13" s="1"/>
  <c r="I113" i="13"/>
  <c r="K113" i="13" s="1"/>
  <c r="I114" i="13"/>
  <c r="K114" i="13" s="1"/>
  <c r="I115" i="13"/>
  <c r="I116" i="13"/>
  <c r="K116" i="13" s="1"/>
  <c r="I117" i="13"/>
  <c r="K117" i="13" s="1"/>
  <c r="I118" i="13"/>
  <c r="K118" i="13" s="1"/>
  <c r="I119" i="13"/>
  <c r="I120" i="13"/>
  <c r="K120" i="13" s="1"/>
  <c r="I121" i="13"/>
  <c r="K121" i="13" s="1"/>
  <c r="I122" i="13"/>
  <c r="K122" i="13" s="1"/>
  <c r="I123" i="13"/>
  <c r="I124" i="13"/>
  <c r="K124" i="13" s="1"/>
  <c r="I125" i="13"/>
  <c r="K125" i="13" s="1"/>
  <c r="I126" i="13"/>
  <c r="K126" i="13" s="1"/>
  <c r="I127" i="13"/>
  <c r="I3" i="13"/>
  <c r="I2" i="13"/>
  <c r="I4" i="13"/>
  <c r="K127" i="13"/>
  <c r="K123" i="13"/>
  <c r="K119" i="13"/>
  <c r="K75" i="13"/>
  <c r="K76" i="13"/>
  <c r="K80" i="13"/>
  <c r="K82" i="13"/>
  <c r="K83" i="13"/>
  <c r="K84" i="13"/>
  <c r="K86" i="13"/>
  <c r="K89" i="13"/>
  <c r="K91" i="13"/>
  <c r="K96" i="13"/>
  <c r="K99" i="13"/>
  <c r="K100" i="13"/>
  <c r="K104" i="13"/>
  <c r="K106" i="13"/>
  <c r="K107" i="13"/>
  <c r="K108" i="13"/>
  <c r="K110" i="13"/>
  <c r="K115" i="13"/>
  <c r="K111" i="13"/>
  <c r="K103" i="13"/>
  <c r="K95" i="13"/>
  <c r="K87" i="13"/>
  <c r="K81" i="13"/>
  <c r="K79" i="13"/>
  <c r="K54" i="13" l="1"/>
  <c r="K55" i="13"/>
  <c r="K56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2" i="13"/>
  <c r="K14" i="13"/>
  <c r="K13" i="13"/>
  <c r="K12" i="13"/>
  <c r="K11" i="13"/>
  <c r="K10" i="13"/>
  <c r="K5" i="13"/>
  <c r="K6" i="13"/>
  <c r="K7" i="13"/>
  <c r="K8" i="13"/>
  <c r="K9" i="13"/>
  <c r="K4" i="13"/>
  <c r="K3" i="13"/>
</calcChain>
</file>

<file path=xl/sharedStrings.xml><?xml version="1.0" encoding="utf-8"?>
<sst xmlns="http://schemas.openxmlformats.org/spreadsheetml/2006/main" count="631" uniqueCount="249">
  <si>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</si>
  <si>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</si>
  <si>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</si>
  <si>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</si>
  <si>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</si>
  <si>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</si>
  <si>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</si>
  <si>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</si>
  <si>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</si>
  <si>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</si>
  <si>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</si>
  <si>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</si>
  <si>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</si>
  <si>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</si>
  <si>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</si>
  <si>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</si>
  <si>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</si>
  <si>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1.1</t>
  </si>
  <si>
    <t>1.2</t>
  </si>
  <si>
    <t>SHIELD</t>
  </si>
  <si>
    <t>1.3</t>
  </si>
  <si>
    <t>CRMProductId</t>
  </si>
  <si>
    <t>CRMProduct</t>
  </si>
  <si>
    <t>1.4</t>
  </si>
  <si>
    <t>2</t>
  </si>
  <si>
    <t>1.2.1</t>
  </si>
  <si>
    <t>1.2.2</t>
  </si>
  <si>
    <t>1.2.3</t>
  </si>
  <si>
    <t>1.3.1</t>
  </si>
  <si>
    <t>1.3.2</t>
  </si>
  <si>
    <t>1.3.3</t>
  </si>
  <si>
    <t>1.3.4</t>
  </si>
  <si>
    <t>1.3.5</t>
  </si>
  <si>
    <t>1.3.6</t>
  </si>
  <si>
    <t>1.4.1</t>
  </si>
  <si>
    <t>2.1</t>
  </si>
  <si>
    <t>2.2</t>
  </si>
  <si>
    <t>2.3</t>
  </si>
  <si>
    <t>2.1.1</t>
  </si>
  <si>
    <t>2.1.2</t>
  </si>
  <si>
    <t>2.2.1</t>
  </si>
  <si>
    <t>2.2.2</t>
  </si>
  <si>
    <t>2.3.1</t>
  </si>
  <si>
    <t>2.3.2</t>
  </si>
  <si>
    <t>2.3.3</t>
  </si>
  <si>
    <t>CON-MTO-ME-002_PLUMING MTO - PLUMBING SYSTEM</t>
  </si>
  <si>
    <t>2-1/2" ERW Galvanized Pipe, PLAIN Ends, Conforming to ASTM A-53, Grade B, Sch-40, 5.8 Mtr Length, UL Listed - SHIELD</t>
  </si>
  <si>
    <t>2" ERW Galvanized Pipe, PLAIN Ends, Conforming to ASTM A-53, Grade B, Sch-40, 5.8 Mtr Length, UL Listed - SHIELD</t>
  </si>
  <si>
    <t>1-1/2" ERW Galvanized Pipe, PLAIN Ends, Conforming to ASTM A-53, Grade B, Sch-40, 5.8 Mtr Length, UL Listed - SHIELD</t>
  </si>
  <si>
    <t>1" ERW Galvanized Pipe, PLAIN Ends, Conforming to ASTM A-53, Grade B, Sch-40, 5.8 Mtr Length, UL Listed - SHIELD</t>
  </si>
  <si>
    <t>3/4" ERW Galvanized Pipe, PLAIN Ends, Conforming to ASTM A-53, Grade B, Sch-40, 5.8 Mtr Length, UL Listed- SHIELD</t>
  </si>
  <si>
    <t>1/2" ERW Galvanized Pipe, PLAIN Ends Conforming to ASTM A-53, Grade B, Sch-40, 5.8 Mtr Length, UL Listed - SHIELD</t>
  </si>
  <si>
    <t>Pcs</t>
  </si>
  <si>
    <t>CON-MTO-ME-001_FIRE FIGHTING SYSTEM-MTO_REV-A - BM FOR UG PIPING</t>
  </si>
  <si>
    <t>HDPE Pipe 250mm, SDR 9, PN 20, ISO 4427, FM Approved, 6 &amp; 11.8 Mtr Long - SHIELD</t>
  </si>
  <si>
    <t>HDPE Pipe 200mm, SDR 9, PN 20, ISO 4427, FM Approved, 6 Mtr Long - SHIELD</t>
  </si>
  <si>
    <t>HDPE Pipe 160mm, SDR 9, PN 20, ISO 4427, FM Approved, 6 &amp; 11.8 Mtr Long - SHIELD</t>
  </si>
  <si>
    <t>Mtrs</t>
  </si>
  <si>
    <t>CON-MTO-ME-001_FIRE FIGHTING SYSTEM-MTO_REV-A - BM FOR AG PIPING</t>
  </si>
  <si>
    <t>10" ERW Galvanized Pipe, PLAIN Ends, Conforming to ASTM A-53, Grade B, Sch-40, 5.8 Mtr Length, UL Listed - SHIELD</t>
  </si>
  <si>
    <t>8" ERW Galvanized Pipe, PLAIN Ends, Conforming to ASTM A-53, Grade B, Sch-40, 5.8 Mtr Length, UL Listed - SHIELD</t>
  </si>
  <si>
    <t>6" ERW Galvanized Pipe, PLAIN Ends, Conforming to ASTM A-53, Grade B, Sch-40, 5.8 Mtr Length, UL Listed - SHIELD</t>
  </si>
  <si>
    <t>4" ERW Galvanized Pipe, PLAIN Ends, Conforming to ASTM A-53, Grade B, Sch-40, 5.8 Mtr Length, UL Listed - SHIELD</t>
  </si>
  <si>
    <t>3" ERW Galvanized Pipe, PLAIN Ends, Conforming to ASTM A-53, Grade B, Sch-40, 5.8 Mtr Length, UL Listed - SHIELD</t>
  </si>
  <si>
    <t>G.I. Seamless Pipe 2", Plain End as per ASTM A53, Grade B, Sch-80, UL Listed, 5.8 Mtr Long - SHIELD</t>
  </si>
  <si>
    <t>G.I. Seamless Pipe 1-1/2", Plain End as per ASTM A53, Grade B, Sch-80, UL Listed, 5.8 Mtr Long - SHIELD</t>
  </si>
  <si>
    <t>G.I. Seamless Pipe 1", Plain End as per ASTM A53, Grade B, Sch-80, UL Listed, 5.8 Mtr Long - SHIELD</t>
  </si>
  <si>
    <t>PIPES - SHIELD</t>
  </si>
  <si>
    <t>1.1.1</t>
  </si>
  <si>
    <t>1.1.2</t>
  </si>
  <si>
    <t>1.1.3</t>
  </si>
  <si>
    <t>1.1.4</t>
  </si>
  <si>
    <t>1.1.5</t>
  </si>
  <si>
    <t>1.1.6</t>
  </si>
  <si>
    <t>1.3.7</t>
  </si>
  <si>
    <t>1.3.8</t>
  </si>
  <si>
    <t>1.3.9</t>
  </si>
  <si>
    <t>CON-MTO-ME-002_HVAC MTO - PLUMBING SYSTEM</t>
  </si>
  <si>
    <t>1.4.2</t>
  </si>
  <si>
    <t>1.4.3</t>
  </si>
  <si>
    <t>1.4.4</t>
  </si>
  <si>
    <t>1.4.5</t>
  </si>
  <si>
    <t>1.4.6</t>
  </si>
  <si>
    <t>FITTINGS - SHIELD</t>
  </si>
  <si>
    <t>HDPE Molded 90 Deg. Elbow 250mm, SDR 9, PE 100, PN-20, Butt Fusion, FM Approved - Shield</t>
  </si>
  <si>
    <t>HDPE Molded 90 Deg. Elbow 200mm, SDR 9, PE 100, PN-20, Butt Fusion, FM Approved - Shield</t>
  </si>
  <si>
    <t>HDPE Molded 90 Deg. Elbow 160mm, SDR 9, PE 100, PN-20, Butt Fusion, FM Approved - Shield</t>
  </si>
  <si>
    <t>HDPE Molded Equal Tee 250mm, SDR 9, PE 100, PN-20, Butt Fusion, FM Approved - Shield</t>
  </si>
  <si>
    <t>HDPE Reducer Tee 250 x 200mm, SDR 9, PE 100, PN20, Butt Fusion - Shield [Combination of Equal Tee 250mm &amp; Conc. Reducer 250x200mm]</t>
  </si>
  <si>
    <t>HDPE Reducer Tee 250 x 160mm, SDR 9, PE 100, PN20, Butt Fusion - Shield [Combination of Equal Tee 250mm &amp; Conc. Reducer 250x160mm]</t>
  </si>
  <si>
    <t>HDPE Flange Adaptor 250mm, SDR9, PE 100, PN-20, B/F, FM Approved - Shield with ANSI 150 G.I Back Ring - Shield &amp; EPDM Rubber Gasket 3mm Thickness</t>
  </si>
  <si>
    <t>HDPE Flange Adaptor 200mm, SDR9, PE 100, PN-20, B/F, FM Approved - Shield with ANSI 150 G.I Back Ring - Shield &amp; EPDM Rubber Gasket 3mm Thickness</t>
  </si>
  <si>
    <t>HDPE Flange Adaptor 160mm, SDR9, PE 100, PN-20, B/F, FM Approved - Shield with ANSI 150 G.I Back Ring - Shield &amp; EPDM Rubber Gasket 3mm Thickness</t>
  </si>
  <si>
    <t>2.1.3</t>
  </si>
  <si>
    <t>2.1.4</t>
  </si>
  <si>
    <t>2.1.5</t>
  </si>
  <si>
    <t>2.1.6</t>
  </si>
  <si>
    <t>2.1.7</t>
  </si>
  <si>
    <t>2.1.8</t>
  </si>
  <si>
    <t>2.1.9</t>
  </si>
  <si>
    <t>Grooved Elbow 90 Deg 10", Ductile Iron, Mod. SDG-100,  G.I - SHIELD</t>
  </si>
  <si>
    <t>Grooved Elbow 90 Deg. 6", Ductile Iron, "S" Type, Mod. SDG-105,  G.I - SHIELD</t>
  </si>
  <si>
    <t>Grooved Elbow 90 Deg. 4", Ductile Iron, "S" Type, Mod. SDG-105,  G.I - SHIELD</t>
  </si>
  <si>
    <t>Grooved Elbow 90 Deg. 3", Ductile Iron, "S" Type, Mod. SDG-105,  G.I - SHIELD</t>
  </si>
  <si>
    <t>Grooved Elbow 90 Deg 2 1/2", Ductile Iron, "S" Type, Mod. SDG-105, G.I - SHIELD</t>
  </si>
  <si>
    <t>Grooved Tee 10", Ductile Iron, Mod. SDG-12,  G.I - SHIELD</t>
  </si>
  <si>
    <t>Grooved Tee 6", Ductile Iron, "S" Type, Mod. SDG-102,  G.I - SHIELD</t>
  </si>
  <si>
    <t>Grooved Tee 4", Ductile Iron, "S" Type, Mod. SDG-102,  G.I - SHIELD</t>
  </si>
  <si>
    <t>Grooved Tee 3", Ductile Iron, "S" Type, Mod. SDG-102,  G.I - SHIELD</t>
  </si>
  <si>
    <t>Grooved Tee 2-1/2", Ductile Iron, "S" Type, Mod. SDG-102,  G.I - SHIELD</t>
  </si>
  <si>
    <t>Grooved Reducing Tee 10" x 6", Ductile Iron, Mod. SDG-53, G.I - SHIELD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</si>
  <si>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</si>
  <si>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</si>
  <si>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</si>
  <si>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</si>
  <si>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</si>
  <si>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</si>
  <si>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</si>
  <si>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</si>
  <si>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</si>
  <si>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Grooved Coupling 6", Ductile Iron, Mod. SDG-22,  G.I - SHIELD</t>
  </si>
  <si>
    <t>Grooved Concentric Reducer 6" x 4", Ductile Iron, Mod. SDG-35,  G.I - SHIELD</t>
  </si>
  <si>
    <t>Grooved Reducing Tee 6" x 4", Ductile Iron, Mod. SDG-53,  G.I - SHIELD</t>
  </si>
  <si>
    <t>Grooved Reducing Tee 6" x 3", Ductile Iron, Mod. SDG-53, G.I - SHIELD</t>
  </si>
  <si>
    <t>Grooved Reducing Tee 4" x 3", Ductile Iron, Mod. SDG-53,  G.I - SHIELD</t>
  </si>
  <si>
    <t>Grooved Reducing Tee 2 1/2" x 2", Ductile Iron, Mod. SDG-53,  G.I - SHIELD</t>
  </si>
  <si>
    <t>Grooved Coupling 10", Ductile Iron, Mod. SDG-22,  G.I - SHIELD</t>
  </si>
  <si>
    <t>Grooved Reducer Coupling 6" x 3", Ductile Iron, Mod. SDG-30, G.I - SHIELD</t>
  </si>
  <si>
    <t>Grooved Concentric Reducer 3 x 1", Threaded, Ductile Iron, Mod. SDG-37, G.I - SHIELD</t>
  </si>
  <si>
    <t>Grooved Mechanical Tee 6" x 2", BS Threaded, Ductile Iron, Mod. SDG-42,  G.I - SHIELD</t>
  </si>
  <si>
    <t>Grooved Mechanical Tee 6" x 1", BS Threaded, Ductile Iron, Mod. SDG-42,  G.I - SHIELD</t>
  </si>
  <si>
    <t>Grooved Mechanical Tee 4" x 2", BS Threaded, Ductile Iron, Mod. SDG-42,  G.I - SHIELD</t>
  </si>
  <si>
    <t>Grooved Mechanical Tee 4" x 1", BS Threaded, Ductile Iron, Mod. SDG-42,  G.I - SHIELD</t>
  </si>
  <si>
    <t>Grooved Mechanical Tee 3" x 2", BS Threaded, Ductile Iron, Mod. SDG-42,  G.I - SHIELD</t>
  </si>
  <si>
    <t>Grooved Mechanical Tee 3" x 11/2", BS Threaded, Ductile Iron, Mod. SDG-42,  G.I - SHIELD</t>
  </si>
  <si>
    <t>Grooved Mechanical Tee 3" x 1", BS Threaded, Ductile Iron, Mod. SDG-42,  G.I - SHIELD</t>
  </si>
  <si>
    <t>Grooved Mechanical Tee 2-1/2" x 1-1/2", BS Threaded, Ductile Iron, Mod. SDG-42,  G.I - SHIELD</t>
  </si>
  <si>
    <t>Grooved Mechanical Tee 2 1/2" x 1", BS Threaded, Ductile Iron, Mod. SDG-42,  G.I - SHIELD</t>
  </si>
  <si>
    <t>Grooved Concentric Reducer 10" x 8", Ductile Iron, Mod. SDG-35, G.I - SHIELD</t>
  </si>
  <si>
    <t>Grooved Concentric Reducer 6" x 3", Ductile Iron, Mod. SDG-35,  G.I - SHIELD</t>
  </si>
  <si>
    <t>Grooved Concentric Reducer 4" x 3", Ductile Iron, Mod. SDG-35, G.I - SHIELD</t>
  </si>
  <si>
    <t>Grooved Concentric Reducer 4" x 2 1/2", Ductile Iron, Mod. SDG-35, G.I - SHIELD</t>
  </si>
  <si>
    <t>Grooved Concentric Reducer 4" x 2", Ductile Iron, Mod. SDG-35,  G.I - SHIELD</t>
  </si>
  <si>
    <t>Grooved Concentric Reducer 3" x 2 1/2", Ductile Iron, Mod. SDG-35,  G.I - SHIELD</t>
  </si>
  <si>
    <t>Grooved Concentric Reducer 3" x 2", Threaded, Ductile Iron, Mod. SDG-37, GI - SHIELD</t>
  </si>
  <si>
    <t>Grooved Concentric Reducer 2 1/2" x 2", Threaded, Ductile Iron, Mod. SDG-37, GI - SHIELD</t>
  </si>
  <si>
    <t>Grooved Concentric Reducer 2 1/2" x 1 1/2", Threaded, Ductile Iron, Mod. SDG-37, GI- SHIELD</t>
  </si>
  <si>
    <t>Grooved Coupling 4", Ductile Iron, Mod. SDG-22, G.I - SHIELD</t>
  </si>
  <si>
    <t>Grooved Coupling 3", Ductile Iron, Mod. SDG-22,  G.I - SHIELD</t>
  </si>
  <si>
    <t>Grooved Coupling 2-1/2", Ductile Iron, Mod. SDG-22,  G.I - SHIELD</t>
  </si>
  <si>
    <t>Grooved Flange 10", Ductile Iron, PCD 362mm, 12 Holes, Hole Dia. 25mm, Mod. SDG-15, Class-150, G.I - SHIELD</t>
  </si>
  <si>
    <t>Grooved Flange 8", Ductile Iron, PCD 298mm, 8 Holes, Hole Dia. 22mm, Mod. SDG-15, Class-150, G.I - SHIELD</t>
  </si>
  <si>
    <t>Grooved Flange 6", Ductile Iron, Class 150, PCD 241mm, 8 Holes, Hole Dia 22mm, Mod.SDG-15, G.I - SHIELD</t>
  </si>
  <si>
    <t>Grooved Flange 4", Ductile Iron, Class 150, PCD 191mm, 8 Holes, Hole Dia 19mm, Mod.SDG-15, G.I - SHIELD</t>
  </si>
  <si>
    <t>Grooved Flange 3", Ductile Iron, PCD 152mm, 4 Holes, Hole Dia. 19mm, Mod. SDG-15, Class-150, G.I - SHIELD</t>
  </si>
  <si>
    <r>
      <t xml:space="preserve">Flange 8", BLIND Type, OD 345mm, PCD 298.5mm, Thickness 28.6mm, 8 Holes, Hole Size: 22mm, Class 150, ANSI/ASME B16.5, Raising Face, ASTM A105, Carbon Steel Forged, </t>
    </r>
    <r>
      <rPr>
        <b/>
        <sz val="8"/>
        <color rgb="FF333333"/>
        <rFont val="Tahoma"/>
        <family val="2"/>
      </rPr>
      <t xml:space="preserve">Black </t>
    </r>
    <r>
      <rPr>
        <sz val="8"/>
        <color indexed="63"/>
        <rFont val="Tahoma"/>
        <family val="2"/>
      </rPr>
      <t>- Shield</t>
    </r>
  </si>
  <si>
    <r>
      <t xml:space="preserve">Flange 6", BLIND Type, OD 280mm, PCD 241.3mm, Thickness 25.4mm, 8 Holes, Hole Size: 22mm, Class 150, ANSI/ASME B16.5, Raising Face, ASTM A105, Carbon Steel Forged, </t>
    </r>
    <r>
      <rPr>
        <b/>
        <sz val="8"/>
        <color rgb="FF333333"/>
        <rFont val="Tahoma"/>
        <family val="2"/>
      </rPr>
      <t>Black</t>
    </r>
    <r>
      <rPr>
        <sz val="8"/>
        <color indexed="63"/>
        <rFont val="Tahoma"/>
        <family val="2"/>
      </rPr>
      <t xml:space="preserve"> - Shield</t>
    </r>
  </si>
  <si>
    <t>Grooved Cap 3", Ductile Iron, Mod. SDG-14,  G.I - SHIELD</t>
  </si>
  <si>
    <t>Grooved Cap 2 1/2", Ductile Iron, Mod. SDG-14,  G.I - SHIELD</t>
  </si>
  <si>
    <t>CON-MTO-ME-001_FIRE FIGHTING SYSTEM-MTO_REV-A - BM FOR PIPE SUPPORTS</t>
  </si>
  <si>
    <t>U -Bolt 10" x 20mm With 2 Nut &amp; 2 Washers, HDG, Model: SD-UB - SHIELD</t>
  </si>
  <si>
    <t>U -Bolt 8" x 12mm With 2 Nut &amp; 2 Washers, HDG, Model: SD-UB - SHIELD</t>
  </si>
  <si>
    <t>U -Bolt 6" x 12mm With 2 Nut &amp; 2 Washers, HDG, Model: SD-UB - SHIELD</t>
  </si>
  <si>
    <t>U -Bolt 4" x 10mm With 2 Nut &amp; 2 Washers, HDG, Model: SD-UB - SHIELD</t>
  </si>
  <si>
    <t>U -Bolt 3" x 10mm With 2 Nut &amp; 2 Washers, HDG, Model: SD-UB - SHIELD</t>
  </si>
  <si>
    <t>U -Bolt 2-1/2" x 10mm With 2 Nut &amp; 2 Washers, HDG, Model: SD-UB - SHIELD</t>
  </si>
  <si>
    <t>U -Bolt 2" x 10mm With 2 Nut &amp; 2 Washers, HDG, Model: SD-UB - SHIELD</t>
  </si>
  <si>
    <t>U -Bolt 1-1/2" x 10mm With 2 Nut &amp; 2 Washers, HDG, Model: SD-UB - SHIELD</t>
  </si>
  <si>
    <t>U -Bolt 1" x 10mm With 2 Nut &amp; 2 Washers, HDG, Model: SD-UB - SHIELD</t>
  </si>
  <si>
    <t>Adjustable Pipe Hanger M10 x 4", Galvanized with 10mm Swivel Nut, UL/FM Approved, Model: SD-HB - Shield</t>
  </si>
  <si>
    <t>Threaded Bar 10mm x 2 Mtr G.I-DIN 975 - SHIELD</t>
  </si>
  <si>
    <t>G.I. Nut, DIN 934, Size: 10mm - SHIELD</t>
  </si>
  <si>
    <t>Adjustable Pipe Hanger M10 x 3", Galvanized with 10mm Swivel Nut, UL/FM Approved, Model: SD-HB - Shield</t>
  </si>
  <si>
    <t>Adjustable Pipe Hanger M10 x 2 1/2", Galvanized with 10mm Swivel Nut, UL/FM Approved, Model: SD-HB - Shield</t>
  </si>
  <si>
    <t>Adjustable Pipe Hanger M10 x 2", Galvanized with 10mm Swivel Nut, UL/FM Approved, Model: SD-HB - Shield</t>
  </si>
  <si>
    <t>Adjustable Pipe Hanger M10 x 1 1/2", Galvanized with 10mm Swivel Nut, UL/FM Approved, Model: SD-HB - Shield</t>
  </si>
  <si>
    <t>Adjustable Pipe Hanger M10 x 1", Galvanized with 10mm Swivel Nut, UL/FM Approved, Model: SD-HB - Shield</t>
  </si>
  <si>
    <t>Grooved Flange 4", Ductile Iron, PCD 191mm, 8 Holes, Hole Dia. 19mm, Mod. SDG-15, Class-150, Red - SHIELD</t>
  </si>
  <si>
    <t>Grooved Flange 3", Ductile Iron, PCD 152mm, 4 Holes, Hole Dia. 19mm, Mod. SDG-15, Class-150, Red - SHIELD</t>
  </si>
  <si>
    <t>2.2.12</t>
  </si>
  <si>
    <t>2.2.13</t>
  </si>
  <si>
    <t>2.2.14</t>
  </si>
  <si>
    <t>2.2.15</t>
  </si>
  <si>
    <t>2.2.16</t>
  </si>
  <si>
    <t>2.2.17</t>
  </si>
  <si>
    <t>2.2.18</t>
  </si>
  <si>
    <t>2.2.19</t>
  </si>
  <si>
    <t>2.2.20</t>
  </si>
  <si>
    <t>2.2.21</t>
  </si>
  <si>
    <t>2.2.22</t>
  </si>
  <si>
    <t>2.2.23</t>
  </si>
  <si>
    <t>2.2.24</t>
  </si>
  <si>
    <t>2.2.25</t>
  </si>
  <si>
    <t>2.2.26</t>
  </si>
  <si>
    <t>2.2.27</t>
  </si>
  <si>
    <t>2.2.28</t>
  </si>
  <si>
    <t>2.2.29</t>
  </si>
  <si>
    <t>2.2.30</t>
  </si>
  <si>
    <t>2.2.31</t>
  </si>
  <si>
    <t>2.2.32</t>
  </si>
  <si>
    <t>2.2.33</t>
  </si>
  <si>
    <t>2.2.34</t>
  </si>
  <si>
    <t>2.2.35</t>
  </si>
  <si>
    <t>2.2.36</t>
  </si>
  <si>
    <t>2.2.37</t>
  </si>
  <si>
    <t>2.2.38</t>
  </si>
  <si>
    <t>2.2.39</t>
  </si>
  <si>
    <t>2.2.40</t>
  </si>
  <si>
    <t>2.2.41</t>
  </si>
  <si>
    <t>2.2.42</t>
  </si>
  <si>
    <t>2.2.43</t>
  </si>
  <si>
    <t>2.2.44</t>
  </si>
  <si>
    <t>2.2.45</t>
  </si>
  <si>
    <t>2.2.46</t>
  </si>
  <si>
    <t>2.2.47</t>
  </si>
  <si>
    <t>2.2.48</t>
  </si>
  <si>
    <t>2.2.49</t>
  </si>
  <si>
    <t>2.2.50</t>
  </si>
  <si>
    <t>2.2.51</t>
  </si>
  <si>
    <t>2.2.52</t>
  </si>
  <si>
    <t>2.2.53</t>
  </si>
  <si>
    <t>2.2.54</t>
  </si>
  <si>
    <t>2.2.55</t>
  </si>
  <si>
    <t>2.3.4</t>
  </si>
  <si>
    <t>2.3.5</t>
  </si>
  <si>
    <t>2.3.6</t>
  </si>
  <si>
    <t>2.3.7</t>
  </si>
  <si>
    <t>2.3.8</t>
  </si>
  <si>
    <t>2.3.9</t>
  </si>
  <si>
    <t>2.3.10</t>
  </si>
  <si>
    <t>2.3.11</t>
  </si>
  <si>
    <t>2.3.12</t>
  </si>
  <si>
    <t>2.3.13</t>
  </si>
  <si>
    <t>2.3.14</t>
  </si>
  <si>
    <t>2.3.15</t>
  </si>
  <si>
    <t>2.3.16</t>
  </si>
  <si>
    <t>2.3.17</t>
  </si>
  <si>
    <t>2.3.18</t>
  </si>
  <si>
    <t>2.3.19</t>
  </si>
  <si>
    <t>2.3.20</t>
  </si>
  <si>
    <t>2.3.21</t>
  </si>
  <si>
    <t>2.3.22</t>
  </si>
  <si>
    <t>2.3.23</t>
  </si>
  <si>
    <t>2.3.24</t>
  </si>
  <si>
    <t>2.3.25</t>
  </si>
  <si>
    <t>2.3.26</t>
  </si>
  <si>
    <t>2.3.27</t>
  </si>
  <si>
    <t>2.3.28</t>
  </si>
  <si>
    <t>2.3.29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</si>
</sst>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name val="Cambria"/>
      <family val="1"/>
    </font>
    <font>
      <sz val="8"/>
      <color indexed="63"/>
      <name val="Tahoma"/>
      <family val="2"/>
    </font>
    <font>
      <sz val="10"/>
      <name val="Trebuchet MS"/>
      <family val="2"/>
    </font>
    <font>
      <b/>
      <sz val="8"/>
      <color rgb="FF33333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0" fontId="6" fillId="0" borderId="0"/>
  </cellStyleXfs>
  <cellXfs count="19">
    <xf numFmtId="0" fontId="0" fillId="0" borderId="0" xfId="0"/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3" fillId="0" borderId="0" xfId="0" applyFont="1" applyFill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0" fontId="3" fillId="0" borderId="0" xfId="0" applyFont="1" applyFill="1" applyAlignment="1">
      <alignment vertical="center"/>
    </xf>
  </cellXfs>
  <cellStyles count="5">
    <cellStyle name="Comma" xfId="1" builtinId="3"/>
    <cellStyle name="Normal" xfId="0" builtinId="0"/>
    <cellStyle name="Normal 2" xfId="2"/>
    <cellStyle name="Normal 3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abSelected="1" topLeftCell="A25" zoomScale="70" zoomScaleNormal="70" workbookViewId="0">
      <selection activeCell="F31" sqref="F31"/>
    </sheetView>
  </sheetViews>
  <sheetFormatPr defaultRowHeight="14.25" x14ac:dyDescent="0.25"/>
  <cols>
    <col min="1" max="1" width="8.140625" style="13" customWidth="1"/>
    <col min="2" max="2" width="14.85546875" style="14" customWidth="1"/>
    <col min="3" max="3" width="57.42578125" style="14" customWidth="1"/>
    <col min="4" max="4" width="14.28515625" style="15" customWidth="1"/>
    <col min="5" max="5" width="17.7109375" style="15" customWidth="1"/>
    <col min="6" max="6" width="9.28515625" style="16" bestFit="1" customWidth="1"/>
    <col min="7" max="7" width="11.7109375" style="17" bestFit="1" customWidth="1"/>
    <col min="8" max="8" width="16.5703125" style="17" customWidth="1"/>
    <col min="9" max="9" width="11.7109375" style="17" customWidth="1"/>
    <col min="10" max="10" width="11" style="17" customWidth="1"/>
    <col min="11" max="11" width="16" style="17" bestFit="1" customWidth="1"/>
    <col min="12" max="12" width="16.85546875" style="17" customWidth="1"/>
    <col min="13" max="13" width="13.28515625" style="14" customWidth="1"/>
    <col min="14" max="14" width="12.7109375" style="14" customWidth="1"/>
    <col min="15" max="15" width="16.85546875" style="14" customWidth="1"/>
    <col min="16" max="16" width="19.42578125" style="14" customWidth="1"/>
    <col min="17" max="17" width="17.5703125" style="18" customWidth="1"/>
    <col min="18" max="16384" width="9.140625" style="14"/>
  </cols>
  <sheetData>
    <row r="1" spans="1:17" s="7" customFormat="1" ht="24.9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21</v>
      </c>
      <c r="Q1" s="6" t="s">
        <v>22</v>
      </c>
    </row>
    <row r="2" spans="1:17" s="7" customFormat="1" ht="24.95" customHeight="1" x14ac:dyDescent="0.2">
      <c r="A2" s="1" t="s">
        <v>15</v>
      </c>
      <c r="B2" s="2"/>
      <c r="C2" s="2" t="s">
        <v>67</v>
      </c>
      <c r="D2" s="2"/>
      <c r="E2" s="2"/>
      <c r="F2" s="2"/>
      <c r="G2" s="11">
        <v>0</v>
      </c>
      <c r="H2" s="11">
        <v>0</v>
      </c>
      <c r="I2" s="11">
        <f t="shared" ref="I2:I3" si="0">H2/3.67</f>
        <v>0</v>
      </c>
      <c r="J2" s="11">
        <v>0</v>
      </c>
      <c r="K2" s="11">
        <f t="shared" ref="K2" si="1">G2*I2</f>
        <v>0</v>
      </c>
      <c r="L2" s="11">
        <v>0</v>
      </c>
      <c r="M2" s="8" t="b">
        <v>0</v>
      </c>
      <c r="N2" s="8"/>
      <c r="O2" s="8"/>
      <c r="P2" s="12">
        <v>0</v>
      </c>
      <c r="Q2" s="12" t="s">
        <v>16</v>
      </c>
    </row>
    <row r="3" spans="1:17" s="7" customFormat="1" ht="24.95" customHeight="1" x14ac:dyDescent="0.2">
      <c r="A3" s="1" t="s">
        <v>17</v>
      </c>
      <c r="B3" s="8"/>
      <c r="C3" s="9" t="s">
        <v>45</v>
      </c>
      <c r="D3" s="9"/>
      <c r="E3" s="9"/>
      <c r="F3" s="10"/>
      <c r="G3" s="11">
        <v>0</v>
      </c>
      <c r="H3" s="11">
        <v>0</v>
      </c>
      <c r="I3" s="11">
        <f t="shared" si="0"/>
        <v>0</v>
      </c>
      <c r="J3" s="11">
        <v>0</v>
      </c>
      <c r="K3" s="11">
        <f t="shared" ref="K3" si="2">G3*I3</f>
        <v>0</v>
      </c>
      <c r="L3" s="11">
        <v>0</v>
      </c>
      <c r="M3" s="8" t="b">
        <v>0</v>
      </c>
      <c r="N3" s="8"/>
      <c r="O3" s="8"/>
      <c r="P3" s="12">
        <v>0</v>
      </c>
      <c r="Q3" s="12" t="s">
        <v>16</v>
      </c>
    </row>
    <row r="4" spans="1:17" s="7" customFormat="1" ht="42.75" x14ac:dyDescent="0.2">
      <c r="A4" s="1" t="s">
        <v>68</v>
      </c>
      <c r="B4" s="8"/>
      <c r="C4" s="9" t="s">
        <v>46</v>
      </c>
      <c r="D4" s="9" t="s">
        <v>19</v>
      </c>
      <c r="E4" s="9"/>
      <c r="F4" s="10" t="s">
        <v>52</v>
      </c>
      <c r="G4" s="11">
        <v>6</v>
      </c>
      <c r="H4" s="11">
        <v>204.32</v>
      </c>
      <c r="I4" s="11">
        <f>H4/3.67</f>
        <v>55.673024523160763</v>
      </c>
      <c r="J4" s="11">
        <v>0</v>
      </c>
      <c r="K4" s="11">
        <f t="shared" ref="K4:K10" si="3">G4*I4</f>
        <v>334.03814713896458</v>
      </c>
      <c r="L4" s="11">
        <v>0</v>
      </c>
      <c r="M4" s="8" t="b">
        <v>0</v>
      </c>
      <c r="N4" s="8"/>
      <c r="O4" s="8"/>
      <c r="P4" s="12">
        <v>0</v>
      </c>
      <c r="Q4" s="12" t="s">
        <v>16</v>
      </c>
    </row>
    <row r="5" spans="1:17" s="7" customFormat="1" ht="42.75" x14ac:dyDescent="0.2">
      <c r="A5" s="1" t="s">
        <v>69</v>
      </c>
      <c r="B5" s="8"/>
      <c r="C5" s="9" t="s">
        <v>47</v>
      </c>
      <c r="D5" s="9" t="s">
        <v>19</v>
      </c>
      <c r="E5" s="9"/>
      <c r="F5" s="10" t="s">
        <v>52</v>
      </c>
      <c r="G5" s="11">
        <v>6</v>
      </c>
      <c r="H5" s="11">
        <v>128.80000000000001</v>
      </c>
      <c r="I5" s="11">
        <f t="shared" ref="I5:I68" si="4">H5/3.67</f>
        <v>35.095367847411445</v>
      </c>
      <c r="J5" s="11">
        <v>0</v>
      </c>
      <c r="K5" s="11">
        <f t="shared" si="3"/>
        <v>210.57220708446869</v>
      </c>
      <c r="L5" s="11">
        <v>0</v>
      </c>
      <c r="M5" s="8" t="b">
        <v>0</v>
      </c>
      <c r="N5" s="8"/>
      <c r="O5" s="8"/>
      <c r="P5" s="12">
        <v>0</v>
      </c>
      <c r="Q5" s="12" t="s">
        <v>16</v>
      </c>
    </row>
    <row r="6" spans="1:17" s="7" customFormat="1" ht="42.75" x14ac:dyDescent="0.2">
      <c r="A6" s="1" t="s">
        <v>70</v>
      </c>
      <c r="B6" s="8"/>
      <c r="C6" s="9" t="s">
        <v>48</v>
      </c>
      <c r="D6" s="9" t="s">
        <v>19</v>
      </c>
      <c r="E6" s="9"/>
      <c r="F6" s="10" t="s">
        <v>52</v>
      </c>
      <c r="G6" s="11">
        <v>13</v>
      </c>
      <c r="H6" s="11">
        <v>95.88</v>
      </c>
      <c r="I6" s="11">
        <f t="shared" si="4"/>
        <v>26.12534059945504</v>
      </c>
      <c r="J6" s="11">
        <v>0</v>
      </c>
      <c r="K6" s="11">
        <f t="shared" si="3"/>
        <v>339.62942779291552</v>
      </c>
      <c r="L6" s="11">
        <v>0</v>
      </c>
      <c r="M6" s="8" t="b">
        <v>0</v>
      </c>
      <c r="N6" s="8"/>
      <c r="O6" s="8"/>
      <c r="P6" s="12">
        <v>0</v>
      </c>
      <c r="Q6" s="12" t="s">
        <v>16</v>
      </c>
    </row>
    <row r="7" spans="1:17" s="7" customFormat="1" ht="42.75" x14ac:dyDescent="0.2">
      <c r="A7" s="1" t="s">
        <v>71</v>
      </c>
      <c r="B7" s="8"/>
      <c r="C7" s="9" t="s">
        <v>49</v>
      </c>
      <c r="D7" s="9" t="s">
        <v>19</v>
      </c>
      <c r="E7" s="9"/>
      <c r="F7" s="10" t="s">
        <v>52</v>
      </c>
      <c r="G7" s="11">
        <v>18</v>
      </c>
      <c r="H7" s="11">
        <v>59.59</v>
      </c>
      <c r="I7" s="11">
        <f t="shared" si="4"/>
        <v>16.237057220708447</v>
      </c>
      <c r="J7" s="11">
        <v>0</v>
      </c>
      <c r="K7" s="11">
        <f t="shared" si="3"/>
        <v>292.26702997275203</v>
      </c>
      <c r="L7" s="11">
        <v>0</v>
      </c>
      <c r="M7" s="8" t="b">
        <v>0</v>
      </c>
      <c r="N7" s="8"/>
      <c r="O7" s="8"/>
      <c r="P7" s="12">
        <v>0</v>
      </c>
      <c r="Q7" s="12" t="s">
        <v>16</v>
      </c>
    </row>
    <row r="8" spans="1:17" s="7" customFormat="1" ht="42.75" x14ac:dyDescent="0.2">
      <c r="A8" s="1" t="s">
        <v>72</v>
      </c>
      <c r="B8" s="8"/>
      <c r="C8" s="9" t="s">
        <v>50</v>
      </c>
      <c r="D8" s="9" t="s">
        <v>19</v>
      </c>
      <c r="E8" s="9"/>
      <c r="F8" s="10" t="s">
        <v>52</v>
      </c>
      <c r="G8" s="11">
        <v>55</v>
      </c>
      <c r="H8" s="11">
        <v>46.02</v>
      </c>
      <c r="I8" s="11">
        <f t="shared" si="4"/>
        <v>12.539509536784742</v>
      </c>
      <c r="J8" s="11">
        <v>0</v>
      </c>
      <c r="K8" s="11">
        <f t="shared" si="3"/>
        <v>689.67302452316085</v>
      </c>
      <c r="L8" s="11">
        <v>0</v>
      </c>
      <c r="M8" s="8" t="b">
        <v>0</v>
      </c>
      <c r="N8" s="8"/>
      <c r="O8" s="8"/>
      <c r="P8" s="12">
        <v>0</v>
      </c>
      <c r="Q8" s="12" t="s">
        <v>16</v>
      </c>
    </row>
    <row r="9" spans="1:17" s="7" customFormat="1" ht="42.75" x14ac:dyDescent="0.2">
      <c r="A9" s="1" t="s">
        <v>73</v>
      </c>
      <c r="B9" s="8"/>
      <c r="C9" s="9" t="s">
        <v>51</v>
      </c>
      <c r="D9" s="9" t="s">
        <v>19</v>
      </c>
      <c r="E9" s="9"/>
      <c r="F9" s="10" t="s">
        <v>52</v>
      </c>
      <c r="G9" s="11">
        <v>69</v>
      </c>
      <c r="H9" s="11">
        <v>33.630000000000003</v>
      </c>
      <c r="I9" s="11">
        <f t="shared" si="4"/>
        <v>9.1634877384196187</v>
      </c>
      <c r="J9" s="11">
        <v>0</v>
      </c>
      <c r="K9" s="11">
        <f t="shared" si="3"/>
        <v>632.28065395095371</v>
      </c>
      <c r="L9" s="11">
        <v>0</v>
      </c>
      <c r="M9" s="8" t="b">
        <v>0</v>
      </c>
      <c r="N9" s="8"/>
      <c r="O9" s="8"/>
      <c r="P9" s="12">
        <v>0</v>
      </c>
      <c r="Q9" s="12" t="s">
        <v>16</v>
      </c>
    </row>
    <row r="10" spans="1:17" s="7" customFormat="1" ht="28.5" x14ac:dyDescent="0.2">
      <c r="A10" s="1" t="s">
        <v>18</v>
      </c>
      <c r="B10" s="8"/>
      <c r="C10" s="9" t="s">
        <v>53</v>
      </c>
      <c r="D10" s="9"/>
      <c r="E10" s="9"/>
      <c r="F10" s="10"/>
      <c r="G10" s="11">
        <v>0</v>
      </c>
      <c r="H10" s="11">
        <v>0</v>
      </c>
      <c r="I10" s="11">
        <f t="shared" si="4"/>
        <v>0</v>
      </c>
      <c r="J10" s="11">
        <v>0</v>
      </c>
      <c r="K10" s="11">
        <f t="shared" si="3"/>
        <v>0</v>
      </c>
      <c r="L10" s="11">
        <v>0</v>
      </c>
      <c r="M10" s="8" t="b">
        <v>0</v>
      </c>
      <c r="N10" s="8"/>
      <c r="O10" s="8"/>
      <c r="P10" s="12">
        <v>0</v>
      </c>
      <c r="Q10" s="12" t="s">
        <v>16</v>
      </c>
    </row>
    <row r="11" spans="1:17" s="7" customFormat="1" ht="28.5" x14ac:dyDescent="0.2">
      <c r="A11" s="1" t="s">
        <v>25</v>
      </c>
      <c r="B11" s="8"/>
      <c r="C11" s="9" t="s">
        <v>54</v>
      </c>
      <c r="D11" s="9" t="s">
        <v>19</v>
      </c>
      <c r="E11" s="9"/>
      <c r="F11" s="10" t="s">
        <v>57</v>
      </c>
      <c r="G11" s="11">
        <v>1044.4000000000001</v>
      </c>
      <c r="H11" s="11">
        <v>113.29</v>
      </c>
      <c r="I11" s="11">
        <f t="shared" si="4"/>
        <v>30.869209809264309</v>
      </c>
      <c r="J11" s="11">
        <v>0</v>
      </c>
      <c r="K11" s="11">
        <f t="shared" ref="K11:K14" si="5">G11*I11</f>
        <v>32239.802724795645</v>
      </c>
      <c r="L11" s="11">
        <v>0</v>
      </c>
      <c r="M11" s="8" t="b">
        <v>0</v>
      </c>
      <c r="N11" s="8"/>
      <c r="O11" s="8"/>
      <c r="P11" s="12">
        <v>0</v>
      </c>
      <c r="Q11" s="12" t="s">
        <v>16</v>
      </c>
    </row>
    <row r="12" spans="1:17" s="7" customFormat="1" ht="28.5" x14ac:dyDescent="0.2">
      <c r="A12" s="1" t="s">
        <v>26</v>
      </c>
      <c r="B12" s="8"/>
      <c r="C12" s="9" t="s">
        <v>55</v>
      </c>
      <c r="D12" s="9" t="s">
        <v>19</v>
      </c>
      <c r="E12" s="9"/>
      <c r="F12" s="10" t="s">
        <v>57</v>
      </c>
      <c r="G12" s="11">
        <v>102</v>
      </c>
      <c r="H12" s="11">
        <v>72.83</v>
      </c>
      <c r="I12" s="11">
        <f t="shared" si="4"/>
        <v>19.844686648501362</v>
      </c>
      <c r="J12" s="11">
        <v>0</v>
      </c>
      <c r="K12" s="11">
        <f t="shared" si="5"/>
        <v>2024.158038147139</v>
      </c>
      <c r="L12" s="11">
        <v>0</v>
      </c>
      <c r="M12" s="8" t="b">
        <v>0</v>
      </c>
      <c r="N12" s="8"/>
      <c r="O12" s="8"/>
      <c r="P12" s="12">
        <v>0</v>
      </c>
      <c r="Q12" s="12" t="s">
        <v>16</v>
      </c>
    </row>
    <row r="13" spans="1:17" s="7" customFormat="1" ht="28.5" x14ac:dyDescent="0.2">
      <c r="A13" s="1" t="s">
        <v>27</v>
      </c>
      <c r="B13" s="8"/>
      <c r="C13" s="9" t="s">
        <v>56</v>
      </c>
      <c r="D13" s="9" t="s">
        <v>19</v>
      </c>
      <c r="E13" s="9"/>
      <c r="F13" s="10" t="s">
        <v>57</v>
      </c>
      <c r="G13" s="11">
        <v>194.8</v>
      </c>
      <c r="H13" s="11">
        <v>46.55</v>
      </c>
      <c r="I13" s="11">
        <f t="shared" si="4"/>
        <v>12.683923705722071</v>
      </c>
      <c r="J13" s="11">
        <v>0</v>
      </c>
      <c r="K13" s="11">
        <f t="shared" si="5"/>
        <v>2470.8283378746596</v>
      </c>
      <c r="L13" s="11">
        <v>0</v>
      </c>
      <c r="M13" s="8" t="b">
        <v>0</v>
      </c>
      <c r="N13" s="8"/>
      <c r="O13" s="8"/>
      <c r="P13" s="12">
        <v>0</v>
      </c>
      <c r="Q13" s="12" t="s">
        <v>16</v>
      </c>
    </row>
    <row r="14" spans="1:17" s="7" customFormat="1" ht="28.5" x14ac:dyDescent="0.2">
      <c r="A14" s="1" t="s">
        <v>20</v>
      </c>
      <c r="B14" s="8"/>
      <c r="C14" s="9" t="s">
        <v>58</v>
      </c>
      <c r="D14" s="9"/>
      <c r="E14" s="9"/>
      <c r="F14" s="10"/>
      <c r="G14" s="11">
        <v>0</v>
      </c>
      <c r="H14" s="11">
        <v>0</v>
      </c>
      <c r="I14" s="11">
        <f t="shared" si="4"/>
        <v>0</v>
      </c>
      <c r="J14" s="11">
        <v>0</v>
      </c>
      <c r="K14" s="11">
        <f t="shared" si="5"/>
        <v>0</v>
      </c>
      <c r="L14" s="11">
        <v>0</v>
      </c>
      <c r="M14" s="8" t="b">
        <v>0</v>
      </c>
      <c r="N14" s="8"/>
      <c r="O14" s="8"/>
      <c r="P14" s="12">
        <v>0</v>
      </c>
      <c r="Q14" s="12" t="s">
        <v>16</v>
      </c>
    </row>
    <row r="15" spans="1:17" s="7" customFormat="1" ht="42.75" x14ac:dyDescent="0.2">
      <c r="A15" s="1" t="s">
        <v>28</v>
      </c>
      <c r="B15" s="8"/>
      <c r="C15" s="9" t="s">
        <v>59</v>
      </c>
      <c r="D15" s="9" t="s">
        <v>19</v>
      </c>
      <c r="E15" s="9"/>
      <c r="F15" s="10" t="s">
        <v>52</v>
      </c>
      <c r="G15" s="11">
        <v>20</v>
      </c>
      <c r="H15" s="11">
        <v>1572.35</v>
      </c>
      <c r="I15" s="11">
        <f t="shared" si="4"/>
        <v>428.43324250681195</v>
      </c>
      <c r="J15" s="11">
        <v>0</v>
      </c>
      <c r="K15" s="11">
        <f t="shared" ref="K15:K24" si="6">G15*I15</f>
        <v>8568.6648501362397</v>
      </c>
      <c r="L15" s="11">
        <v>0</v>
      </c>
      <c r="M15" s="8" t="b">
        <v>0</v>
      </c>
      <c r="N15" s="8"/>
      <c r="O15" s="8"/>
      <c r="P15" s="12">
        <v>0</v>
      </c>
      <c r="Q15" s="12" t="s">
        <v>16</v>
      </c>
    </row>
    <row r="16" spans="1:17" s="7" customFormat="1" ht="42.75" x14ac:dyDescent="0.2">
      <c r="A16" s="1" t="s">
        <v>29</v>
      </c>
      <c r="B16" s="8"/>
      <c r="C16" s="9" t="s">
        <v>60</v>
      </c>
      <c r="D16" s="9" t="s">
        <v>19</v>
      </c>
      <c r="E16" s="9"/>
      <c r="F16" s="10" t="s">
        <v>52</v>
      </c>
      <c r="G16" s="11">
        <v>10</v>
      </c>
      <c r="H16" s="11">
        <v>1103.3</v>
      </c>
      <c r="I16" s="11">
        <f t="shared" si="4"/>
        <v>300.62670299727517</v>
      </c>
      <c r="J16" s="11">
        <v>0</v>
      </c>
      <c r="K16" s="11">
        <f t="shared" si="6"/>
        <v>3006.2670299727515</v>
      </c>
      <c r="L16" s="11">
        <v>0</v>
      </c>
      <c r="M16" s="8" t="b">
        <v>0</v>
      </c>
      <c r="N16" s="8"/>
      <c r="O16" s="8"/>
      <c r="P16" s="12">
        <v>0</v>
      </c>
      <c r="Q16" s="12" t="s">
        <v>16</v>
      </c>
    </row>
    <row r="17" spans="1:17" s="7" customFormat="1" ht="42.75" x14ac:dyDescent="0.2">
      <c r="A17" s="1" t="s">
        <v>30</v>
      </c>
      <c r="B17" s="8"/>
      <c r="C17" s="9" t="s">
        <v>61</v>
      </c>
      <c r="D17" s="9" t="s">
        <v>19</v>
      </c>
      <c r="E17" s="9"/>
      <c r="F17" s="10" t="s">
        <v>52</v>
      </c>
      <c r="G17" s="11">
        <v>27</v>
      </c>
      <c r="H17" s="11">
        <v>666.7</v>
      </c>
      <c r="I17" s="11">
        <f t="shared" si="4"/>
        <v>181.66212534059946</v>
      </c>
      <c r="J17" s="11">
        <v>0</v>
      </c>
      <c r="K17" s="11">
        <f t="shared" si="6"/>
        <v>4904.8773841961856</v>
      </c>
      <c r="L17" s="11">
        <v>0</v>
      </c>
      <c r="M17" s="8" t="b">
        <v>0</v>
      </c>
      <c r="N17" s="8"/>
      <c r="O17" s="8"/>
      <c r="P17" s="12">
        <v>0</v>
      </c>
      <c r="Q17" s="12" t="s">
        <v>16</v>
      </c>
    </row>
    <row r="18" spans="1:17" s="7" customFormat="1" ht="42.75" x14ac:dyDescent="0.2">
      <c r="A18" s="1" t="s">
        <v>31</v>
      </c>
      <c r="B18" s="8"/>
      <c r="C18" s="9" t="s">
        <v>62</v>
      </c>
      <c r="D18" s="9" t="s">
        <v>19</v>
      </c>
      <c r="E18" s="9"/>
      <c r="F18" s="10" t="s">
        <v>52</v>
      </c>
      <c r="G18" s="11">
        <v>50</v>
      </c>
      <c r="H18" s="11">
        <v>380.55</v>
      </c>
      <c r="I18" s="11">
        <f t="shared" si="4"/>
        <v>103.69209809264305</v>
      </c>
      <c r="J18" s="11">
        <v>0</v>
      </c>
      <c r="K18" s="11">
        <f t="shared" si="6"/>
        <v>5184.6049046321523</v>
      </c>
      <c r="L18" s="11">
        <v>0</v>
      </c>
      <c r="M18" s="8" t="b">
        <v>0</v>
      </c>
      <c r="N18" s="8"/>
      <c r="O18" s="8"/>
      <c r="P18" s="12">
        <v>0</v>
      </c>
      <c r="Q18" s="12" t="s">
        <v>16</v>
      </c>
    </row>
    <row r="19" spans="1:17" s="7" customFormat="1" ht="42.75" x14ac:dyDescent="0.2">
      <c r="A19" s="1" t="s">
        <v>32</v>
      </c>
      <c r="B19" s="8"/>
      <c r="C19" s="9" t="s">
        <v>63</v>
      </c>
      <c r="D19" s="9" t="s">
        <v>19</v>
      </c>
      <c r="E19" s="9"/>
      <c r="F19" s="10" t="s">
        <v>52</v>
      </c>
      <c r="G19" s="11">
        <v>44</v>
      </c>
      <c r="H19" s="11">
        <v>267.27</v>
      </c>
      <c r="I19" s="11">
        <f t="shared" si="4"/>
        <v>72.825613079019064</v>
      </c>
      <c r="J19" s="11">
        <v>0</v>
      </c>
      <c r="K19" s="11">
        <f t="shared" si="6"/>
        <v>3204.3269754768389</v>
      </c>
      <c r="L19" s="11">
        <v>0</v>
      </c>
      <c r="M19" s="8" t="b">
        <v>0</v>
      </c>
      <c r="N19" s="8"/>
      <c r="O19" s="8"/>
      <c r="P19" s="12">
        <v>0</v>
      </c>
      <c r="Q19" s="12" t="s">
        <v>16</v>
      </c>
    </row>
    <row r="20" spans="1:17" s="7" customFormat="1" ht="42.75" x14ac:dyDescent="0.2">
      <c r="A20" s="1" t="s">
        <v>33</v>
      </c>
      <c r="B20" s="8"/>
      <c r="C20" s="9" t="s">
        <v>46</v>
      </c>
      <c r="D20" s="9" t="s">
        <v>19</v>
      </c>
      <c r="E20" s="9"/>
      <c r="F20" s="10" t="s">
        <v>52</v>
      </c>
      <c r="G20" s="11">
        <v>14</v>
      </c>
      <c r="H20" s="11">
        <v>204.32</v>
      </c>
      <c r="I20" s="11">
        <f t="shared" si="4"/>
        <v>55.673024523160763</v>
      </c>
      <c r="J20" s="11">
        <v>0</v>
      </c>
      <c r="K20" s="11">
        <f t="shared" si="6"/>
        <v>779.42234332425073</v>
      </c>
      <c r="L20" s="11">
        <v>0</v>
      </c>
      <c r="M20" s="8" t="b">
        <v>0</v>
      </c>
      <c r="N20" s="8"/>
      <c r="O20" s="8"/>
      <c r="P20" s="12">
        <v>0</v>
      </c>
      <c r="Q20" s="12" t="s">
        <v>16</v>
      </c>
    </row>
    <row r="21" spans="1:17" s="7" customFormat="1" ht="28.5" x14ac:dyDescent="0.2">
      <c r="A21" s="1" t="s">
        <v>74</v>
      </c>
      <c r="B21" s="8"/>
      <c r="C21" s="9" t="s">
        <v>64</v>
      </c>
      <c r="D21" s="9" t="s">
        <v>19</v>
      </c>
      <c r="E21" s="9"/>
      <c r="F21" s="10" t="s">
        <v>52</v>
      </c>
      <c r="G21" s="11">
        <v>32</v>
      </c>
      <c r="H21" s="11">
        <v>355.73</v>
      </c>
      <c r="I21" s="11">
        <f t="shared" si="4"/>
        <v>96.929155313351501</v>
      </c>
      <c r="J21" s="11">
        <v>0</v>
      </c>
      <c r="K21" s="11">
        <f t="shared" si="6"/>
        <v>3101.732970027248</v>
      </c>
      <c r="L21" s="11">
        <v>0</v>
      </c>
      <c r="M21" s="8" t="b">
        <v>0</v>
      </c>
      <c r="N21" s="8"/>
      <c r="O21" s="8"/>
      <c r="P21" s="12">
        <v>0</v>
      </c>
      <c r="Q21" s="12" t="s">
        <v>16</v>
      </c>
    </row>
    <row r="22" spans="1:17" s="7" customFormat="1" ht="28.5" x14ac:dyDescent="0.2">
      <c r="A22" s="1" t="s">
        <v>75</v>
      </c>
      <c r="B22" s="8"/>
      <c r="C22" s="9" t="s">
        <v>65</v>
      </c>
      <c r="D22" s="9" t="s">
        <v>19</v>
      </c>
      <c r="E22" s="9"/>
      <c r="F22" s="10" t="s">
        <v>52</v>
      </c>
      <c r="G22" s="11">
        <v>77</v>
      </c>
      <c r="H22" s="11">
        <v>267.37</v>
      </c>
      <c r="I22" s="11">
        <f t="shared" si="4"/>
        <v>72.85286103542235</v>
      </c>
      <c r="J22" s="11">
        <v>0</v>
      </c>
      <c r="K22" s="11">
        <f t="shared" si="6"/>
        <v>5609.6702997275206</v>
      </c>
      <c r="L22" s="11">
        <v>0</v>
      </c>
      <c r="M22" s="8" t="b">
        <v>0</v>
      </c>
      <c r="N22" s="8"/>
      <c r="O22" s="8"/>
      <c r="P22" s="12">
        <v>0</v>
      </c>
      <c r="Q22" s="12" t="s">
        <v>16</v>
      </c>
    </row>
    <row r="23" spans="1:17" s="7" customFormat="1" ht="28.5" x14ac:dyDescent="0.2">
      <c r="A23" s="1" t="s">
        <v>76</v>
      </c>
      <c r="B23" s="8"/>
      <c r="C23" s="9" t="s">
        <v>66</v>
      </c>
      <c r="D23" s="9" t="s">
        <v>19</v>
      </c>
      <c r="E23" s="9"/>
      <c r="F23" s="10" t="s">
        <v>52</v>
      </c>
      <c r="G23" s="11">
        <v>164</v>
      </c>
      <c r="H23" s="11">
        <v>166.39</v>
      </c>
      <c r="I23" s="11">
        <f t="shared" si="4"/>
        <v>45.337874659400541</v>
      </c>
      <c r="J23" s="11">
        <v>0</v>
      </c>
      <c r="K23" s="11">
        <f t="shared" si="6"/>
        <v>7435.4114441416887</v>
      </c>
      <c r="L23" s="11">
        <v>0</v>
      </c>
      <c r="M23" s="8" t="b">
        <v>0</v>
      </c>
      <c r="N23" s="8"/>
      <c r="O23" s="8"/>
      <c r="P23" s="12">
        <v>0</v>
      </c>
      <c r="Q23" s="12" t="s">
        <v>16</v>
      </c>
    </row>
    <row r="24" spans="1:17" s="7" customFormat="1" ht="24.95" customHeight="1" x14ac:dyDescent="0.2">
      <c r="A24" s="1" t="s">
        <v>23</v>
      </c>
      <c r="B24" s="8"/>
      <c r="C24" s="9" t="s">
        <v>77</v>
      </c>
      <c r="D24" s="9"/>
      <c r="E24" s="9"/>
      <c r="F24" s="10"/>
      <c r="G24" s="11">
        <v>0</v>
      </c>
      <c r="H24" s="11">
        <v>0</v>
      </c>
      <c r="I24" s="11">
        <f t="shared" si="4"/>
        <v>0</v>
      </c>
      <c r="J24" s="11">
        <v>0</v>
      </c>
      <c r="K24" s="11">
        <f t="shared" si="6"/>
        <v>0</v>
      </c>
      <c r="L24" s="11">
        <v>0</v>
      </c>
      <c r="M24" s="8" t="b">
        <v>0</v>
      </c>
      <c r="N24" s="8"/>
      <c r="O24" s="8"/>
      <c r="P24" s="12">
        <v>0</v>
      </c>
      <c r="Q24" s="12" t="s">
        <v>16</v>
      </c>
    </row>
    <row r="25" spans="1:17" s="7" customFormat="1" ht="42.75" x14ac:dyDescent="0.2">
      <c r="A25" s="1" t="s">
        <v>34</v>
      </c>
      <c r="B25" s="8"/>
      <c r="C25" s="9" t="s">
        <v>46</v>
      </c>
      <c r="D25" s="9" t="s">
        <v>19</v>
      </c>
      <c r="E25" s="9"/>
      <c r="F25" s="10" t="s">
        <v>52</v>
      </c>
      <c r="G25" s="11">
        <v>6</v>
      </c>
      <c r="H25" s="11">
        <v>204.32</v>
      </c>
      <c r="I25" s="11">
        <f t="shared" si="4"/>
        <v>55.673024523160763</v>
      </c>
      <c r="J25" s="11">
        <v>0</v>
      </c>
      <c r="K25" s="11">
        <f t="shared" ref="K25:K31" si="7">G25*I25</f>
        <v>334.03814713896458</v>
      </c>
      <c r="L25" s="11">
        <v>0</v>
      </c>
      <c r="M25" s="8" t="b">
        <v>0</v>
      </c>
      <c r="N25" s="8"/>
      <c r="O25" s="8"/>
      <c r="P25" s="12">
        <v>0</v>
      </c>
      <c r="Q25" s="12" t="s">
        <v>16</v>
      </c>
    </row>
    <row r="26" spans="1:17" s="7" customFormat="1" ht="42.75" x14ac:dyDescent="0.2">
      <c r="A26" s="1" t="s">
        <v>78</v>
      </c>
      <c r="B26" s="8"/>
      <c r="C26" s="9" t="s">
        <v>47</v>
      </c>
      <c r="D26" s="9" t="s">
        <v>19</v>
      </c>
      <c r="E26" s="9"/>
      <c r="F26" s="10" t="s">
        <v>52</v>
      </c>
      <c r="G26" s="11">
        <v>6</v>
      </c>
      <c r="H26" s="11">
        <v>128.80000000000001</v>
      </c>
      <c r="I26" s="11">
        <f t="shared" si="4"/>
        <v>35.095367847411445</v>
      </c>
      <c r="J26" s="11">
        <v>0</v>
      </c>
      <c r="K26" s="11">
        <f t="shared" si="7"/>
        <v>210.57220708446869</v>
      </c>
      <c r="L26" s="11">
        <v>0</v>
      </c>
      <c r="M26" s="8" t="b">
        <v>0</v>
      </c>
      <c r="N26" s="8"/>
      <c r="O26" s="8"/>
      <c r="P26" s="12">
        <v>0</v>
      </c>
      <c r="Q26" s="12" t="s">
        <v>16</v>
      </c>
    </row>
    <row r="27" spans="1:17" s="7" customFormat="1" ht="42.75" x14ac:dyDescent="0.2">
      <c r="A27" s="1" t="s">
        <v>79</v>
      </c>
      <c r="B27" s="8"/>
      <c r="C27" s="9" t="s">
        <v>48</v>
      </c>
      <c r="D27" s="9" t="s">
        <v>19</v>
      </c>
      <c r="E27" s="9"/>
      <c r="F27" s="10" t="s">
        <v>52</v>
      </c>
      <c r="G27" s="11">
        <v>13</v>
      </c>
      <c r="H27" s="11">
        <v>95.88</v>
      </c>
      <c r="I27" s="11">
        <f t="shared" si="4"/>
        <v>26.12534059945504</v>
      </c>
      <c r="J27" s="11">
        <v>0</v>
      </c>
      <c r="K27" s="11">
        <f t="shared" si="7"/>
        <v>339.62942779291552</v>
      </c>
      <c r="L27" s="11">
        <v>0</v>
      </c>
      <c r="M27" s="8" t="b">
        <v>0</v>
      </c>
      <c r="N27" s="8"/>
      <c r="O27" s="8"/>
      <c r="P27" s="12">
        <v>0</v>
      </c>
      <c r="Q27" s="12" t="s">
        <v>16</v>
      </c>
    </row>
    <row r="28" spans="1:17" s="7" customFormat="1" ht="42.75" x14ac:dyDescent="0.2">
      <c r="A28" s="1" t="s">
        <v>80</v>
      </c>
      <c r="B28" s="8"/>
      <c r="C28" s="9" t="s">
        <v>49</v>
      </c>
      <c r="D28" s="9" t="s">
        <v>19</v>
      </c>
      <c r="E28" s="9"/>
      <c r="F28" s="10" t="s">
        <v>52</v>
      </c>
      <c r="G28" s="11">
        <v>18</v>
      </c>
      <c r="H28" s="11">
        <v>59.59</v>
      </c>
      <c r="I28" s="11">
        <f t="shared" si="4"/>
        <v>16.237057220708447</v>
      </c>
      <c r="J28" s="11">
        <v>0</v>
      </c>
      <c r="K28" s="11">
        <f t="shared" si="7"/>
        <v>292.26702997275203</v>
      </c>
      <c r="L28" s="11">
        <v>0</v>
      </c>
      <c r="M28" s="8" t="b">
        <v>0</v>
      </c>
      <c r="N28" s="8"/>
      <c r="O28" s="8"/>
      <c r="P28" s="12">
        <v>0</v>
      </c>
      <c r="Q28" s="12" t="s">
        <v>16</v>
      </c>
    </row>
    <row r="29" spans="1:17" s="7" customFormat="1" ht="42.75" x14ac:dyDescent="0.2">
      <c r="A29" s="1" t="s">
        <v>81</v>
      </c>
      <c r="B29" s="8"/>
      <c r="C29" s="9" t="s">
        <v>50</v>
      </c>
      <c r="D29" s="9" t="s">
        <v>19</v>
      </c>
      <c r="E29" s="9"/>
      <c r="F29" s="10" t="s">
        <v>52</v>
      </c>
      <c r="G29" s="11">
        <v>55</v>
      </c>
      <c r="H29" s="11">
        <v>46.02</v>
      </c>
      <c r="I29" s="11">
        <f t="shared" si="4"/>
        <v>12.539509536784742</v>
      </c>
      <c r="J29" s="11">
        <v>0</v>
      </c>
      <c r="K29" s="11">
        <f t="shared" si="7"/>
        <v>689.67302452316085</v>
      </c>
      <c r="L29" s="11">
        <v>0</v>
      </c>
      <c r="M29" s="8" t="b">
        <v>0</v>
      </c>
      <c r="N29" s="8"/>
      <c r="O29" s="8"/>
      <c r="P29" s="12">
        <v>0</v>
      </c>
      <c r="Q29" s="12" t="s">
        <v>16</v>
      </c>
    </row>
    <row r="30" spans="1:17" s="7" customFormat="1" ht="42.75" x14ac:dyDescent="0.2">
      <c r="A30" s="1" t="s">
        <v>82</v>
      </c>
      <c r="B30" s="8"/>
      <c r="C30" s="9" t="s">
        <v>51</v>
      </c>
      <c r="D30" s="9" t="s">
        <v>19</v>
      </c>
      <c r="E30" s="9"/>
      <c r="F30" s="10" t="s">
        <v>52</v>
      </c>
      <c r="G30" s="11">
        <v>69</v>
      </c>
      <c r="H30" s="11">
        <v>33.630000000000003</v>
      </c>
      <c r="I30" s="11">
        <f t="shared" si="4"/>
        <v>9.1634877384196187</v>
      </c>
      <c r="J30" s="11">
        <v>0</v>
      </c>
      <c r="K30" s="11">
        <f t="shared" si="7"/>
        <v>632.28065395095371</v>
      </c>
      <c r="L30" s="11">
        <v>0</v>
      </c>
      <c r="M30" s="8" t="b">
        <v>0</v>
      </c>
      <c r="N30" s="8"/>
      <c r="O30" s="8"/>
      <c r="P30" s="12">
        <v>0</v>
      </c>
      <c r="Q30" s="12" t="s">
        <v>16</v>
      </c>
    </row>
    <row r="31" spans="1:17" s="7" customFormat="1" x14ac:dyDescent="0.2">
      <c r="A31" s="1" t="s">
        <v>24</v>
      </c>
      <c r="B31" s="8"/>
      <c r="C31" s="9" t="s">
        <v>83</v>
      </c>
      <c r="D31" s="9"/>
      <c r="E31" s="9"/>
      <c r="F31" s="10"/>
      <c r="G31" s="11">
        <v>0</v>
      </c>
      <c r="H31" s="11">
        <v>0</v>
      </c>
      <c r="I31" s="11">
        <f t="shared" si="4"/>
        <v>0</v>
      </c>
      <c r="J31" s="11">
        <v>0</v>
      </c>
      <c r="K31" s="11">
        <f t="shared" si="7"/>
        <v>0</v>
      </c>
      <c r="L31" s="11">
        <v>0</v>
      </c>
      <c r="M31" s="8" t="b">
        <v>0</v>
      </c>
      <c r="N31" s="8"/>
      <c r="O31" s="8"/>
      <c r="P31" s="12">
        <v>0</v>
      </c>
      <c r="Q31" s="12" t="s">
        <v>16</v>
      </c>
    </row>
    <row r="32" spans="1:17" s="7" customFormat="1" ht="28.5" x14ac:dyDescent="0.2">
      <c r="A32" s="1" t="s">
        <v>35</v>
      </c>
      <c r="B32" s="8"/>
      <c r="C32" s="9" t="s">
        <v>53</v>
      </c>
      <c r="D32" s="9"/>
      <c r="E32" s="9"/>
      <c r="F32" s="10"/>
      <c r="G32" s="11">
        <v>0</v>
      </c>
      <c r="H32" s="11">
        <v>0</v>
      </c>
      <c r="I32" s="11">
        <f t="shared" si="4"/>
        <v>0</v>
      </c>
      <c r="J32" s="11">
        <v>0</v>
      </c>
      <c r="K32" s="11">
        <f t="shared" ref="K32:K41" si="8">G32*I32</f>
        <v>0</v>
      </c>
      <c r="L32" s="11">
        <v>0</v>
      </c>
      <c r="M32" s="8" t="b">
        <v>0</v>
      </c>
      <c r="N32" s="8"/>
      <c r="O32" s="8"/>
      <c r="P32" s="12">
        <v>0</v>
      </c>
      <c r="Q32" s="12" t="s">
        <v>16</v>
      </c>
    </row>
    <row r="33" spans="1:17" s="7" customFormat="1" ht="28.5" x14ac:dyDescent="0.2">
      <c r="A33" s="1" t="s">
        <v>38</v>
      </c>
      <c r="B33" s="8"/>
      <c r="C33" s="9" t="s">
        <v>84</v>
      </c>
      <c r="D33" s="9" t="s">
        <v>19</v>
      </c>
      <c r="E33" s="9"/>
      <c r="F33" s="10" t="s">
        <v>52</v>
      </c>
      <c r="G33" s="11">
        <v>9</v>
      </c>
      <c r="H33" s="11">
        <v>456</v>
      </c>
      <c r="I33" s="11">
        <f t="shared" si="4"/>
        <v>124.25068119891009</v>
      </c>
      <c r="J33" s="11">
        <v>0</v>
      </c>
      <c r="K33" s="11">
        <f>G33*I33</f>
        <v>1118.2561307901908</v>
      </c>
      <c r="L33" s="11">
        <v>0</v>
      </c>
      <c r="M33" s="8" t="b">
        <v>0</v>
      </c>
      <c r="N33" s="8"/>
      <c r="O33" s="8"/>
      <c r="P33" s="12">
        <v>0</v>
      </c>
      <c r="Q33" s="12" t="s">
        <v>16</v>
      </c>
    </row>
    <row r="34" spans="1:17" s="7" customFormat="1" ht="28.5" x14ac:dyDescent="0.2">
      <c r="A34" s="1" t="s">
        <v>39</v>
      </c>
      <c r="B34" s="8"/>
      <c r="C34" s="9" t="s">
        <v>85</v>
      </c>
      <c r="D34" s="9" t="s">
        <v>19</v>
      </c>
      <c r="E34" s="9"/>
      <c r="F34" s="10" t="s">
        <v>52</v>
      </c>
      <c r="G34" s="11">
        <v>9</v>
      </c>
      <c r="H34" s="11">
        <v>311</v>
      </c>
      <c r="I34" s="11">
        <f t="shared" si="4"/>
        <v>84.741144414168943</v>
      </c>
      <c r="J34" s="11">
        <v>0</v>
      </c>
      <c r="K34" s="11">
        <f t="shared" si="8"/>
        <v>762.6702997275205</v>
      </c>
      <c r="L34" s="11">
        <v>0</v>
      </c>
      <c r="M34" s="8" t="b">
        <v>0</v>
      </c>
      <c r="N34" s="8"/>
      <c r="O34" s="8"/>
      <c r="P34" s="12">
        <v>0</v>
      </c>
      <c r="Q34" s="12" t="s">
        <v>16</v>
      </c>
    </row>
    <row r="35" spans="1:17" s="7" customFormat="1" ht="28.5" x14ac:dyDescent="0.2">
      <c r="A35" s="1" t="s">
        <v>93</v>
      </c>
      <c r="B35" s="8"/>
      <c r="C35" s="9" t="s">
        <v>86</v>
      </c>
      <c r="D35" s="9" t="s">
        <v>19</v>
      </c>
      <c r="E35" s="9"/>
      <c r="F35" s="10" t="s">
        <v>52</v>
      </c>
      <c r="G35" s="11">
        <v>17</v>
      </c>
      <c r="H35" s="11">
        <v>212</v>
      </c>
      <c r="I35" s="11">
        <f t="shared" si="4"/>
        <v>57.765667574931882</v>
      </c>
      <c r="J35" s="11">
        <v>0</v>
      </c>
      <c r="K35" s="11">
        <f t="shared" si="8"/>
        <v>982.01634877384197</v>
      </c>
      <c r="L35" s="11">
        <v>0</v>
      </c>
      <c r="M35" s="8" t="b">
        <v>0</v>
      </c>
      <c r="N35" s="8"/>
      <c r="O35" s="8"/>
      <c r="P35" s="12">
        <v>0</v>
      </c>
      <c r="Q35" s="12" t="s">
        <v>16</v>
      </c>
    </row>
    <row r="36" spans="1:17" s="7" customFormat="1" ht="28.5" x14ac:dyDescent="0.2">
      <c r="A36" s="1" t="s">
        <v>94</v>
      </c>
      <c r="B36" s="8"/>
      <c r="C36" s="9" t="s">
        <v>87</v>
      </c>
      <c r="D36" s="9" t="s">
        <v>19</v>
      </c>
      <c r="E36" s="9"/>
      <c r="F36" s="10" t="s">
        <v>52</v>
      </c>
      <c r="G36" s="11">
        <v>7</v>
      </c>
      <c r="H36" s="11">
        <v>524</v>
      </c>
      <c r="I36" s="11">
        <f t="shared" si="4"/>
        <v>142.7792915531335</v>
      </c>
      <c r="J36" s="11">
        <v>0</v>
      </c>
      <c r="K36" s="11">
        <f t="shared" si="8"/>
        <v>999.45504087193456</v>
      </c>
      <c r="L36" s="11">
        <v>0</v>
      </c>
      <c r="M36" s="8" t="b">
        <v>0</v>
      </c>
      <c r="N36" s="8"/>
      <c r="O36" s="8"/>
      <c r="P36" s="12">
        <v>0</v>
      </c>
      <c r="Q36" s="12" t="s">
        <v>16</v>
      </c>
    </row>
    <row r="37" spans="1:17" s="7" customFormat="1" ht="42.75" x14ac:dyDescent="0.2">
      <c r="A37" s="1" t="s">
        <v>95</v>
      </c>
      <c r="B37" s="8"/>
      <c r="C37" s="9" t="s">
        <v>88</v>
      </c>
      <c r="D37" s="9" t="s">
        <v>19</v>
      </c>
      <c r="E37" s="9"/>
      <c r="F37" s="10" t="s">
        <v>52</v>
      </c>
      <c r="G37" s="11">
        <v>9</v>
      </c>
      <c r="H37" s="11">
        <v>812</v>
      </c>
      <c r="I37" s="11">
        <f t="shared" si="4"/>
        <v>221.25340599455041</v>
      </c>
      <c r="J37" s="11">
        <v>0</v>
      </c>
      <c r="K37" s="11">
        <f t="shared" si="8"/>
        <v>1991.2806539509536</v>
      </c>
      <c r="L37" s="11">
        <v>0</v>
      </c>
      <c r="M37" s="8" t="b">
        <v>0</v>
      </c>
      <c r="N37" s="8"/>
      <c r="O37" s="8"/>
      <c r="P37" s="12">
        <v>0</v>
      </c>
      <c r="Q37" s="12" t="s">
        <v>16</v>
      </c>
    </row>
    <row r="38" spans="1:17" s="7" customFormat="1" ht="42.75" x14ac:dyDescent="0.2">
      <c r="A38" s="1" t="s">
        <v>96</v>
      </c>
      <c r="B38" s="8"/>
      <c r="C38" s="9" t="s">
        <v>89</v>
      </c>
      <c r="D38" s="9" t="s">
        <v>19</v>
      </c>
      <c r="E38" s="9"/>
      <c r="F38" s="10" t="s">
        <v>52</v>
      </c>
      <c r="G38" s="11">
        <v>17</v>
      </c>
      <c r="H38" s="11">
        <v>812</v>
      </c>
      <c r="I38" s="11">
        <f t="shared" si="4"/>
        <v>221.25340599455041</v>
      </c>
      <c r="J38" s="11">
        <v>0</v>
      </c>
      <c r="K38" s="11">
        <f t="shared" si="8"/>
        <v>3761.3079019073571</v>
      </c>
      <c r="L38" s="11">
        <v>0</v>
      </c>
      <c r="M38" s="8" t="b">
        <v>0</v>
      </c>
      <c r="N38" s="8"/>
      <c r="O38" s="8"/>
      <c r="P38" s="12">
        <v>0</v>
      </c>
      <c r="Q38" s="12" t="s">
        <v>16</v>
      </c>
    </row>
    <row r="39" spans="1:17" s="7" customFormat="1" ht="42.75" x14ac:dyDescent="0.2">
      <c r="A39" s="1" t="s">
        <v>97</v>
      </c>
      <c r="B39" s="8"/>
      <c r="C39" s="9" t="s">
        <v>90</v>
      </c>
      <c r="D39" s="9" t="s">
        <v>19</v>
      </c>
      <c r="E39" s="9"/>
      <c r="F39" s="10" t="s">
        <v>52</v>
      </c>
      <c r="G39" s="11">
        <v>30</v>
      </c>
      <c r="H39" s="11">
        <v>730</v>
      </c>
      <c r="I39" s="11">
        <f t="shared" si="4"/>
        <v>198.91008174386923</v>
      </c>
      <c r="J39" s="11">
        <v>0</v>
      </c>
      <c r="K39" s="11">
        <f t="shared" si="8"/>
        <v>5967.3024523160766</v>
      </c>
      <c r="L39" s="11">
        <v>0</v>
      </c>
      <c r="M39" s="8" t="b">
        <v>0</v>
      </c>
      <c r="N39" s="8"/>
      <c r="O39" s="8"/>
      <c r="P39" s="12">
        <v>0</v>
      </c>
      <c r="Q39" s="12" t="s">
        <v>16</v>
      </c>
    </row>
    <row r="40" spans="1:17" s="7" customFormat="1" ht="42.75" x14ac:dyDescent="0.2">
      <c r="A40" s="1" t="s">
        <v>98</v>
      </c>
      <c r="B40" s="8"/>
      <c r="C40" s="9" t="s">
        <v>91</v>
      </c>
      <c r="D40" s="9" t="s">
        <v>19</v>
      </c>
      <c r="E40" s="9"/>
      <c r="F40" s="10" t="s">
        <v>52</v>
      </c>
      <c r="G40" s="11">
        <v>6</v>
      </c>
      <c r="H40" s="11">
        <v>411</v>
      </c>
      <c r="I40" s="11">
        <f t="shared" si="4"/>
        <v>111.9891008174387</v>
      </c>
      <c r="J40" s="11">
        <v>0</v>
      </c>
      <c r="K40" s="11">
        <f t="shared" si="8"/>
        <v>671.93460490463212</v>
      </c>
      <c r="L40" s="11">
        <v>0</v>
      </c>
      <c r="M40" s="8" t="b">
        <v>0</v>
      </c>
      <c r="N40" s="8"/>
      <c r="O40" s="8"/>
      <c r="P40" s="12">
        <v>0</v>
      </c>
      <c r="Q40" s="12" t="s">
        <v>16</v>
      </c>
    </row>
    <row r="41" spans="1:17" s="7" customFormat="1" ht="42.75" x14ac:dyDescent="0.2">
      <c r="A41" s="1" t="s">
        <v>99</v>
      </c>
      <c r="B41" s="8"/>
      <c r="C41" s="9" t="s">
        <v>92</v>
      </c>
      <c r="D41" s="9" t="s">
        <v>19</v>
      </c>
      <c r="E41" s="9"/>
      <c r="F41" s="10" t="s">
        <v>52</v>
      </c>
      <c r="G41" s="11">
        <v>16</v>
      </c>
      <c r="H41" s="11">
        <v>310</v>
      </c>
      <c r="I41" s="11">
        <f t="shared" si="4"/>
        <v>84.468664850136236</v>
      </c>
      <c r="J41" s="11">
        <v>0</v>
      </c>
      <c r="K41" s="11">
        <f t="shared" si="8"/>
        <v>1351.4986376021798</v>
      </c>
      <c r="L41" s="11">
        <v>0</v>
      </c>
      <c r="M41" s="8" t="b">
        <v>0</v>
      </c>
      <c r="N41" s="8"/>
      <c r="O41" s="8"/>
      <c r="P41" s="12">
        <v>0</v>
      </c>
      <c r="Q41" s="12" t="s">
        <v>16</v>
      </c>
    </row>
    <row r="42" spans="1:17" s="7" customFormat="1" ht="28.5" x14ac:dyDescent="0.2">
      <c r="A42" s="1" t="s">
        <v>36</v>
      </c>
      <c r="B42" s="8"/>
      <c r="C42" s="9" t="s">
        <v>58</v>
      </c>
      <c r="D42" s="9" t="s">
        <v>19</v>
      </c>
      <c r="E42" s="9"/>
      <c r="F42" s="10"/>
      <c r="G42" s="11">
        <v>0</v>
      </c>
      <c r="H42" s="11">
        <v>0</v>
      </c>
      <c r="I42" s="11">
        <f t="shared" si="4"/>
        <v>0</v>
      </c>
      <c r="J42" s="11">
        <v>0</v>
      </c>
      <c r="K42" s="11">
        <f t="shared" ref="K42:K53" si="9">G42*I42</f>
        <v>0</v>
      </c>
      <c r="L42" s="11">
        <v>0</v>
      </c>
      <c r="M42" s="8" t="b">
        <v>0</v>
      </c>
      <c r="N42" s="8"/>
      <c r="O42" s="8"/>
      <c r="P42" s="12">
        <v>0</v>
      </c>
      <c r="Q42" s="12" t="s">
        <v>16</v>
      </c>
    </row>
    <row r="43" spans="1:17" s="7" customFormat="1" ht="28.5" x14ac:dyDescent="0.2">
      <c r="A43" s="1" t="s">
        <v>40</v>
      </c>
      <c r="B43" s="8"/>
      <c r="C43" s="9" t="s">
        <v>100</v>
      </c>
      <c r="D43" s="9" t="s">
        <v>19</v>
      </c>
      <c r="E43" s="9"/>
      <c r="F43" s="10" t="s">
        <v>52</v>
      </c>
      <c r="G43" s="11">
        <v>36</v>
      </c>
      <c r="H43" s="11">
        <v>501</v>
      </c>
      <c r="I43" s="11">
        <f t="shared" si="4"/>
        <v>136.51226158038148</v>
      </c>
      <c r="J43" s="11">
        <v>0</v>
      </c>
      <c r="K43" s="11">
        <f t="shared" si="9"/>
        <v>4914.4414168937328</v>
      </c>
      <c r="L43" s="11">
        <v>0</v>
      </c>
      <c r="M43" s="8" t="b">
        <v>0</v>
      </c>
      <c r="N43" s="8"/>
      <c r="O43" s="8"/>
      <c r="P43" s="12">
        <v>0</v>
      </c>
      <c r="Q43" s="12" t="s">
        <v>16</v>
      </c>
    </row>
    <row r="44" spans="1:17" s="7" customFormat="1" ht="28.5" x14ac:dyDescent="0.2">
      <c r="A44" s="1" t="s">
        <v>41</v>
      </c>
      <c r="B44" s="8"/>
      <c r="C44" s="9" t="s">
        <v>101</v>
      </c>
      <c r="D44" s="9" t="s">
        <v>19</v>
      </c>
      <c r="E44" s="9"/>
      <c r="F44" s="10" t="s">
        <v>52</v>
      </c>
      <c r="G44" s="11">
        <v>61</v>
      </c>
      <c r="H44" s="11">
        <v>90.09</v>
      </c>
      <c r="I44" s="11">
        <f t="shared" si="4"/>
        <v>24.547683923705723</v>
      </c>
      <c r="J44" s="11">
        <v>0</v>
      </c>
      <c r="K44" s="11">
        <f t="shared" si="9"/>
        <v>1497.4087193460491</v>
      </c>
      <c r="L44" s="11">
        <v>0</v>
      </c>
      <c r="M44" s="8" t="b">
        <v>0</v>
      </c>
      <c r="N44" s="8"/>
      <c r="O44" s="8"/>
      <c r="P44" s="12">
        <v>0</v>
      </c>
      <c r="Q44" s="12" t="s">
        <v>16</v>
      </c>
    </row>
    <row r="45" spans="1:17" s="7" customFormat="1" ht="28.5" x14ac:dyDescent="0.2">
      <c r="A45" s="1" t="s">
        <v>111</v>
      </c>
      <c r="B45" s="8"/>
      <c r="C45" s="9" t="s">
        <v>102</v>
      </c>
      <c r="D45" s="9" t="s">
        <v>19</v>
      </c>
      <c r="E45" s="9"/>
      <c r="F45" s="10" t="s">
        <v>52</v>
      </c>
      <c r="G45" s="11">
        <v>118</v>
      </c>
      <c r="H45" s="11">
        <v>33.03</v>
      </c>
      <c r="I45" s="11">
        <f t="shared" si="4"/>
        <v>9</v>
      </c>
      <c r="J45" s="11">
        <v>0</v>
      </c>
      <c r="K45" s="11">
        <f t="shared" si="9"/>
        <v>1062</v>
      </c>
      <c r="L45" s="11">
        <v>0</v>
      </c>
      <c r="M45" s="8" t="b">
        <v>0</v>
      </c>
      <c r="N45" s="8"/>
      <c r="O45" s="8"/>
      <c r="P45" s="12">
        <v>0</v>
      </c>
      <c r="Q45" s="12" t="s">
        <v>16</v>
      </c>
    </row>
    <row r="46" spans="1:17" s="7" customFormat="1" ht="28.5" x14ac:dyDescent="0.2">
      <c r="A46" s="1" t="s">
        <v>112</v>
      </c>
      <c r="B46" s="8"/>
      <c r="C46" s="9" t="s">
        <v>103</v>
      </c>
      <c r="D46" s="9" t="s">
        <v>19</v>
      </c>
      <c r="E46" s="9"/>
      <c r="F46" s="10" t="s">
        <v>52</v>
      </c>
      <c r="G46" s="11">
        <v>99</v>
      </c>
      <c r="H46" s="11">
        <v>23.02</v>
      </c>
      <c r="I46" s="11">
        <f t="shared" si="4"/>
        <v>6.2724795640326976</v>
      </c>
      <c r="J46" s="11">
        <v>0</v>
      </c>
      <c r="K46" s="11">
        <f t="shared" si="9"/>
        <v>620.9754768392371</v>
      </c>
      <c r="L46" s="11">
        <v>0</v>
      </c>
      <c r="M46" s="8" t="b">
        <v>0</v>
      </c>
      <c r="N46" s="8"/>
      <c r="O46" s="8"/>
      <c r="P46" s="12">
        <v>0</v>
      </c>
      <c r="Q46" s="12" t="s">
        <v>16</v>
      </c>
    </row>
    <row r="47" spans="1:17" s="7" customFormat="1" ht="28.5" x14ac:dyDescent="0.2">
      <c r="A47" s="1" t="s">
        <v>113</v>
      </c>
      <c r="B47" s="8"/>
      <c r="C47" s="9" t="s">
        <v>104</v>
      </c>
      <c r="D47" s="9" t="s">
        <v>19</v>
      </c>
      <c r="E47" s="9"/>
      <c r="F47" s="10" t="s">
        <v>52</v>
      </c>
      <c r="G47" s="11">
        <v>29</v>
      </c>
      <c r="H47" s="11">
        <v>17.02</v>
      </c>
      <c r="I47" s="11">
        <f t="shared" si="4"/>
        <v>4.6376021798365121</v>
      </c>
      <c r="J47" s="11">
        <v>0</v>
      </c>
      <c r="K47" s="11">
        <f t="shared" si="9"/>
        <v>134.49046321525884</v>
      </c>
      <c r="L47" s="11">
        <v>0</v>
      </c>
      <c r="M47" s="8" t="b">
        <v>0</v>
      </c>
      <c r="N47" s="8"/>
      <c r="O47" s="8"/>
      <c r="P47" s="12">
        <v>0</v>
      </c>
      <c r="Q47" s="12" t="s">
        <v>16</v>
      </c>
    </row>
    <row r="48" spans="1:17" s="7" customFormat="1" x14ac:dyDescent="0.2">
      <c r="A48" s="1" t="s">
        <v>114</v>
      </c>
      <c r="B48" s="8"/>
      <c r="C48" s="9" t="s">
        <v>105</v>
      </c>
      <c r="D48" s="9" t="s">
        <v>19</v>
      </c>
      <c r="E48" s="9"/>
      <c r="F48" s="10" t="s">
        <v>52</v>
      </c>
      <c r="G48" s="11">
        <v>3</v>
      </c>
      <c r="H48" s="11">
        <v>801.6</v>
      </c>
      <c r="I48" s="11">
        <f t="shared" si="4"/>
        <v>218.41961852861036</v>
      </c>
      <c r="J48" s="11">
        <v>0</v>
      </c>
      <c r="K48" s="11">
        <f t="shared" si="9"/>
        <v>655.25885558583104</v>
      </c>
      <c r="L48" s="11">
        <v>0</v>
      </c>
      <c r="M48" s="8" t="b">
        <v>0</v>
      </c>
      <c r="N48" s="8"/>
      <c r="O48" s="8"/>
      <c r="P48" s="12">
        <v>0</v>
      </c>
      <c r="Q48" s="12" t="s">
        <v>16</v>
      </c>
    </row>
    <row r="49" spans="1:17" s="7" customFormat="1" ht="28.5" x14ac:dyDescent="0.2">
      <c r="A49" s="1" t="s">
        <v>115</v>
      </c>
      <c r="B49" s="8"/>
      <c r="C49" s="9" t="s">
        <v>106</v>
      </c>
      <c r="D49" s="9" t="s">
        <v>19</v>
      </c>
      <c r="E49" s="9"/>
      <c r="F49" s="10" t="s">
        <v>52</v>
      </c>
      <c r="G49" s="11">
        <v>17</v>
      </c>
      <c r="H49" s="11">
        <v>135.13999999999999</v>
      </c>
      <c r="I49" s="11">
        <f t="shared" si="4"/>
        <v>36.822888283378745</v>
      </c>
      <c r="J49" s="11">
        <v>0</v>
      </c>
      <c r="K49" s="11">
        <f t="shared" si="9"/>
        <v>625.98910081743861</v>
      </c>
      <c r="L49" s="11">
        <v>0</v>
      </c>
      <c r="M49" s="8" t="b">
        <v>0</v>
      </c>
      <c r="N49" s="8"/>
      <c r="O49" s="8"/>
      <c r="P49" s="12">
        <v>0</v>
      </c>
      <c r="Q49" s="12" t="s">
        <v>16</v>
      </c>
    </row>
    <row r="50" spans="1:17" s="7" customFormat="1" ht="28.5" x14ac:dyDescent="0.2">
      <c r="A50" s="1" t="s">
        <v>116</v>
      </c>
      <c r="B50" s="8"/>
      <c r="C50" s="9" t="s">
        <v>107</v>
      </c>
      <c r="D50" s="9" t="s">
        <v>19</v>
      </c>
      <c r="E50" s="9"/>
      <c r="F50" s="10" t="s">
        <v>52</v>
      </c>
      <c r="G50" s="11">
        <v>31</v>
      </c>
      <c r="H50" s="11">
        <v>48.04</v>
      </c>
      <c r="I50" s="11">
        <f t="shared" si="4"/>
        <v>13.08991825613079</v>
      </c>
      <c r="J50" s="11">
        <v>0</v>
      </c>
      <c r="K50" s="11">
        <f t="shared" si="9"/>
        <v>405.78746594005452</v>
      </c>
      <c r="L50" s="11">
        <v>0</v>
      </c>
      <c r="M50" s="8" t="b">
        <v>0</v>
      </c>
      <c r="N50" s="8"/>
      <c r="O50" s="8"/>
      <c r="P50" s="12">
        <v>0</v>
      </c>
      <c r="Q50" s="12" t="s">
        <v>16</v>
      </c>
    </row>
    <row r="51" spans="1:17" s="7" customFormat="1" ht="28.5" x14ac:dyDescent="0.2">
      <c r="A51" s="1" t="s">
        <v>117</v>
      </c>
      <c r="B51" s="8"/>
      <c r="C51" s="9" t="s">
        <v>108</v>
      </c>
      <c r="D51" s="9" t="s">
        <v>19</v>
      </c>
      <c r="E51" s="9"/>
      <c r="F51" s="10" t="s">
        <v>52</v>
      </c>
      <c r="G51" s="11">
        <v>17</v>
      </c>
      <c r="H51" s="11">
        <v>34.03</v>
      </c>
      <c r="I51" s="11">
        <f t="shared" si="4"/>
        <v>9.2724795640326985</v>
      </c>
      <c r="J51" s="11">
        <v>0</v>
      </c>
      <c r="K51" s="11">
        <f t="shared" si="9"/>
        <v>157.63215258855587</v>
      </c>
      <c r="L51" s="11">
        <v>0</v>
      </c>
      <c r="M51" s="8" t="b">
        <v>0</v>
      </c>
      <c r="N51" s="8"/>
      <c r="O51" s="8"/>
      <c r="P51" s="12">
        <v>0</v>
      </c>
      <c r="Q51" s="12" t="s">
        <v>16</v>
      </c>
    </row>
    <row r="52" spans="1:17" s="7" customFormat="1" ht="28.5" x14ac:dyDescent="0.2">
      <c r="A52" s="1" t="s">
        <v>118</v>
      </c>
      <c r="B52" s="8"/>
      <c r="C52" s="9" t="s">
        <v>109</v>
      </c>
      <c r="D52" s="9" t="s">
        <v>19</v>
      </c>
      <c r="E52" s="9"/>
      <c r="F52" s="10" t="s">
        <v>52</v>
      </c>
      <c r="G52" s="11">
        <v>1</v>
      </c>
      <c r="H52" s="11">
        <v>25.03</v>
      </c>
      <c r="I52" s="11">
        <f t="shared" si="4"/>
        <v>6.8201634877384203</v>
      </c>
      <c r="J52" s="11">
        <v>0</v>
      </c>
      <c r="K52" s="11">
        <f t="shared" si="9"/>
        <v>6.8201634877384203</v>
      </c>
      <c r="L52" s="11">
        <v>0</v>
      </c>
      <c r="M52" s="8" t="b">
        <v>0</v>
      </c>
      <c r="N52" s="8"/>
      <c r="O52" s="8"/>
      <c r="P52" s="12">
        <v>0</v>
      </c>
      <c r="Q52" s="12" t="s">
        <v>16</v>
      </c>
    </row>
    <row r="53" spans="1:17" s="7" customFormat="1" ht="28.5" x14ac:dyDescent="0.2">
      <c r="A53" s="1" t="s">
        <v>119</v>
      </c>
      <c r="B53" s="8"/>
      <c r="C53" s="9" t="s">
        <v>110</v>
      </c>
      <c r="D53" s="9" t="s">
        <v>19</v>
      </c>
      <c r="E53" s="9"/>
      <c r="F53" s="10" t="s">
        <v>52</v>
      </c>
      <c r="G53" s="11">
        <v>26</v>
      </c>
      <c r="H53" s="11">
        <v>650.65</v>
      </c>
      <c r="I53" s="11">
        <f t="shared" si="4"/>
        <v>177.28882833787466</v>
      </c>
      <c r="J53" s="11">
        <v>0</v>
      </c>
      <c r="K53" s="11">
        <f t="shared" si="9"/>
        <v>4609.5095367847416</v>
      </c>
      <c r="L53" s="11">
        <v>0</v>
      </c>
      <c r="M53" s="8" t="b">
        <v>0</v>
      </c>
      <c r="N53" s="8"/>
      <c r="O53" s="8"/>
      <c r="P53" s="12">
        <v>0</v>
      </c>
      <c r="Q53" s="12" t="s">
        <v>16</v>
      </c>
    </row>
    <row r="54" spans="1:17" s="7" customFormat="1" ht="28.5" x14ac:dyDescent="0.2">
      <c r="A54" s="1" t="s">
        <v>179</v>
      </c>
      <c r="B54" s="8"/>
      <c r="C54" s="9" t="s">
        <v>110</v>
      </c>
      <c r="D54" s="9" t="s">
        <v>19</v>
      </c>
      <c r="E54" s="9"/>
      <c r="F54" s="10" t="s">
        <v>52</v>
      </c>
      <c r="G54" s="11">
        <v>9</v>
      </c>
      <c r="H54" s="11">
        <v>650.65</v>
      </c>
      <c r="I54" s="11">
        <f t="shared" si="4"/>
        <v>177.28882833787466</v>
      </c>
      <c r="J54" s="11">
        <v>0</v>
      </c>
      <c r="K54" s="11">
        <f t="shared" ref="K54:K72" si="10">G54*I54</f>
        <v>1595.599455040872</v>
      </c>
      <c r="L54" s="11">
        <v>0</v>
      </c>
      <c r="M54" s="8" t="b">
        <v>0</v>
      </c>
      <c r="N54" s="8"/>
      <c r="O54" s="8"/>
      <c r="P54" s="12">
        <v>0</v>
      </c>
      <c r="Q54" s="12" t="s">
        <v>16</v>
      </c>
    </row>
    <row r="55" spans="1:17" s="7" customFormat="1" ht="28.5" x14ac:dyDescent="0.2">
      <c r="A55" s="1" t="s">
        <v>180</v>
      </c>
      <c r="B55" s="8"/>
      <c r="C55" s="9" t="s">
        <v>120</v>
      </c>
      <c r="D55" s="9" t="s">
        <v>19</v>
      </c>
      <c r="E55" s="9"/>
      <c r="F55" s="10" t="s">
        <v>52</v>
      </c>
      <c r="G55" s="11">
        <v>9</v>
      </c>
      <c r="H55" s="11">
        <v>41.04</v>
      </c>
      <c r="I55" s="11">
        <f t="shared" si="4"/>
        <v>11.182561307901908</v>
      </c>
      <c r="J55" s="11">
        <v>0</v>
      </c>
      <c r="K55" s="11">
        <f t="shared" si="10"/>
        <v>100.64305177111717</v>
      </c>
      <c r="L55" s="11">
        <v>0</v>
      </c>
      <c r="M55" s="8" t="b">
        <v>0</v>
      </c>
      <c r="N55" s="8"/>
      <c r="O55" s="8"/>
      <c r="P55" s="12">
        <v>0</v>
      </c>
      <c r="Q55" s="12" t="s">
        <v>16</v>
      </c>
    </row>
    <row r="56" spans="1:17" s="7" customFormat="1" ht="28.5" x14ac:dyDescent="0.2">
      <c r="A56" s="1" t="s">
        <v>181</v>
      </c>
      <c r="B56" s="8"/>
      <c r="C56" s="9" t="s">
        <v>121</v>
      </c>
      <c r="D56" s="9" t="s">
        <v>19</v>
      </c>
      <c r="E56" s="9"/>
      <c r="F56" s="10" t="s">
        <v>52</v>
      </c>
      <c r="G56" s="11">
        <v>9</v>
      </c>
      <c r="H56" s="11">
        <v>68.069999999999993</v>
      </c>
      <c r="I56" s="11">
        <f t="shared" si="4"/>
        <v>18.547683923705719</v>
      </c>
      <c r="J56" s="11">
        <v>0</v>
      </c>
      <c r="K56" s="11">
        <f t="shared" si="10"/>
        <v>166.92915531335149</v>
      </c>
      <c r="L56" s="11">
        <v>0</v>
      </c>
      <c r="M56" s="8" t="b">
        <v>0</v>
      </c>
      <c r="N56" s="8"/>
      <c r="O56" s="8"/>
      <c r="P56" s="12">
        <v>0</v>
      </c>
      <c r="Q56" s="12" t="s">
        <v>16</v>
      </c>
    </row>
    <row r="57" spans="1:17" s="7" customFormat="1" ht="28.5" x14ac:dyDescent="0.2">
      <c r="A57" s="1" t="s">
        <v>182</v>
      </c>
      <c r="B57" s="8"/>
      <c r="C57" s="9" t="s">
        <v>122</v>
      </c>
      <c r="D57" s="9" t="s">
        <v>19</v>
      </c>
      <c r="E57" s="9"/>
      <c r="F57" s="10" t="s">
        <v>52</v>
      </c>
      <c r="G57" s="11">
        <v>4</v>
      </c>
      <c r="H57" s="11">
        <v>152.15</v>
      </c>
      <c r="I57" s="11">
        <f t="shared" si="4"/>
        <v>41.457765667574932</v>
      </c>
      <c r="J57" s="11">
        <v>0</v>
      </c>
      <c r="K57" s="11">
        <f t="shared" si="10"/>
        <v>165.83106267029973</v>
      </c>
      <c r="L57" s="11">
        <v>0</v>
      </c>
      <c r="M57" s="8" t="b">
        <v>0</v>
      </c>
      <c r="N57" s="8"/>
      <c r="O57" s="8"/>
      <c r="P57" s="12">
        <v>0</v>
      </c>
      <c r="Q57" s="12" t="s">
        <v>16</v>
      </c>
    </row>
    <row r="58" spans="1:17" s="7" customFormat="1" ht="28.5" x14ac:dyDescent="0.2">
      <c r="A58" s="1" t="s">
        <v>183</v>
      </c>
      <c r="B58" s="8"/>
      <c r="C58" s="9" t="s">
        <v>123</v>
      </c>
      <c r="D58" s="9" t="s">
        <v>19</v>
      </c>
      <c r="E58" s="9"/>
      <c r="F58" s="10" t="s">
        <v>52</v>
      </c>
      <c r="G58" s="11">
        <v>4</v>
      </c>
      <c r="H58" s="11">
        <v>152.15</v>
      </c>
      <c r="I58" s="11">
        <f t="shared" si="4"/>
        <v>41.457765667574932</v>
      </c>
      <c r="J58" s="11">
        <v>0</v>
      </c>
      <c r="K58" s="11">
        <f t="shared" si="10"/>
        <v>165.83106267029973</v>
      </c>
      <c r="L58" s="11">
        <v>0</v>
      </c>
      <c r="M58" s="8" t="b">
        <v>0</v>
      </c>
      <c r="N58" s="8"/>
      <c r="O58" s="8"/>
      <c r="P58" s="12">
        <v>0</v>
      </c>
      <c r="Q58" s="12" t="s">
        <v>16</v>
      </c>
    </row>
    <row r="59" spans="1:17" s="7" customFormat="1" ht="28.5" x14ac:dyDescent="0.2">
      <c r="A59" s="1" t="s">
        <v>184</v>
      </c>
      <c r="B59" s="8"/>
      <c r="C59" s="9" t="s">
        <v>124</v>
      </c>
      <c r="D59" s="9" t="s">
        <v>19</v>
      </c>
      <c r="E59" s="9"/>
      <c r="F59" s="10" t="s">
        <v>52</v>
      </c>
      <c r="G59" s="11">
        <v>14</v>
      </c>
      <c r="H59" s="11">
        <v>58.06</v>
      </c>
      <c r="I59" s="11">
        <f t="shared" si="4"/>
        <v>15.820163487738421</v>
      </c>
      <c r="J59" s="11">
        <v>0</v>
      </c>
      <c r="K59" s="11">
        <f t="shared" si="10"/>
        <v>221.48228882833789</v>
      </c>
      <c r="L59" s="11">
        <v>0</v>
      </c>
      <c r="M59" s="8" t="b">
        <v>0</v>
      </c>
      <c r="N59" s="8"/>
      <c r="O59" s="8"/>
      <c r="P59" s="12">
        <v>0</v>
      </c>
      <c r="Q59" s="12" t="s">
        <v>16</v>
      </c>
    </row>
    <row r="60" spans="1:17" s="7" customFormat="1" ht="28.5" x14ac:dyDescent="0.2">
      <c r="A60" s="1" t="s">
        <v>185</v>
      </c>
      <c r="B60" s="8"/>
      <c r="C60" s="9" t="s">
        <v>125</v>
      </c>
      <c r="D60" s="9" t="s">
        <v>19</v>
      </c>
      <c r="E60" s="9"/>
      <c r="F60" s="10" t="s">
        <v>52</v>
      </c>
      <c r="G60" s="11">
        <v>2</v>
      </c>
      <c r="H60" s="11">
        <v>41.04</v>
      </c>
      <c r="I60" s="11">
        <f t="shared" si="4"/>
        <v>11.182561307901908</v>
      </c>
      <c r="J60" s="11">
        <v>0</v>
      </c>
      <c r="K60" s="11">
        <f t="shared" si="10"/>
        <v>22.365122615803816</v>
      </c>
      <c r="L60" s="11">
        <v>0</v>
      </c>
      <c r="M60" s="8" t="b">
        <v>0</v>
      </c>
      <c r="N60" s="8"/>
      <c r="O60" s="8"/>
      <c r="P60" s="12">
        <v>0</v>
      </c>
      <c r="Q60" s="12" t="s">
        <v>16</v>
      </c>
    </row>
    <row r="61" spans="1:17" s="7" customFormat="1" ht="28.5" x14ac:dyDescent="0.2">
      <c r="A61" s="1" t="s">
        <v>186</v>
      </c>
      <c r="B61" s="8"/>
      <c r="C61" s="9" t="s">
        <v>110</v>
      </c>
      <c r="D61" s="9" t="s">
        <v>19</v>
      </c>
      <c r="E61" s="9"/>
      <c r="F61" s="10" t="s">
        <v>52</v>
      </c>
      <c r="G61" s="11">
        <v>6</v>
      </c>
      <c r="H61" s="11">
        <v>650.65</v>
      </c>
      <c r="I61" s="11">
        <f t="shared" si="4"/>
        <v>177.28882833787466</v>
      </c>
      <c r="J61" s="11">
        <v>0</v>
      </c>
      <c r="K61" s="11">
        <f t="shared" si="10"/>
        <v>1063.732970027248</v>
      </c>
      <c r="L61" s="11">
        <v>0</v>
      </c>
      <c r="M61" s="8" t="b">
        <v>0</v>
      </c>
      <c r="N61" s="8"/>
      <c r="O61" s="8"/>
      <c r="P61" s="12">
        <v>0</v>
      </c>
      <c r="Q61" s="12" t="s">
        <v>16</v>
      </c>
    </row>
    <row r="62" spans="1:17" s="7" customFormat="1" ht="28.5" x14ac:dyDescent="0.2">
      <c r="A62" s="1" t="s">
        <v>187</v>
      </c>
      <c r="B62" s="8"/>
      <c r="C62" s="9" t="s">
        <v>126</v>
      </c>
      <c r="D62" s="9" t="s">
        <v>19</v>
      </c>
      <c r="E62" s="9"/>
      <c r="F62" s="10" t="s">
        <v>52</v>
      </c>
      <c r="G62" s="11">
        <v>12</v>
      </c>
      <c r="H62" s="11">
        <v>180.18</v>
      </c>
      <c r="I62" s="11">
        <f t="shared" si="4"/>
        <v>49.095367847411445</v>
      </c>
      <c r="J62" s="11">
        <v>0</v>
      </c>
      <c r="K62" s="11">
        <f t="shared" si="10"/>
        <v>589.14441416893737</v>
      </c>
      <c r="L62" s="11">
        <v>0</v>
      </c>
      <c r="M62" s="8" t="b">
        <v>0</v>
      </c>
      <c r="N62" s="8"/>
      <c r="O62" s="8"/>
      <c r="P62" s="12">
        <v>0</v>
      </c>
      <c r="Q62" s="12" t="s">
        <v>16</v>
      </c>
    </row>
    <row r="63" spans="1:17" s="7" customFormat="1" ht="28.5" x14ac:dyDescent="0.2">
      <c r="A63" s="1" t="s">
        <v>188</v>
      </c>
      <c r="B63" s="8"/>
      <c r="C63" s="9" t="s">
        <v>127</v>
      </c>
      <c r="D63" s="9" t="s">
        <v>19</v>
      </c>
      <c r="E63" s="9"/>
      <c r="F63" s="10" t="s">
        <v>52</v>
      </c>
      <c r="G63" s="11">
        <v>6</v>
      </c>
      <c r="H63" s="11">
        <v>82.08</v>
      </c>
      <c r="I63" s="11">
        <f t="shared" si="4"/>
        <v>22.365122615803816</v>
      </c>
      <c r="J63" s="11">
        <v>0</v>
      </c>
      <c r="K63" s="11">
        <f t="shared" si="10"/>
        <v>134.19073569482291</v>
      </c>
      <c r="L63" s="11">
        <v>0</v>
      </c>
      <c r="M63" s="8" t="b">
        <v>0</v>
      </c>
      <c r="N63" s="8"/>
      <c r="O63" s="8"/>
      <c r="P63" s="12">
        <v>0</v>
      </c>
      <c r="Q63" s="12" t="s">
        <v>16</v>
      </c>
    </row>
    <row r="64" spans="1:17" s="7" customFormat="1" ht="28.5" x14ac:dyDescent="0.2">
      <c r="A64" s="1" t="s">
        <v>189</v>
      </c>
      <c r="B64" s="8"/>
      <c r="C64" s="9" t="s">
        <v>128</v>
      </c>
      <c r="D64" s="9" t="s">
        <v>19</v>
      </c>
      <c r="E64" s="9"/>
      <c r="F64" s="10" t="s">
        <v>52</v>
      </c>
      <c r="G64" s="11">
        <v>6</v>
      </c>
      <c r="H64" s="11">
        <v>37.04</v>
      </c>
      <c r="I64" s="11">
        <f t="shared" si="4"/>
        <v>10.092643051771118</v>
      </c>
      <c r="J64" s="11">
        <v>0</v>
      </c>
      <c r="K64" s="11">
        <f t="shared" si="10"/>
        <v>60.555858310626704</v>
      </c>
      <c r="L64" s="11">
        <v>0</v>
      </c>
      <c r="M64" s="8" t="b">
        <v>0</v>
      </c>
      <c r="N64" s="8"/>
      <c r="O64" s="8"/>
      <c r="P64" s="12">
        <v>0</v>
      </c>
      <c r="Q64" s="12" t="s">
        <v>16</v>
      </c>
    </row>
    <row r="65" spans="1:17" s="7" customFormat="1" ht="28.5" x14ac:dyDescent="0.2">
      <c r="A65" s="1" t="s">
        <v>190</v>
      </c>
      <c r="B65" s="8"/>
      <c r="C65" s="9" t="s">
        <v>129</v>
      </c>
      <c r="D65" s="9" t="s">
        <v>19</v>
      </c>
      <c r="E65" s="9"/>
      <c r="F65" s="10" t="s">
        <v>52</v>
      </c>
      <c r="G65" s="11">
        <v>8</v>
      </c>
      <c r="H65" s="11">
        <v>53.05</v>
      </c>
      <c r="I65" s="11">
        <f t="shared" si="4"/>
        <v>14.455040871934605</v>
      </c>
      <c r="J65" s="11">
        <v>0</v>
      </c>
      <c r="K65" s="11">
        <f t="shared" si="10"/>
        <v>115.64032697547684</v>
      </c>
      <c r="L65" s="11">
        <v>0</v>
      </c>
      <c r="M65" s="8" t="b">
        <v>0</v>
      </c>
      <c r="N65" s="8"/>
      <c r="O65" s="8"/>
      <c r="P65" s="12">
        <v>0</v>
      </c>
      <c r="Q65" s="12" t="s">
        <v>16</v>
      </c>
    </row>
    <row r="66" spans="1:17" s="7" customFormat="1" ht="28.5" x14ac:dyDescent="0.2">
      <c r="A66" s="1" t="s">
        <v>191</v>
      </c>
      <c r="B66" s="8"/>
      <c r="C66" s="9" t="s">
        <v>130</v>
      </c>
      <c r="D66" s="9" t="s">
        <v>19</v>
      </c>
      <c r="E66" s="9"/>
      <c r="F66" s="10" t="s">
        <v>52</v>
      </c>
      <c r="G66" s="11">
        <v>3</v>
      </c>
      <c r="H66" s="11">
        <v>52.05</v>
      </c>
      <c r="I66" s="11">
        <f t="shared" si="4"/>
        <v>14.182561307901906</v>
      </c>
      <c r="J66" s="11">
        <v>0</v>
      </c>
      <c r="K66" s="11">
        <f t="shared" si="10"/>
        <v>42.547683923705719</v>
      </c>
      <c r="L66" s="11">
        <v>0</v>
      </c>
      <c r="M66" s="8" t="b">
        <v>0</v>
      </c>
      <c r="N66" s="8"/>
      <c r="O66" s="8"/>
      <c r="P66" s="12">
        <v>0</v>
      </c>
      <c r="Q66" s="12" t="s">
        <v>16</v>
      </c>
    </row>
    <row r="67" spans="1:17" s="7" customFormat="1" ht="28.5" x14ac:dyDescent="0.2">
      <c r="A67" s="1" t="s">
        <v>192</v>
      </c>
      <c r="B67" s="8"/>
      <c r="C67" s="9" t="s">
        <v>131</v>
      </c>
      <c r="D67" s="9" t="s">
        <v>19</v>
      </c>
      <c r="E67" s="9"/>
      <c r="F67" s="10" t="s">
        <v>52</v>
      </c>
      <c r="G67" s="11">
        <v>14</v>
      </c>
      <c r="H67" s="11">
        <v>38.04</v>
      </c>
      <c r="I67" s="11">
        <f t="shared" si="4"/>
        <v>10.365122615803815</v>
      </c>
      <c r="J67" s="11">
        <v>0</v>
      </c>
      <c r="K67" s="11">
        <f t="shared" si="10"/>
        <v>145.11171662125341</v>
      </c>
      <c r="L67" s="11">
        <v>0</v>
      </c>
      <c r="M67" s="8" t="b">
        <v>0</v>
      </c>
      <c r="N67" s="8"/>
      <c r="O67" s="8"/>
      <c r="P67" s="12">
        <v>0</v>
      </c>
      <c r="Q67" s="12" t="s">
        <v>16</v>
      </c>
    </row>
    <row r="68" spans="1:17" s="7" customFormat="1" ht="28.5" x14ac:dyDescent="0.2">
      <c r="A68" s="1" t="s">
        <v>193</v>
      </c>
      <c r="B68" s="8"/>
      <c r="C68" s="9" t="s">
        <v>132</v>
      </c>
      <c r="D68" s="9" t="s">
        <v>19</v>
      </c>
      <c r="E68" s="9"/>
      <c r="F68" s="10" t="s">
        <v>52</v>
      </c>
      <c r="G68" s="11">
        <v>444</v>
      </c>
      <c r="H68" s="11">
        <v>38.04</v>
      </c>
      <c r="I68" s="11">
        <f t="shared" si="4"/>
        <v>10.365122615803815</v>
      </c>
      <c r="J68" s="11">
        <v>0</v>
      </c>
      <c r="K68" s="11">
        <f t="shared" si="10"/>
        <v>4602.1144414168939</v>
      </c>
      <c r="L68" s="11">
        <v>0</v>
      </c>
      <c r="M68" s="8" t="b">
        <v>0</v>
      </c>
      <c r="N68" s="8"/>
      <c r="O68" s="8"/>
      <c r="P68" s="12">
        <v>0</v>
      </c>
      <c r="Q68" s="12" t="s">
        <v>16</v>
      </c>
    </row>
    <row r="69" spans="1:17" s="7" customFormat="1" ht="28.5" x14ac:dyDescent="0.2">
      <c r="A69" s="1" t="s">
        <v>194</v>
      </c>
      <c r="B69" s="8"/>
      <c r="C69" s="9" t="s">
        <v>133</v>
      </c>
      <c r="D69" s="9" t="s">
        <v>19</v>
      </c>
      <c r="E69" s="9"/>
      <c r="F69" s="10" t="s">
        <v>52</v>
      </c>
      <c r="G69" s="11">
        <v>11</v>
      </c>
      <c r="H69" s="11">
        <v>34.03</v>
      </c>
      <c r="I69" s="11">
        <f t="shared" ref="I69:I127" si="11">H69/3.67</f>
        <v>9.2724795640326985</v>
      </c>
      <c r="J69" s="11">
        <v>0</v>
      </c>
      <c r="K69" s="11">
        <f t="shared" si="10"/>
        <v>101.99727520435968</v>
      </c>
      <c r="L69" s="11">
        <v>0</v>
      </c>
      <c r="M69" s="8" t="b">
        <v>0</v>
      </c>
      <c r="N69" s="8"/>
      <c r="O69" s="8"/>
      <c r="P69" s="12">
        <v>0</v>
      </c>
      <c r="Q69" s="12" t="s">
        <v>16</v>
      </c>
    </row>
    <row r="70" spans="1:17" s="7" customFormat="1" ht="28.5" x14ac:dyDescent="0.2">
      <c r="A70" s="1" t="s">
        <v>195</v>
      </c>
      <c r="B70" s="8"/>
      <c r="C70" s="9" t="s">
        <v>134</v>
      </c>
      <c r="D70" s="9" t="s">
        <v>19</v>
      </c>
      <c r="E70" s="9"/>
      <c r="F70" s="10" t="s">
        <v>52</v>
      </c>
      <c r="G70" s="11">
        <v>124</v>
      </c>
      <c r="H70" s="11">
        <v>33.03</v>
      </c>
      <c r="I70" s="11">
        <f t="shared" si="11"/>
        <v>9</v>
      </c>
      <c r="J70" s="11">
        <v>0</v>
      </c>
      <c r="K70" s="11">
        <f t="shared" si="10"/>
        <v>1116</v>
      </c>
      <c r="L70" s="11">
        <v>0</v>
      </c>
      <c r="M70" s="8" t="b">
        <v>0</v>
      </c>
      <c r="N70" s="8"/>
      <c r="O70" s="8"/>
      <c r="P70" s="12">
        <v>0</v>
      </c>
      <c r="Q70" s="12" t="s">
        <v>16</v>
      </c>
    </row>
    <row r="71" spans="1:17" s="7" customFormat="1" ht="28.5" x14ac:dyDescent="0.2">
      <c r="A71" s="1" t="s">
        <v>196</v>
      </c>
      <c r="B71" s="8"/>
      <c r="C71" s="9" t="s">
        <v>135</v>
      </c>
      <c r="D71" s="9" t="s">
        <v>19</v>
      </c>
      <c r="E71" s="9"/>
      <c r="F71" s="10" t="s">
        <v>52</v>
      </c>
      <c r="G71" s="11">
        <v>119</v>
      </c>
      <c r="H71" s="11">
        <v>33.03</v>
      </c>
      <c r="I71" s="11">
        <f t="shared" si="11"/>
        <v>9</v>
      </c>
      <c r="J71" s="11">
        <v>0</v>
      </c>
      <c r="K71" s="11">
        <f t="shared" si="10"/>
        <v>1071</v>
      </c>
      <c r="L71" s="11">
        <v>0</v>
      </c>
      <c r="M71" s="8" t="b">
        <v>0</v>
      </c>
      <c r="N71" s="8"/>
      <c r="O71" s="8"/>
      <c r="P71" s="12">
        <v>0</v>
      </c>
      <c r="Q71" s="12" t="s">
        <v>16</v>
      </c>
    </row>
    <row r="72" spans="1:17" s="7" customFormat="1" ht="28.5" x14ac:dyDescent="0.2">
      <c r="A72" s="1" t="s">
        <v>197</v>
      </c>
      <c r="B72" s="8"/>
      <c r="C72" s="9" t="s">
        <v>136</v>
      </c>
      <c r="D72" s="9" t="s">
        <v>19</v>
      </c>
      <c r="E72" s="9"/>
      <c r="F72" s="10" t="s">
        <v>52</v>
      </c>
      <c r="G72" s="11">
        <v>4</v>
      </c>
      <c r="H72" s="11">
        <v>25.03</v>
      </c>
      <c r="I72" s="11">
        <f t="shared" si="11"/>
        <v>6.8201634877384203</v>
      </c>
      <c r="J72" s="11">
        <v>0</v>
      </c>
      <c r="K72" s="11">
        <f t="shared" si="10"/>
        <v>27.280653950953681</v>
      </c>
      <c r="L72" s="11">
        <v>0</v>
      </c>
      <c r="M72" s="8" t="b">
        <v>0</v>
      </c>
      <c r="N72" s="8"/>
      <c r="O72" s="8"/>
      <c r="P72" s="12">
        <v>0</v>
      </c>
      <c r="Q72" s="12" t="s">
        <v>16</v>
      </c>
    </row>
    <row r="73" spans="1:17" s="7" customFormat="1" ht="28.5" x14ac:dyDescent="0.2">
      <c r="A73" s="1" t="s">
        <v>198</v>
      </c>
      <c r="B73" s="8"/>
      <c r="C73" s="9" t="s">
        <v>137</v>
      </c>
      <c r="D73" s="9" t="s">
        <v>19</v>
      </c>
      <c r="E73" s="9"/>
      <c r="F73" s="10" t="s">
        <v>52</v>
      </c>
      <c r="G73" s="11">
        <v>78</v>
      </c>
      <c r="H73" s="11">
        <v>24.02</v>
      </c>
      <c r="I73" s="11">
        <f t="shared" si="11"/>
        <v>6.5449591280653951</v>
      </c>
      <c r="J73" s="11">
        <v>0</v>
      </c>
      <c r="K73" s="11">
        <f t="shared" ref="K73:K117" si="12">G73*I73</f>
        <v>510.50681198910081</v>
      </c>
      <c r="L73" s="11">
        <v>0</v>
      </c>
      <c r="M73" s="8" t="b">
        <v>0</v>
      </c>
      <c r="N73" s="8"/>
      <c r="O73" s="8"/>
      <c r="P73" s="12">
        <v>0</v>
      </c>
      <c r="Q73" s="12" t="s">
        <v>16</v>
      </c>
    </row>
    <row r="74" spans="1:17" s="7" customFormat="1" ht="28.5" x14ac:dyDescent="0.2">
      <c r="A74" s="1" t="s">
        <v>199</v>
      </c>
      <c r="B74" s="8"/>
      <c r="C74" s="9" t="s">
        <v>138</v>
      </c>
      <c r="D74" s="9" t="s">
        <v>19</v>
      </c>
      <c r="E74" s="9"/>
      <c r="F74" s="10" t="s">
        <v>52</v>
      </c>
      <c r="G74" s="11">
        <v>2</v>
      </c>
      <c r="H74" s="11">
        <v>175.18</v>
      </c>
      <c r="I74" s="11">
        <f t="shared" si="11"/>
        <v>47.732970027247958</v>
      </c>
      <c r="J74" s="11">
        <v>0</v>
      </c>
      <c r="K74" s="11">
        <f t="shared" si="12"/>
        <v>95.465940054495917</v>
      </c>
      <c r="L74" s="11">
        <v>0</v>
      </c>
      <c r="M74" s="8" t="b">
        <v>0</v>
      </c>
      <c r="N74" s="8"/>
      <c r="O74" s="8"/>
      <c r="P74" s="12">
        <v>0</v>
      </c>
      <c r="Q74" s="12" t="s">
        <v>16</v>
      </c>
    </row>
    <row r="75" spans="1:17" s="7" customFormat="1" ht="28.5" x14ac:dyDescent="0.2">
      <c r="A75" s="1" t="s">
        <v>200</v>
      </c>
      <c r="B75" s="8"/>
      <c r="C75" s="9" t="s">
        <v>121</v>
      </c>
      <c r="D75" s="9" t="s">
        <v>19</v>
      </c>
      <c r="E75" s="9"/>
      <c r="F75" s="10" t="s">
        <v>52</v>
      </c>
      <c r="G75" s="11">
        <v>31</v>
      </c>
      <c r="H75" s="11">
        <v>68.069999999999993</v>
      </c>
      <c r="I75" s="11">
        <f t="shared" si="11"/>
        <v>18.547683923705719</v>
      </c>
      <c r="J75" s="11">
        <v>0</v>
      </c>
      <c r="K75" s="11">
        <f t="shared" si="12"/>
        <v>574.97820163487734</v>
      </c>
      <c r="L75" s="11">
        <v>0</v>
      </c>
      <c r="M75" s="8" t="b">
        <v>0</v>
      </c>
      <c r="N75" s="8"/>
      <c r="O75" s="8"/>
      <c r="P75" s="12">
        <v>0</v>
      </c>
      <c r="Q75" s="12" t="s">
        <v>16</v>
      </c>
    </row>
    <row r="76" spans="1:17" s="7" customFormat="1" ht="28.5" x14ac:dyDescent="0.2">
      <c r="A76" s="1" t="s">
        <v>201</v>
      </c>
      <c r="B76" s="8"/>
      <c r="C76" s="9" t="s">
        <v>139</v>
      </c>
      <c r="D76" s="9" t="s">
        <v>19</v>
      </c>
      <c r="E76" s="9"/>
      <c r="F76" s="10" t="s">
        <v>52</v>
      </c>
      <c r="G76" s="11">
        <v>1</v>
      </c>
      <c r="H76" s="11">
        <v>68.069999999999993</v>
      </c>
      <c r="I76" s="11">
        <f t="shared" si="11"/>
        <v>18.547683923705719</v>
      </c>
      <c r="J76" s="11">
        <v>0</v>
      </c>
      <c r="K76" s="11">
        <f t="shared" si="12"/>
        <v>18.547683923705719</v>
      </c>
      <c r="L76" s="11">
        <v>0</v>
      </c>
      <c r="M76" s="8" t="b">
        <v>0</v>
      </c>
      <c r="N76" s="8"/>
      <c r="O76" s="8"/>
      <c r="P76" s="12">
        <v>0</v>
      </c>
      <c r="Q76" s="12" t="s">
        <v>16</v>
      </c>
    </row>
    <row r="77" spans="1:17" s="7" customFormat="1" ht="28.5" x14ac:dyDescent="0.2">
      <c r="A77" s="1" t="s">
        <v>202</v>
      </c>
      <c r="B77" s="8"/>
      <c r="C77" s="9" t="s">
        <v>140</v>
      </c>
      <c r="D77" s="9" t="s">
        <v>19</v>
      </c>
      <c r="E77" s="9"/>
      <c r="F77" s="10" t="s">
        <v>52</v>
      </c>
      <c r="G77" s="11">
        <v>28</v>
      </c>
      <c r="H77" s="11">
        <v>38.04</v>
      </c>
      <c r="I77" s="11">
        <f t="shared" si="11"/>
        <v>10.365122615803815</v>
      </c>
      <c r="J77" s="11">
        <v>0</v>
      </c>
      <c r="K77" s="11">
        <f t="shared" si="12"/>
        <v>290.22343324250681</v>
      </c>
      <c r="L77" s="11">
        <v>0</v>
      </c>
      <c r="M77" s="8" t="b">
        <v>0</v>
      </c>
      <c r="N77" s="8"/>
      <c r="O77" s="8"/>
      <c r="P77" s="12">
        <v>0</v>
      </c>
      <c r="Q77" s="12" t="s">
        <v>16</v>
      </c>
    </row>
    <row r="78" spans="1:17" s="7" customFormat="1" ht="28.5" x14ac:dyDescent="0.2">
      <c r="A78" s="1" t="s">
        <v>203</v>
      </c>
      <c r="B78" s="8"/>
      <c r="C78" s="9" t="s">
        <v>141</v>
      </c>
      <c r="D78" s="9" t="s">
        <v>19</v>
      </c>
      <c r="E78" s="9"/>
      <c r="F78" s="10" t="s">
        <v>52</v>
      </c>
      <c r="G78" s="11">
        <v>8</v>
      </c>
      <c r="H78" s="11">
        <v>38.04</v>
      </c>
      <c r="I78" s="11">
        <f t="shared" si="11"/>
        <v>10.365122615803815</v>
      </c>
      <c r="J78" s="11">
        <v>0</v>
      </c>
      <c r="K78" s="11">
        <f t="shared" si="12"/>
        <v>82.920980926430516</v>
      </c>
      <c r="L78" s="11">
        <v>0</v>
      </c>
      <c r="M78" s="8" t="b">
        <v>0</v>
      </c>
      <c r="N78" s="8"/>
      <c r="O78" s="8"/>
      <c r="P78" s="12">
        <v>0</v>
      </c>
      <c r="Q78" s="12" t="s">
        <v>16</v>
      </c>
    </row>
    <row r="79" spans="1:17" s="7" customFormat="1" ht="28.5" x14ac:dyDescent="0.2">
      <c r="A79" s="1" t="s">
        <v>204</v>
      </c>
      <c r="B79" s="8"/>
      <c r="C79" s="9" t="s">
        <v>142</v>
      </c>
      <c r="D79" s="9" t="s">
        <v>19</v>
      </c>
      <c r="E79" s="9"/>
      <c r="F79" s="10" t="s">
        <v>52</v>
      </c>
      <c r="G79" s="11">
        <v>3</v>
      </c>
      <c r="H79" s="11">
        <v>38.04</v>
      </c>
      <c r="I79" s="11">
        <f t="shared" si="11"/>
        <v>10.365122615803815</v>
      </c>
      <c r="J79" s="11">
        <v>0</v>
      </c>
      <c r="K79" s="11">
        <f t="shared" si="12"/>
        <v>31.095367847411445</v>
      </c>
      <c r="L79" s="11">
        <v>0</v>
      </c>
      <c r="M79" s="8" t="b">
        <v>0</v>
      </c>
      <c r="N79" s="8"/>
      <c r="O79" s="8"/>
      <c r="P79" s="12">
        <v>0</v>
      </c>
      <c r="Q79" s="12" t="s">
        <v>16</v>
      </c>
    </row>
    <row r="80" spans="1:17" s="7" customFormat="1" ht="28.5" x14ac:dyDescent="0.2">
      <c r="A80" s="1" t="s">
        <v>205</v>
      </c>
      <c r="B80" s="8"/>
      <c r="C80" s="9" t="s">
        <v>143</v>
      </c>
      <c r="D80" s="9" t="s">
        <v>19</v>
      </c>
      <c r="E80" s="9"/>
      <c r="F80" s="10" t="s">
        <v>52</v>
      </c>
      <c r="G80" s="11">
        <v>15</v>
      </c>
      <c r="H80" s="11">
        <v>30.03</v>
      </c>
      <c r="I80" s="11">
        <f t="shared" si="11"/>
        <v>8.1825613079019082</v>
      </c>
      <c r="J80" s="11">
        <v>0</v>
      </c>
      <c r="K80" s="11">
        <f t="shared" si="12"/>
        <v>122.73841961852862</v>
      </c>
      <c r="L80" s="11">
        <v>0</v>
      </c>
      <c r="M80" s="8" t="b">
        <v>0</v>
      </c>
      <c r="N80" s="8"/>
      <c r="O80" s="8"/>
      <c r="P80" s="12">
        <v>0</v>
      </c>
      <c r="Q80" s="12" t="s">
        <v>16</v>
      </c>
    </row>
    <row r="81" spans="1:17" s="7" customFormat="1" ht="28.5" x14ac:dyDescent="0.2">
      <c r="A81" s="1" t="s">
        <v>206</v>
      </c>
      <c r="B81" s="8"/>
      <c r="C81" s="9" t="s">
        <v>144</v>
      </c>
      <c r="D81" s="9" t="s">
        <v>19</v>
      </c>
      <c r="E81" s="9"/>
      <c r="F81" s="10" t="s">
        <v>52</v>
      </c>
      <c r="G81" s="11">
        <v>10</v>
      </c>
      <c r="H81" s="11">
        <v>37.04</v>
      </c>
      <c r="I81" s="11">
        <f t="shared" si="11"/>
        <v>10.092643051771118</v>
      </c>
      <c r="J81" s="11">
        <v>0</v>
      </c>
      <c r="K81" s="11">
        <f t="shared" si="12"/>
        <v>100.92643051771118</v>
      </c>
      <c r="L81" s="11">
        <v>0</v>
      </c>
      <c r="M81" s="8" t="b">
        <v>0</v>
      </c>
      <c r="N81" s="8"/>
      <c r="O81" s="8"/>
      <c r="P81" s="12">
        <v>0</v>
      </c>
      <c r="Q81" s="12" t="s">
        <v>16</v>
      </c>
    </row>
    <row r="82" spans="1:17" s="7" customFormat="1" ht="28.5" x14ac:dyDescent="0.2">
      <c r="A82" s="1" t="s">
        <v>207</v>
      </c>
      <c r="B82" s="8"/>
      <c r="C82" s="9" t="s">
        <v>145</v>
      </c>
      <c r="D82" s="9" t="s">
        <v>19</v>
      </c>
      <c r="E82" s="9"/>
      <c r="F82" s="10" t="s">
        <v>52</v>
      </c>
      <c r="G82" s="11">
        <v>15</v>
      </c>
      <c r="H82" s="11">
        <v>33.03</v>
      </c>
      <c r="I82" s="11">
        <f t="shared" si="11"/>
        <v>9</v>
      </c>
      <c r="J82" s="11">
        <v>0</v>
      </c>
      <c r="K82" s="11">
        <f t="shared" si="12"/>
        <v>135</v>
      </c>
      <c r="L82" s="11">
        <v>0</v>
      </c>
      <c r="M82" s="8" t="b">
        <v>0</v>
      </c>
      <c r="N82" s="8"/>
      <c r="O82" s="8"/>
      <c r="P82" s="12">
        <v>0</v>
      </c>
      <c r="Q82" s="12" t="s">
        <v>16</v>
      </c>
    </row>
    <row r="83" spans="1:17" s="7" customFormat="1" ht="28.5" x14ac:dyDescent="0.2">
      <c r="A83" s="1" t="s">
        <v>208</v>
      </c>
      <c r="B83" s="8"/>
      <c r="C83" s="9" t="s">
        <v>146</v>
      </c>
      <c r="D83" s="9" t="s">
        <v>19</v>
      </c>
      <c r="E83" s="9"/>
      <c r="F83" s="10" t="s">
        <v>52</v>
      </c>
      <c r="G83" s="11">
        <v>1</v>
      </c>
      <c r="H83" s="11">
        <v>33.03</v>
      </c>
      <c r="I83" s="11">
        <f t="shared" si="11"/>
        <v>9</v>
      </c>
      <c r="J83" s="11">
        <v>0</v>
      </c>
      <c r="K83" s="11">
        <f t="shared" si="12"/>
        <v>9</v>
      </c>
      <c r="L83" s="11">
        <v>0</v>
      </c>
      <c r="M83" s="8" t="b">
        <v>0</v>
      </c>
      <c r="N83" s="8"/>
      <c r="O83" s="8"/>
      <c r="P83" s="12">
        <v>0</v>
      </c>
      <c r="Q83" s="12" t="s">
        <v>16</v>
      </c>
    </row>
    <row r="84" spans="1:17" s="7" customFormat="1" ht="28.5" x14ac:dyDescent="0.2">
      <c r="A84" s="1" t="s">
        <v>209</v>
      </c>
      <c r="B84" s="8"/>
      <c r="C84" s="9" t="s">
        <v>126</v>
      </c>
      <c r="D84" s="9" t="s">
        <v>19</v>
      </c>
      <c r="E84" s="9"/>
      <c r="F84" s="10" t="s">
        <v>52</v>
      </c>
      <c r="G84" s="11">
        <v>74</v>
      </c>
      <c r="H84" s="11">
        <v>180.18</v>
      </c>
      <c r="I84" s="11">
        <f t="shared" si="11"/>
        <v>49.095367847411445</v>
      </c>
      <c r="J84" s="11">
        <v>0</v>
      </c>
      <c r="K84" s="11">
        <f t="shared" si="12"/>
        <v>3633.0572207084469</v>
      </c>
      <c r="L84" s="11">
        <v>0</v>
      </c>
      <c r="M84" s="8" t="b">
        <v>0</v>
      </c>
      <c r="N84" s="8"/>
      <c r="O84" s="8"/>
      <c r="P84" s="12">
        <v>0</v>
      </c>
      <c r="Q84" s="12" t="s">
        <v>16</v>
      </c>
    </row>
    <row r="85" spans="1:17" s="7" customFormat="1" ht="28.5" x14ac:dyDescent="0.2">
      <c r="A85" s="1" t="s">
        <v>210</v>
      </c>
      <c r="B85" s="8"/>
      <c r="C85" s="9" t="s">
        <v>120</v>
      </c>
      <c r="D85" s="9" t="s">
        <v>19</v>
      </c>
      <c r="E85" s="9"/>
      <c r="F85" s="10" t="s">
        <v>52</v>
      </c>
      <c r="G85" s="11">
        <v>193</v>
      </c>
      <c r="H85" s="11">
        <v>41.04</v>
      </c>
      <c r="I85" s="11">
        <f t="shared" si="11"/>
        <v>11.182561307901908</v>
      </c>
      <c r="J85" s="11">
        <v>0</v>
      </c>
      <c r="K85" s="11">
        <f t="shared" si="12"/>
        <v>2158.2343324250683</v>
      </c>
      <c r="L85" s="11">
        <v>0</v>
      </c>
      <c r="M85" s="8" t="b">
        <v>0</v>
      </c>
      <c r="N85" s="8"/>
      <c r="O85" s="8"/>
      <c r="P85" s="12">
        <v>0</v>
      </c>
      <c r="Q85" s="12" t="s">
        <v>16</v>
      </c>
    </row>
    <row r="86" spans="1:17" s="7" customFormat="1" ht="28.5" x14ac:dyDescent="0.2">
      <c r="A86" s="1" t="s">
        <v>211</v>
      </c>
      <c r="B86" s="8"/>
      <c r="C86" s="9" t="s">
        <v>147</v>
      </c>
      <c r="D86" s="9" t="s">
        <v>19</v>
      </c>
      <c r="E86" s="9"/>
      <c r="F86" s="10" t="s">
        <v>52</v>
      </c>
      <c r="G86" s="11">
        <v>511</v>
      </c>
      <c r="H86" s="11">
        <v>27.03</v>
      </c>
      <c r="I86" s="11">
        <f t="shared" si="11"/>
        <v>7.3651226158038154</v>
      </c>
      <c r="J86" s="11">
        <v>0</v>
      </c>
      <c r="K86" s="11">
        <f t="shared" si="12"/>
        <v>3763.5776566757495</v>
      </c>
      <c r="L86" s="11">
        <v>0</v>
      </c>
      <c r="M86" s="8" t="b">
        <v>0</v>
      </c>
      <c r="N86" s="8"/>
      <c r="O86" s="8"/>
      <c r="P86" s="12">
        <v>0</v>
      </c>
      <c r="Q86" s="12" t="s">
        <v>16</v>
      </c>
    </row>
    <row r="87" spans="1:17" s="7" customFormat="1" ht="28.5" x14ac:dyDescent="0.2">
      <c r="A87" s="1" t="s">
        <v>212</v>
      </c>
      <c r="B87" s="8"/>
      <c r="C87" s="9" t="s">
        <v>148</v>
      </c>
      <c r="D87" s="9" t="s">
        <v>19</v>
      </c>
      <c r="E87" s="9"/>
      <c r="F87" s="10" t="s">
        <v>52</v>
      </c>
      <c r="G87" s="11">
        <v>561</v>
      </c>
      <c r="H87" s="11">
        <v>19.02</v>
      </c>
      <c r="I87" s="11">
        <f t="shared" si="11"/>
        <v>5.1825613079019073</v>
      </c>
      <c r="J87" s="11">
        <v>0</v>
      </c>
      <c r="K87" s="11">
        <f t="shared" si="12"/>
        <v>2907.41689373297</v>
      </c>
      <c r="L87" s="11">
        <v>0</v>
      </c>
      <c r="M87" s="8" t="b">
        <v>0</v>
      </c>
      <c r="N87" s="8"/>
      <c r="O87" s="8"/>
      <c r="P87" s="12">
        <v>0</v>
      </c>
      <c r="Q87" s="12" t="s">
        <v>16</v>
      </c>
    </row>
    <row r="88" spans="1:17" s="7" customFormat="1" ht="28.5" x14ac:dyDescent="0.2">
      <c r="A88" s="1" t="s">
        <v>213</v>
      </c>
      <c r="B88" s="8"/>
      <c r="C88" s="9" t="s">
        <v>149</v>
      </c>
      <c r="D88" s="9" t="s">
        <v>19</v>
      </c>
      <c r="E88" s="9"/>
      <c r="F88" s="10" t="s">
        <v>52</v>
      </c>
      <c r="G88" s="11">
        <v>280</v>
      </c>
      <c r="H88" s="11">
        <v>15.71</v>
      </c>
      <c r="I88" s="11">
        <f t="shared" si="11"/>
        <v>4.2806539509536785</v>
      </c>
      <c r="J88" s="11">
        <v>0</v>
      </c>
      <c r="K88" s="11">
        <f t="shared" si="12"/>
        <v>1198.58310626703</v>
      </c>
      <c r="L88" s="11">
        <v>0</v>
      </c>
      <c r="M88" s="8" t="b">
        <v>0</v>
      </c>
      <c r="N88" s="8"/>
      <c r="O88" s="8"/>
      <c r="P88" s="12">
        <v>0</v>
      </c>
      <c r="Q88" s="12" t="s">
        <v>16</v>
      </c>
    </row>
    <row r="89" spans="1:17" s="7" customFormat="1" ht="28.5" x14ac:dyDescent="0.2">
      <c r="A89" s="1" t="s">
        <v>214</v>
      </c>
      <c r="B89" s="8"/>
      <c r="C89" s="9" t="s">
        <v>150</v>
      </c>
      <c r="D89" s="9" t="s">
        <v>19</v>
      </c>
      <c r="E89" s="9"/>
      <c r="F89" s="10" t="s">
        <v>52</v>
      </c>
      <c r="G89" s="11">
        <v>4</v>
      </c>
      <c r="H89" s="11">
        <v>262.76</v>
      </c>
      <c r="I89" s="11">
        <f t="shared" si="11"/>
        <v>71.596730245231612</v>
      </c>
      <c r="J89" s="11">
        <v>0</v>
      </c>
      <c r="K89" s="11">
        <f t="shared" si="12"/>
        <v>286.38692098092645</v>
      </c>
      <c r="L89" s="11">
        <v>0</v>
      </c>
      <c r="M89" s="8" t="b">
        <v>0</v>
      </c>
      <c r="N89" s="8"/>
      <c r="O89" s="8"/>
      <c r="P89" s="12">
        <v>0</v>
      </c>
      <c r="Q89" s="12" t="s">
        <v>16</v>
      </c>
    </row>
    <row r="90" spans="1:17" s="7" customFormat="1" ht="28.5" x14ac:dyDescent="0.2">
      <c r="A90" s="1" t="s">
        <v>215</v>
      </c>
      <c r="B90" s="8"/>
      <c r="C90" s="9" t="s">
        <v>151</v>
      </c>
      <c r="D90" s="9" t="s">
        <v>19</v>
      </c>
      <c r="E90" s="9"/>
      <c r="F90" s="10" t="s">
        <v>52</v>
      </c>
      <c r="G90" s="11">
        <v>5</v>
      </c>
      <c r="H90" s="11">
        <v>140.13999999999999</v>
      </c>
      <c r="I90" s="11">
        <f t="shared" si="11"/>
        <v>38.185286103542232</v>
      </c>
      <c r="J90" s="11">
        <v>0</v>
      </c>
      <c r="K90" s="11">
        <f t="shared" si="12"/>
        <v>190.92643051771117</v>
      </c>
      <c r="L90" s="11">
        <v>0</v>
      </c>
      <c r="M90" s="8" t="b">
        <v>0</v>
      </c>
      <c r="N90" s="8"/>
      <c r="O90" s="8"/>
      <c r="P90" s="12">
        <v>0</v>
      </c>
      <c r="Q90" s="12" t="s">
        <v>16</v>
      </c>
    </row>
    <row r="91" spans="1:17" s="7" customFormat="1" ht="28.5" x14ac:dyDescent="0.2">
      <c r="A91" s="1" t="s">
        <v>216</v>
      </c>
      <c r="B91" s="8"/>
      <c r="C91" s="9" t="s">
        <v>152</v>
      </c>
      <c r="D91" s="9" t="s">
        <v>19</v>
      </c>
      <c r="E91" s="9"/>
      <c r="F91" s="10" t="s">
        <v>52</v>
      </c>
      <c r="G91" s="11">
        <v>4</v>
      </c>
      <c r="H91" s="11">
        <v>100.1</v>
      </c>
      <c r="I91" s="11">
        <f t="shared" si="11"/>
        <v>27.275204359673022</v>
      </c>
      <c r="J91" s="11">
        <v>0</v>
      </c>
      <c r="K91" s="11">
        <f t="shared" si="12"/>
        <v>109.10081743869209</v>
      </c>
      <c r="L91" s="11">
        <v>0</v>
      </c>
      <c r="M91" s="8" t="b">
        <v>0</v>
      </c>
      <c r="N91" s="8"/>
      <c r="O91" s="8"/>
      <c r="P91" s="12">
        <v>0</v>
      </c>
      <c r="Q91" s="12" t="s">
        <v>16</v>
      </c>
    </row>
    <row r="92" spans="1:17" s="7" customFormat="1" ht="28.5" x14ac:dyDescent="0.2">
      <c r="A92" s="1" t="s">
        <v>217</v>
      </c>
      <c r="B92" s="8"/>
      <c r="C92" s="9" t="s">
        <v>153</v>
      </c>
      <c r="D92" s="9" t="s">
        <v>19</v>
      </c>
      <c r="E92" s="9"/>
      <c r="F92" s="10" t="s">
        <v>52</v>
      </c>
      <c r="G92" s="11">
        <v>1</v>
      </c>
      <c r="H92" s="11">
        <v>70.069999999999993</v>
      </c>
      <c r="I92" s="11">
        <f t="shared" si="11"/>
        <v>19.092643051771116</v>
      </c>
      <c r="J92" s="11">
        <v>0</v>
      </c>
      <c r="K92" s="11">
        <f t="shared" si="12"/>
        <v>19.092643051771116</v>
      </c>
      <c r="L92" s="11">
        <v>0</v>
      </c>
      <c r="M92" s="8" t="b">
        <v>0</v>
      </c>
      <c r="N92" s="8"/>
      <c r="O92" s="8"/>
      <c r="P92" s="12">
        <v>0</v>
      </c>
      <c r="Q92" s="12" t="s">
        <v>16</v>
      </c>
    </row>
    <row r="93" spans="1:17" s="7" customFormat="1" ht="28.5" x14ac:dyDescent="0.2">
      <c r="A93" s="1" t="s">
        <v>218</v>
      </c>
      <c r="B93" s="8"/>
      <c r="C93" s="9" t="s">
        <v>154</v>
      </c>
      <c r="D93" s="9" t="s">
        <v>19</v>
      </c>
      <c r="E93" s="9"/>
      <c r="F93" s="10" t="s">
        <v>52</v>
      </c>
      <c r="G93" s="11">
        <v>16</v>
      </c>
      <c r="H93" s="11">
        <v>60.06</v>
      </c>
      <c r="I93" s="11">
        <f t="shared" si="11"/>
        <v>16.365122615803816</v>
      </c>
      <c r="J93" s="11">
        <v>0</v>
      </c>
      <c r="K93" s="11">
        <f t="shared" si="12"/>
        <v>261.84196185286106</v>
      </c>
      <c r="L93" s="11">
        <v>0</v>
      </c>
      <c r="M93" s="8" t="b">
        <v>0</v>
      </c>
      <c r="N93" s="8"/>
      <c r="O93" s="8"/>
      <c r="P93" s="12">
        <v>0</v>
      </c>
      <c r="Q93" s="12" t="s">
        <v>16</v>
      </c>
    </row>
    <row r="94" spans="1:17" s="7" customFormat="1" ht="57" x14ac:dyDescent="0.2">
      <c r="A94" s="1" t="s">
        <v>219</v>
      </c>
      <c r="B94" s="8"/>
      <c r="C94" s="9" t="s">
        <v>155</v>
      </c>
      <c r="D94" s="9" t="s">
        <v>19</v>
      </c>
      <c r="E94" s="9"/>
      <c r="F94" s="10" t="s">
        <v>52</v>
      </c>
      <c r="G94" s="11">
        <v>5</v>
      </c>
      <c r="H94" s="11">
        <v>145.83000000000001</v>
      </c>
      <c r="I94" s="11">
        <f t="shared" si="11"/>
        <v>39.735694822888284</v>
      </c>
      <c r="J94" s="11">
        <v>0</v>
      </c>
      <c r="K94" s="11">
        <f t="shared" si="12"/>
        <v>198.67847411444143</v>
      </c>
      <c r="L94" s="11">
        <v>0</v>
      </c>
      <c r="M94" s="8" t="b">
        <v>0</v>
      </c>
      <c r="N94" s="8"/>
      <c r="O94" s="8"/>
      <c r="P94" s="12">
        <v>0</v>
      </c>
      <c r="Q94" s="12" t="s">
        <v>16</v>
      </c>
    </row>
    <row r="95" spans="1:17" s="7" customFormat="1" ht="57" x14ac:dyDescent="0.2">
      <c r="A95" s="1" t="s">
        <v>220</v>
      </c>
      <c r="B95" s="8"/>
      <c r="C95" s="9" t="s">
        <v>156</v>
      </c>
      <c r="D95" s="9" t="s">
        <v>19</v>
      </c>
      <c r="E95" s="9"/>
      <c r="F95" s="10" t="s">
        <v>52</v>
      </c>
      <c r="G95" s="11">
        <v>3</v>
      </c>
      <c r="H95" s="11">
        <v>85.42</v>
      </c>
      <c r="I95" s="11">
        <f t="shared" si="11"/>
        <v>23.275204359673026</v>
      </c>
      <c r="J95" s="11">
        <v>0</v>
      </c>
      <c r="K95" s="11">
        <f t="shared" si="12"/>
        <v>69.825613079019078</v>
      </c>
      <c r="L95" s="11">
        <v>0</v>
      </c>
      <c r="M95" s="8" t="b">
        <v>0</v>
      </c>
      <c r="N95" s="8"/>
      <c r="O95" s="8"/>
      <c r="P95" s="12">
        <v>0</v>
      </c>
      <c r="Q95" s="12" t="s">
        <v>16</v>
      </c>
    </row>
    <row r="96" spans="1:17" s="7" customFormat="1" x14ac:dyDescent="0.2">
      <c r="A96" s="1" t="s">
        <v>221</v>
      </c>
      <c r="B96" s="8"/>
      <c r="C96" s="9" t="s">
        <v>157</v>
      </c>
      <c r="D96" s="9" t="s">
        <v>19</v>
      </c>
      <c r="E96" s="9"/>
      <c r="F96" s="10" t="s">
        <v>52</v>
      </c>
      <c r="G96" s="11">
        <v>6</v>
      </c>
      <c r="H96" s="11">
        <v>13.01</v>
      </c>
      <c r="I96" s="11">
        <f t="shared" si="11"/>
        <v>3.5449591280653951</v>
      </c>
      <c r="J96" s="11">
        <v>0</v>
      </c>
      <c r="K96" s="11">
        <f t="shared" si="12"/>
        <v>21.269754768392371</v>
      </c>
      <c r="L96" s="11">
        <v>0</v>
      </c>
      <c r="M96" s="8" t="b">
        <v>0</v>
      </c>
      <c r="N96" s="8"/>
      <c r="O96" s="8"/>
      <c r="P96" s="12">
        <v>0</v>
      </c>
      <c r="Q96" s="12" t="s">
        <v>16</v>
      </c>
    </row>
    <row r="97" spans="1:17" s="7" customFormat="1" ht="28.5" x14ac:dyDescent="0.2">
      <c r="A97" s="1" t="s">
        <v>222</v>
      </c>
      <c r="B97" s="8"/>
      <c r="C97" s="9" t="s">
        <v>158</v>
      </c>
      <c r="D97" s="9" t="s">
        <v>19</v>
      </c>
      <c r="E97" s="9"/>
      <c r="F97" s="10" t="s">
        <v>52</v>
      </c>
      <c r="G97" s="11">
        <v>2</v>
      </c>
      <c r="H97" s="11">
        <v>10.01</v>
      </c>
      <c r="I97" s="11">
        <f t="shared" si="11"/>
        <v>2.7275204359673024</v>
      </c>
      <c r="J97" s="11">
        <v>0</v>
      </c>
      <c r="K97" s="11">
        <f t="shared" si="12"/>
        <v>5.4550408719346049</v>
      </c>
      <c r="L97" s="11">
        <v>0</v>
      </c>
      <c r="M97" s="8" t="b">
        <v>0</v>
      </c>
      <c r="N97" s="8"/>
      <c r="O97" s="8"/>
      <c r="P97" s="12">
        <v>0</v>
      </c>
      <c r="Q97" s="12" t="s">
        <v>16</v>
      </c>
    </row>
    <row r="98" spans="1:17" s="7" customFormat="1" ht="28.5" x14ac:dyDescent="0.2">
      <c r="A98" s="1" t="s">
        <v>37</v>
      </c>
      <c r="B98" s="8"/>
      <c r="C98" s="9" t="s">
        <v>159</v>
      </c>
      <c r="D98" s="9" t="s">
        <v>19</v>
      </c>
      <c r="E98" s="9"/>
      <c r="F98" s="10"/>
      <c r="G98" s="11">
        <v>0</v>
      </c>
      <c r="H98" s="11">
        <v>0</v>
      </c>
      <c r="I98" s="11">
        <f t="shared" si="11"/>
        <v>0</v>
      </c>
      <c r="J98" s="11">
        <v>0</v>
      </c>
      <c r="K98" s="11">
        <f t="shared" si="12"/>
        <v>0</v>
      </c>
      <c r="L98" s="11">
        <v>0</v>
      </c>
      <c r="M98" s="8" t="b">
        <v>0</v>
      </c>
      <c r="N98" s="8"/>
      <c r="O98" s="8"/>
      <c r="P98" s="12">
        <v>0</v>
      </c>
      <c r="Q98" s="12" t="s">
        <v>16</v>
      </c>
    </row>
    <row r="99" spans="1:17" s="7" customFormat="1" ht="28.5" x14ac:dyDescent="0.2">
      <c r="A99" s="1" t="s">
        <v>42</v>
      </c>
      <c r="B99" s="8"/>
      <c r="C99" s="9" t="s">
        <v>160</v>
      </c>
      <c r="D99" s="9" t="s">
        <v>19</v>
      </c>
      <c r="E99" s="9"/>
      <c r="F99" s="10" t="s">
        <v>52</v>
      </c>
      <c r="G99" s="11">
        <v>38</v>
      </c>
      <c r="H99" s="11">
        <v>19.3</v>
      </c>
      <c r="I99" s="11">
        <f t="shared" si="11"/>
        <v>5.2588555858310633</v>
      </c>
      <c r="J99" s="11">
        <v>0</v>
      </c>
      <c r="K99" s="11">
        <f t="shared" si="12"/>
        <v>199.8365122615804</v>
      </c>
      <c r="L99" s="11">
        <v>0</v>
      </c>
      <c r="M99" s="8" t="b">
        <v>0</v>
      </c>
      <c r="N99" s="8"/>
      <c r="O99" s="8"/>
      <c r="P99" s="12">
        <v>0</v>
      </c>
      <c r="Q99" s="12" t="s">
        <v>16</v>
      </c>
    </row>
    <row r="100" spans="1:17" s="7" customFormat="1" ht="28.5" x14ac:dyDescent="0.2">
      <c r="A100" s="1" t="s">
        <v>43</v>
      </c>
      <c r="B100" s="8"/>
      <c r="C100" s="9" t="s">
        <v>161</v>
      </c>
      <c r="D100" s="9" t="s">
        <v>19</v>
      </c>
      <c r="E100" s="9"/>
      <c r="F100" s="10" t="s">
        <v>52</v>
      </c>
      <c r="G100" s="11">
        <v>18</v>
      </c>
      <c r="H100" s="11">
        <v>15.47</v>
      </c>
      <c r="I100" s="11">
        <f t="shared" si="11"/>
        <v>4.215258855585831</v>
      </c>
      <c r="J100" s="11">
        <v>0</v>
      </c>
      <c r="K100" s="11">
        <f t="shared" si="12"/>
        <v>75.874659400544957</v>
      </c>
      <c r="L100" s="11">
        <v>0</v>
      </c>
      <c r="M100" s="8" t="b">
        <v>0</v>
      </c>
      <c r="N100" s="8"/>
      <c r="O100" s="8"/>
      <c r="P100" s="12">
        <v>0</v>
      </c>
      <c r="Q100" s="12" t="s">
        <v>16</v>
      </c>
    </row>
    <row r="101" spans="1:17" s="7" customFormat="1" ht="28.5" x14ac:dyDescent="0.2">
      <c r="A101" s="1" t="s">
        <v>44</v>
      </c>
      <c r="B101" s="8"/>
      <c r="C101" s="9" t="s">
        <v>162</v>
      </c>
      <c r="D101" s="9" t="s">
        <v>19</v>
      </c>
      <c r="E101" s="9"/>
      <c r="F101" s="10" t="s">
        <v>52</v>
      </c>
      <c r="G101" s="11">
        <v>52</v>
      </c>
      <c r="H101" s="11">
        <v>12.4</v>
      </c>
      <c r="I101" s="11">
        <f t="shared" si="11"/>
        <v>3.3787465940054497</v>
      </c>
      <c r="J101" s="11">
        <v>0</v>
      </c>
      <c r="K101" s="11">
        <f t="shared" si="12"/>
        <v>175.6948228882834</v>
      </c>
      <c r="L101" s="11">
        <v>0</v>
      </c>
      <c r="M101" s="8" t="b">
        <v>0</v>
      </c>
      <c r="N101" s="8"/>
      <c r="O101" s="8"/>
      <c r="P101" s="12">
        <v>0</v>
      </c>
      <c r="Q101" s="12" t="s">
        <v>16</v>
      </c>
    </row>
    <row r="102" spans="1:17" s="7" customFormat="1" ht="28.5" x14ac:dyDescent="0.2">
      <c r="A102" s="1" t="s">
        <v>223</v>
      </c>
      <c r="B102" s="8"/>
      <c r="C102" s="9" t="s">
        <v>163</v>
      </c>
      <c r="D102" s="9" t="s">
        <v>19</v>
      </c>
      <c r="E102" s="9"/>
      <c r="F102" s="10" t="s">
        <v>52</v>
      </c>
      <c r="G102" s="11">
        <v>73</v>
      </c>
      <c r="H102" s="11">
        <v>8.2200000000000006</v>
      </c>
      <c r="I102" s="11">
        <f t="shared" si="11"/>
        <v>2.2397820163487743</v>
      </c>
      <c r="J102" s="11">
        <v>0</v>
      </c>
      <c r="K102" s="11">
        <f t="shared" si="12"/>
        <v>163.50408719346052</v>
      </c>
      <c r="L102" s="11">
        <v>0</v>
      </c>
      <c r="M102" s="8" t="b">
        <v>0</v>
      </c>
      <c r="N102" s="8"/>
      <c r="O102" s="8"/>
      <c r="P102" s="12">
        <v>0</v>
      </c>
      <c r="Q102" s="12" t="s">
        <v>16</v>
      </c>
    </row>
    <row r="103" spans="1:17" s="7" customFormat="1" ht="28.5" x14ac:dyDescent="0.2">
      <c r="A103" s="1" t="s">
        <v>224</v>
      </c>
      <c r="B103" s="8"/>
      <c r="C103" s="9" t="s">
        <v>164</v>
      </c>
      <c r="D103" s="9" t="s">
        <v>19</v>
      </c>
      <c r="E103" s="9"/>
      <c r="F103" s="10" t="s">
        <v>52</v>
      </c>
      <c r="G103" s="11">
        <v>85</v>
      </c>
      <c r="H103" s="11">
        <v>6.66</v>
      </c>
      <c r="I103" s="11">
        <f t="shared" si="11"/>
        <v>1.8147138964577658</v>
      </c>
      <c r="J103" s="11">
        <v>0</v>
      </c>
      <c r="K103" s="11">
        <f t="shared" si="12"/>
        <v>154.25068119891009</v>
      </c>
      <c r="L103" s="11">
        <v>0</v>
      </c>
      <c r="M103" s="8" t="b">
        <v>0</v>
      </c>
      <c r="N103" s="8"/>
      <c r="O103" s="8"/>
      <c r="P103" s="12">
        <v>0</v>
      </c>
      <c r="Q103" s="12" t="s">
        <v>16</v>
      </c>
    </row>
    <row r="104" spans="1:17" s="7" customFormat="1" ht="28.5" x14ac:dyDescent="0.2">
      <c r="A104" s="1" t="s">
        <v>225</v>
      </c>
      <c r="B104" s="8"/>
      <c r="C104" s="9" t="s">
        <v>165</v>
      </c>
      <c r="D104" s="9" t="s">
        <v>19</v>
      </c>
      <c r="E104" s="9"/>
      <c r="F104" s="10" t="s">
        <v>52</v>
      </c>
      <c r="G104" s="11">
        <v>27</v>
      </c>
      <c r="H104" s="11">
        <v>6.07</v>
      </c>
      <c r="I104" s="11">
        <f t="shared" si="11"/>
        <v>1.6539509536784742</v>
      </c>
      <c r="J104" s="11">
        <v>0</v>
      </c>
      <c r="K104" s="11">
        <f t="shared" si="12"/>
        <v>44.656675749318801</v>
      </c>
      <c r="L104" s="11">
        <v>0</v>
      </c>
      <c r="M104" s="8" t="b">
        <v>0</v>
      </c>
      <c r="N104" s="8"/>
      <c r="O104" s="8"/>
      <c r="P104" s="12">
        <v>0</v>
      </c>
      <c r="Q104" s="12" t="s">
        <v>16</v>
      </c>
    </row>
    <row r="105" spans="1:17" s="7" customFormat="1" ht="28.5" x14ac:dyDescent="0.2">
      <c r="A105" s="1" t="s">
        <v>226</v>
      </c>
      <c r="B105" s="8"/>
      <c r="C105" s="9" t="s">
        <v>166</v>
      </c>
      <c r="D105" s="9" t="s">
        <v>19</v>
      </c>
      <c r="E105" s="9"/>
      <c r="F105" s="10" t="s">
        <v>52</v>
      </c>
      <c r="G105" s="11">
        <v>62</v>
      </c>
      <c r="H105" s="11">
        <v>5.0599999999999996</v>
      </c>
      <c r="I105" s="11">
        <f t="shared" si="11"/>
        <v>1.3787465940054495</v>
      </c>
      <c r="J105" s="11">
        <v>0</v>
      </c>
      <c r="K105" s="11">
        <f t="shared" si="12"/>
        <v>85.482288828337872</v>
      </c>
      <c r="L105" s="11">
        <v>0</v>
      </c>
      <c r="M105" s="8" t="b">
        <v>0</v>
      </c>
      <c r="N105" s="8"/>
      <c r="O105" s="8"/>
      <c r="P105" s="12">
        <v>0</v>
      </c>
      <c r="Q105" s="12" t="s">
        <v>16</v>
      </c>
    </row>
    <row r="106" spans="1:17" s="7" customFormat="1" ht="28.5" x14ac:dyDescent="0.2">
      <c r="A106" s="1" t="s">
        <v>227</v>
      </c>
      <c r="B106" s="8"/>
      <c r="C106" s="9" t="s">
        <v>167</v>
      </c>
      <c r="D106" s="9" t="s">
        <v>19</v>
      </c>
      <c r="E106" s="9"/>
      <c r="F106" s="10" t="s">
        <v>52</v>
      </c>
      <c r="G106" s="11">
        <v>148</v>
      </c>
      <c r="H106" s="11">
        <v>4.82</v>
      </c>
      <c r="I106" s="11">
        <f t="shared" si="11"/>
        <v>1.3133514986376023</v>
      </c>
      <c r="J106" s="11">
        <v>0</v>
      </c>
      <c r="K106" s="11">
        <f t="shared" si="12"/>
        <v>194.37602179836514</v>
      </c>
      <c r="L106" s="11">
        <v>0</v>
      </c>
      <c r="M106" s="8" t="b">
        <v>0</v>
      </c>
      <c r="N106" s="8"/>
      <c r="O106" s="8"/>
      <c r="P106" s="12">
        <v>0</v>
      </c>
      <c r="Q106" s="12" t="s">
        <v>16</v>
      </c>
    </row>
    <row r="107" spans="1:17" s="7" customFormat="1" ht="28.5" x14ac:dyDescent="0.2">
      <c r="A107" s="1" t="s">
        <v>228</v>
      </c>
      <c r="B107" s="8"/>
      <c r="C107" s="9" t="s">
        <v>168</v>
      </c>
      <c r="D107" s="9" t="s">
        <v>19</v>
      </c>
      <c r="E107" s="9"/>
      <c r="F107" s="10" t="s">
        <v>52</v>
      </c>
      <c r="G107" s="11">
        <v>317</v>
      </c>
      <c r="H107" s="11">
        <v>4.41</v>
      </c>
      <c r="I107" s="11">
        <f t="shared" si="11"/>
        <v>1.2016348773841963</v>
      </c>
      <c r="J107" s="11">
        <v>0</v>
      </c>
      <c r="K107" s="11">
        <f t="shared" si="12"/>
        <v>380.91825613079021</v>
      </c>
      <c r="L107" s="11">
        <v>0</v>
      </c>
      <c r="M107" s="8" t="b">
        <v>0</v>
      </c>
      <c r="N107" s="8"/>
      <c r="O107" s="8"/>
      <c r="P107" s="12">
        <v>0</v>
      </c>
      <c r="Q107" s="12" t="s">
        <v>16</v>
      </c>
    </row>
    <row r="108" spans="1:17" s="7" customFormat="1" ht="28.5" x14ac:dyDescent="0.2">
      <c r="A108" s="1" t="s">
        <v>229</v>
      </c>
      <c r="B108" s="8"/>
      <c r="C108" s="9" t="s">
        <v>169</v>
      </c>
      <c r="D108" s="9" t="s">
        <v>19</v>
      </c>
      <c r="E108" s="9"/>
      <c r="F108" s="10" t="s">
        <v>52</v>
      </c>
      <c r="G108" s="11">
        <v>47</v>
      </c>
      <c r="H108" s="11">
        <v>3.15</v>
      </c>
      <c r="I108" s="11">
        <f t="shared" si="11"/>
        <v>0.85831062670299729</v>
      </c>
      <c r="J108" s="11">
        <v>0</v>
      </c>
      <c r="K108" s="11">
        <f t="shared" si="12"/>
        <v>40.340599455040874</v>
      </c>
      <c r="L108" s="11">
        <v>0</v>
      </c>
      <c r="M108" s="8" t="b">
        <v>0</v>
      </c>
      <c r="N108" s="8"/>
      <c r="O108" s="8"/>
      <c r="P108" s="12">
        <v>0</v>
      </c>
      <c r="Q108" s="12" t="s">
        <v>16</v>
      </c>
    </row>
    <row r="109" spans="1:17" s="7" customFormat="1" x14ac:dyDescent="0.2">
      <c r="A109" s="1" t="s">
        <v>230</v>
      </c>
      <c r="B109" s="8"/>
      <c r="C109" s="9" t="s">
        <v>170</v>
      </c>
      <c r="D109" s="9" t="s">
        <v>19</v>
      </c>
      <c r="E109" s="9"/>
      <c r="F109" s="10" t="s">
        <v>52</v>
      </c>
      <c r="G109" s="11">
        <v>47</v>
      </c>
      <c r="H109" s="11">
        <v>4.8099999999999996</v>
      </c>
      <c r="I109" s="11">
        <f t="shared" si="11"/>
        <v>1.3106267029972751</v>
      </c>
      <c r="J109" s="11">
        <v>0</v>
      </c>
      <c r="K109" s="11">
        <f t="shared" si="12"/>
        <v>61.599455040871931</v>
      </c>
      <c r="L109" s="11">
        <v>0</v>
      </c>
      <c r="M109" s="8" t="b">
        <v>0</v>
      </c>
      <c r="N109" s="8"/>
      <c r="O109" s="8"/>
      <c r="P109" s="12">
        <v>0</v>
      </c>
      <c r="Q109" s="12" t="s">
        <v>16</v>
      </c>
    </row>
    <row r="110" spans="1:17" s="7" customFormat="1" x14ac:dyDescent="0.2">
      <c r="A110" s="1" t="s">
        <v>231</v>
      </c>
      <c r="B110" s="8"/>
      <c r="C110" s="9" t="s">
        <v>171</v>
      </c>
      <c r="D110" s="9" t="s">
        <v>19</v>
      </c>
      <c r="E110" s="9"/>
      <c r="F110" s="10" t="s">
        <v>52</v>
      </c>
      <c r="G110" s="11">
        <v>188</v>
      </c>
      <c r="H110" s="11">
        <v>0.09</v>
      </c>
      <c r="I110" s="11">
        <f t="shared" si="11"/>
        <v>2.4523160762942781E-2</v>
      </c>
      <c r="J110" s="11">
        <v>0</v>
      </c>
      <c r="K110" s="11">
        <f t="shared" si="12"/>
        <v>4.6103542234332426</v>
      </c>
      <c r="L110" s="11">
        <v>0</v>
      </c>
      <c r="M110" s="8" t="b">
        <v>0</v>
      </c>
      <c r="N110" s="8"/>
      <c r="O110" s="8"/>
      <c r="P110" s="12">
        <v>0</v>
      </c>
      <c r="Q110" s="12" t="s">
        <v>16</v>
      </c>
    </row>
    <row r="111" spans="1:17" s="7" customFormat="1" ht="28.5" x14ac:dyDescent="0.2">
      <c r="A111" s="1" t="s">
        <v>232</v>
      </c>
      <c r="B111" s="8"/>
      <c r="C111" s="9" t="s">
        <v>172</v>
      </c>
      <c r="D111" s="9" t="s">
        <v>19</v>
      </c>
      <c r="E111" s="9"/>
      <c r="F111" s="10" t="s">
        <v>52</v>
      </c>
      <c r="G111" s="11">
        <v>41</v>
      </c>
      <c r="H111" s="11">
        <v>2.36</v>
      </c>
      <c r="I111" s="11">
        <f t="shared" si="11"/>
        <v>0.64305177111716616</v>
      </c>
      <c r="J111" s="11">
        <v>0</v>
      </c>
      <c r="K111" s="11">
        <f t="shared" si="12"/>
        <v>26.365122615803813</v>
      </c>
      <c r="L111" s="11">
        <v>0</v>
      </c>
      <c r="M111" s="8" t="b">
        <v>0</v>
      </c>
      <c r="N111" s="8"/>
      <c r="O111" s="8"/>
      <c r="P111" s="12">
        <v>0</v>
      </c>
      <c r="Q111" s="12" t="s">
        <v>16</v>
      </c>
    </row>
    <row r="112" spans="1:17" s="7" customFormat="1" x14ac:dyDescent="0.2">
      <c r="A112" s="1" t="s">
        <v>233</v>
      </c>
      <c r="B112" s="8"/>
      <c r="C112" s="9" t="s">
        <v>170</v>
      </c>
      <c r="D112" s="9" t="s">
        <v>19</v>
      </c>
      <c r="E112" s="9"/>
      <c r="F112" s="10" t="s">
        <v>52</v>
      </c>
      <c r="G112" s="11">
        <v>41</v>
      </c>
      <c r="H112" s="11">
        <v>4.8099999999999996</v>
      </c>
      <c r="I112" s="11">
        <f t="shared" si="11"/>
        <v>1.3106267029972751</v>
      </c>
      <c r="J112" s="11">
        <v>0</v>
      </c>
      <c r="K112" s="11">
        <f t="shared" si="12"/>
        <v>53.735694822888277</v>
      </c>
      <c r="L112" s="11">
        <v>0</v>
      </c>
      <c r="M112" s="8" t="b">
        <v>0</v>
      </c>
      <c r="N112" s="8"/>
      <c r="O112" s="8"/>
      <c r="P112" s="12">
        <v>0</v>
      </c>
      <c r="Q112" s="12" t="s">
        <v>16</v>
      </c>
    </row>
    <row r="113" spans="1:17" s="7" customFormat="1" x14ac:dyDescent="0.2">
      <c r="A113" s="1" t="s">
        <v>234</v>
      </c>
      <c r="B113" s="8"/>
      <c r="C113" s="9" t="s">
        <v>171</v>
      </c>
      <c r="D113" s="9" t="s">
        <v>19</v>
      </c>
      <c r="E113" s="9"/>
      <c r="F113" s="10" t="s">
        <v>52</v>
      </c>
      <c r="G113" s="11">
        <v>164</v>
      </c>
      <c r="H113" s="11">
        <v>0.09</v>
      </c>
      <c r="I113" s="11">
        <f t="shared" si="11"/>
        <v>2.4523160762942781E-2</v>
      </c>
      <c r="J113" s="11">
        <v>0</v>
      </c>
      <c r="K113" s="11">
        <f t="shared" si="12"/>
        <v>4.0217983651226161</v>
      </c>
      <c r="L113" s="11">
        <v>0</v>
      </c>
      <c r="M113" s="8" t="b">
        <v>0</v>
      </c>
      <c r="N113" s="8"/>
      <c r="O113" s="8"/>
      <c r="P113" s="12">
        <v>0</v>
      </c>
      <c r="Q113" s="12" t="s">
        <v>16</v>
      </c>
    </row>
    <row r="114" spans="1:17" s="7" customFormat="1" ht="28.5" x14ac:dyDescent="0.2">
      <c r="A114" s="1" t="s">
        <v>235</v>
      </c>
      <c r="B114" s="8"/>
      <c r="C114" s="9" t="s">
        <v>173</v>
      </c>
      <c r="D114" s="9" t="s">
        <v>19</v>
      </c>
      <c r="E114" s="9"/>
      <c r="F114" s="10" t="s">
        <v>52</v>
      </c>
      <c r="G114" s="11">
        <v>23</v>
      </c>
      <c r="H114" s="11">
        <v>2.13</v>
      </c>
      <c r="I114" s="11">
        <f t="shared" si="11"/>
        <v>0.5803814713896458</v>
      </c>
      <c r="J114" s="11">
        <v>0</v>
      </c>
      <c r="K114" s="11">
        <f t="shared" si="12"/>
        <v>13.348773841961853</v>
      </c>
      <c r="L114" s="11">
        <v>0</v>
      </c>
      <c r="M114" s="8" t="b">
        <v>0</v>
      </c>
      <c r="N114" s="8"/>
      <c r="O114" s="8"/>
      <c r="P114" s="12">
        <v>0</v>
      </c>
      <c r="Q114" s="12" t="s">
        <v>16</v>
      </c>
    </row>
    <row r="115" spans="1:17" s="7" customFormat="1" x14ac:dyDescent="0.2">
      <c r="A115" s="1" t="s">
        <v>236</v>
      </c>
      <c r="B115" s="8"/>
      <c r="C115" s="9" t="s">
        <v>170</v>
      </c>
      <c r="D115" s="9" t="s">
        <v>19</v>
      </c>
      <c r="E115" s="9"/>
      <c r="F115" s="10" t="s">
        <v>52</v>
      </c>
      <c r="G115" s="11">
        <v>23</v>
      </c>
      <c r="H115" s="11">
        <v>4.8099999999999996</v>
      </c>
      <c r="I115" s="11">
        <f t="shared" si="11"/>
        <v>1.3106267029972751</v>
      </c>
      <c r="J115" s="11">
        <v>0</v>
      </c>
      <c r="K115" s="11">
        <f t="shared" si="12"/>
        <v>30.144414168937328</v>
      </c>
      <c r="L115" s="11">
        <v>0</v>
      </c>
      <c r="M115" s="8" t="b">
        <v>0</v>
      </c>
      <c r="N115" s="8"/>
      <c r="O115" s="8"/>
      <c r="P115" s="12">
        <v>0</v>
      </c>
      <c r="Q115" s="12" t="s">
        <v>16</v>
      </c>
    </row>
    <row r="116" spans="1:17" s="7" customFormat="1" x14ac:dyDescent="0.2">
      <c r="A116" s="1" t="s">
        <v>237</v>
      </c>
      <c r="B116" s="8"/>
      <c r="C116" s="9" t="s">
        <v>171</v>
      </c>
      <c r="D116" s="9" t="s">
        <v>19</v>
      </c>
      <c r="E116" s="9"/>
      <c r="F116" s="10" t="s">
        <v>52</v>
      </c>
      <c r="G116" s="11">
        <v>92</v>
      </c>
      <c r="H116" s="11">
        <v>0.09</v>
      </c>
      <c r="I116" s="11">
        <f t="shared" si="11"/>
        <v>2.4523160762942781E-2</v>
      </c>
      <c r="J116" s="11">
        <v>0</v>
      </c>
      <c r="K116" s="11">
        <f t="shared" si="12"/>
        <v>2.2561307901907357</v>
      </c>
      <c r="L116" s="11">
        <v>0</v>
      </c>
      <c r="M116" s="8" t="b">
        <v>0</v>
      </c>
      <c r="N116" s="8"/>
      <c r="O116" s="8"/>
      <c r="P116" s="12">
        <v>0</v>
      </c>
      <c r="Q116" s="12" t="s">
        <v>16</v>
      </c>
    </row>
    <row r="117" spans="1:17" s="7" customFormat="1" ht="28.5" x14ac:dyDescent="0.2">
      <c r="A117" s="1" t="s">
        <v>238</v>
      </c>
      <c r="B117" s="8"/>
      <c r="C117" s="9" t="s">
        <v>174</v>
      </c>
      <c r="D117" s="9" t="s">
        <v>19</v>
      </c>
      <c r="E117" s="9"/>
      <c r="F117" s="10" t="s">
        <v>52</v>
      </c>
      <c r="G117" s="11">
        <v>32</v>
      </c>
      <c r="H117" s="11">
        <v>1.36</v>
      </c>
      <c r="I117" s="11">
        <f t="shared" si="11"/>
        <v>0.3705722070844687</v>
      </c>
      <c r="J117" s="11">
        <v>0</v>
      </c>
      <c r="K117" s="11">
        <f t="shared" si="12"/>
        <v>11.858310626702998</v>
      </c>
      <c r="L117" s="11">
        <v>0</v>
      </c>
      <c r="M117" s="8" t="b">
        <v>0</v>
      </c>
      <c r="N117" s="8"/>
      <c r="O117" s="8"/>
      <c r="P117" s="12">
        <v>0</v>
      </c>
      <c r="Q117" s="12" t="s">
        <v>16</v>
      </c>
    </row>
    <row r="118" spans="1:17" s="7" customFormat="1" x14ac:dyDescent="0.2">
      <c r="A118" s="1" t="s">
        <v>239</v>
      </c>
      <c r="B118" s="8"/>
      <c r="C118" s="9" t="s">
        <v>170</v>
      </c>
      <c r="D118" s="9" t="s">
        <v>19</v>
      </c>
      <c r="E118" s="9"/>
      <c r="F118" s="10" t="s">
        <v>52</v>
      </c>
      <c r="G118" s="11">
        <v>32</v>
      </c>
      <c r="H118" s="11">
        <v>4.8099999999999996</v>
      </c>
      <c r="I118" s="11">
        <f t="shared" si="11"/>
        <v>1.3106267029972751</v>
      </c>
      <c r="J118" s="11">
        <v>0</v>
      </c>
      <c r="K118" s="11">
        <f t="shared" ref="K118:K127" si="13">G118*I118</f>
        <v>41.940054495912804</v>
      </c>
      <c r="L118" s="11">
        <v>0</v>
      </c>
      <c r="M118" s="8" t="b">
        <v>0</v>
      </c>
      <c r="N118" s="8"/>
      <c r="O118" s="8"/>
      <c r="P118" s="12">
        <v>0</v>
      </c>
      <c r="Q118" s="12" t="s">
        <v>16</v>
      </c>
    </row>
    <row r="119" spans="1:17" s="7" customFormat="1" x14ac:dyDescent="0.2">
      <c r="A119" s="1" t="s">
        <v>240</v>
      </c>
      <c r="B119" s="8"/>
      <c r="C119" s="9" t="s">
        <v>171</v>
      </c>
      <c r="D119" s="9" t="s">
        <v>19</v>
      </c>
      <c r="E119" s="9"/>
      <c r="F119" s="10" t="s">
        <v>52</v>
      </c>
      <c r="G119" s="11">
        <v>128</v>
      </c>
      <c r="H119" s="11">
        <v>0.09</v>
      </c>
      <c r="I119" s="11">
        <f t="shared" si="11"/>
        <v>2.4523160762942781E-2</v>
      </c>
      <c r="J119" s="11">
        <v>0</v>
      </c>
      <c r="K119" s="11">
        <f t="shared" si="13"/>
        <v>3.1389645776566759</v>
      </c>
      <c r="L119" s="11">
        <v>0</v>
      </c>
      <c r="M119" s="8" t="b">
        <v>0</v>
      </c>
      <c r="N119" s="8"/>
      <c r="O119" s="8"/>
      <c r="P119" s="12">
        <v>0</v>
      </c>
      <c r="Q119" s="12" t="s">
        <v>16</v>
      </c>
    </row>
    <row r="120" spans="1:17" s="7" customFormat="1" ht="28.5" x14ac:dyDescent="0.2">
      <c r="A120" s="1" t="s">
        <v>241</v>
      </c>
      <c r="B120" s="8"/>
      <c r="C120" s="9" t="s">
        <v>175</v>
      </c>
      <c r="D120" s="9" t="s">
        <v>19</v>
      </c>
      <c r="E120" s="9"/>
      <c r="F120" s="10" t="s">
        <v>52</v>
      </c>
      <c r="G120" s="11">
        <v>141</v>
      </c>
      <c r="H120" s="11">
        <v>1.27</v>
      </c>
      <c r="I120" s="11">
        <f t="shared" si="11"/>
        <v>0.34604904632152589</v>
      </c>
      <c r="J120" s="11">
        <v>0</v>
      </c>
      <c r="K120" s="11">
        <f t="shared" si="13"/>
        <v>48.792915531335147</v>
      </c>
      <c r="L120" s="11">
        <v>0</v>
      </c>
      <c r="M120" s="8" t="b">
        <v>0</v>
      </c>
      <c r="N120" s="8"/>
      <c r="O120" s="8"/>
      <c r="P120" s="12">
        <v>0</v>
      </c>
      <c r="Q120" s="12" t="s">
        <v>16</v>
      </c>
    </row>
    <row r="121" spans="1:17" s="7" customFormat="1" x14ac:dyDescent="0.2">
      <c r="A121" s="1" t="s">
        <v>242</v>
      </c>
      <c r="B121" s="8"/>
      <c r="C121" s="9" t="s">
        <v>170</v>
      </c>
      <c r="D121" s="9" t="s">
        <v>19</v>
      </c>
      <c r="E121" s="9"/>
      <c r="F121" s="10" t="s">
        <v>52</v>
      </c>
      <c r="G121" s="11">
        <v>141</v>
      </c>
      <c r="H121" s="11">
        <v>4.8099999999999996</v>
      </c>
      <c r="I121" s="11">
        <f t="shared" si="11"/>
        <v>1.3106267029972751</v>
      </c>
      <c r="J121" s="11">
        <v>0</v>
      </c>
      <c r="K121" s="11">
        <f t="shared" si="13"/>
        <v>184.79836512261579</v>
      </c>
      <c r="L121" s="11">
        <v>0</v>
      </c>
      <c r="M121" s="8" t="b">
        <v>0</v>
      </c>
      <c r="N121" s="8"/>
      <c r="O121" s="8"/>
      <c r="P121" s="12">
        <v>0</v>
      </c>
      <c r="Q121" s="12" t="s">
        <v>16</v>
      </c>
    </row>
    <row r="122" spans="1:17" s="7" customFormat="1" x14ac:dyDescent="0.2">
      <c r="A122" s="1" t="s">
        <v>243</v>
      </c>
      <c r="B122" s="8"/>
      <c r="C122" s="9" t="s">
        <v>171</v>
      </c>
      <c r="D122" s="9" t="s">
        <v>19</v>
      </c>
      <c r="E122" s="9"/>
      <c r="F122" s="10" t="s">
        <v>52</v>
      </c>
      <c r="G122" s="11">
        <v>564</v>
      </c>
      <c r="H122" s="11">
        <v>0.09</v>
      </c>
      <c r="I122" s="11">
        <f t="shared" si="11"/>
        <v>2.4523160762942781E-2</v>
      </c>
      <c r="J122" s="11">
        <v>0</v>
      </c>
      <c r="K122" s="11">
        <f t="shared" si="13"/>
        <v>13.831062670299728</v>
      </c>
      <c r="L122" s="11">
        <v>0</v>
      </c>
      <c r="M122" s="8" t="b">
        <v>0</v>
      </c>
      <c r="N122" s="8"/>
      <c r="O122" s="8"/>
      <c r="P122" s="12">
        <v>0</v>
      </c>
      <c r="Q122" s="12" t="s">
        <v>16</v>
      </c>
    </row>
    <row r="123" spans="1:17" s="7" customFormat="1" ht="28.5" x14ac:dyDescent="0.2">
      <c r="A123" s="1" t="s">
        <v>244</v>
      </c>
      <c r="B123" s="8"/>
      <c r="C123" s="9" t="s">
        <v>176</v>
      </c>
      <c r="D123" s="9" t="s">
        <v>19</v>
      </c>
      <c r="E123" s="9"/>
      <c r="F123" s="10" t="s">
        <v>52</v>
      </c>
      <c r="G123" s="11">
        <v>298</v>
      </c>
      <c r="H123" s="11">
        <v>1.07</v>
      </c>
      <c r="I123" s="11">
        <f t="shared" si="11"/>
        <v>0.29155313351498641</v>
      </c>
      <c r="J123" s="11">
        <v>0</v>
      </c>
      <c r="K123" s="11">
        <f t="shared" si="13"/>
        <v>86.882833787465955</v>
      </c>
      <c r="L123" s="11">
        <v>0</v>
      </c>
      <c r="M123" s="8" t="b">
        <v>0</v>
      </c>
      <c r="N123" s="8"/>
      <c r="O123" s="8"/>
      <c r="P123" s="12">
        <v>0</v>
      </c>
      <c r="Q123" s="12" t="s">
        <v>16</v>
      </c>
    </row>
    <row r="124" spans="1:17" s="7" customFormat="1" x14ac:dyDescent="0.2">
      <c r="A124" s="1" t="s">
        <v>245</v>
      </c>
      <c r="B124" s="8"/>
      <c r="C124" s="9" t="s">
        <v>170</v>
      </c>
      <c r="D124" s="9" t="s">
        <v>19</v>
      </c>
      <c r="E124" s="9"/>
      <c r="F124" s="10" t="s">
        <v>52</v>
      </c>
      <c r="G124" s="11">
        <v>298</v>
      </c>
      <c r="H124" s="11">
        <v>4.8099999999999996</v>
      </c>
      <c r="I124" s="11">
        <f t="shared" si="11"/>
        <v>1.3106267029972751</v>
      </c>
      <c r="J124" s="11">
        <v>0</v>
      </c>
      <c r="K124" s="11">
        <f t="shared" si="13"/>
        <v>390.56675749318799</v>
      </c>
      <c r="L124" s="11">
        <v>0</v>
      </c>
      <c r="M124" s="8" t="b">
        <v>0</v>
      </c>
      <c r="N124" s="8"/>
      <c r="O124" s="8"/>
      <c r="P124" s="12">
        <v>0</v>
      </c>
      <c r="Q124" s="12" t="s">
        <v>16</v>
      </c>
    </row>
    <row r="125" spans="1:17" s="7" customFormat="1" x14ac:dyDescent="0.2">
      <c r="A125" s="1" t="s">
        <v>246</v>
      </c>
      <c r="B125" s="8"/>
      <c r="C125" s="9" t="s">
        <v>171</v>
      </c>
      <c r="D125" s="9" t="s">
        <v>19</v>
      </c>
      <c r="E125" s="9"/>
      <c r="F125" s="10" t="s">
        <v>52</v>
      </c>
      <c r="G125" s="11">
        <v>1192</v>
      </c>
      <c r="H125" s="11">
        <v>0.09</v>
      </c>
      <c r="I125" s="11">
        <f t="shared" si="11"/>
        <v>2.4523160762942781E-2</v>
      </c>
      <c r="J125" s="11">
        <v>0</v>
      </c>
      <c r="K125" s="11">
        <f t="shared" si="13"/>
        <v>29.231607629427796</v>
      </c>
      <c r="L125" s="11">
        <v>0</v>
      </c>
      <c r="M125" s="8" t="b">
        <v>0</v>
      </c>
      <c r="N125" s="8"/>
      <c r="O125" s="8"/>
      <c r="P125" s="12">
        <v>0</v>
      </c>
      <c r="Q125" s="12" t="s">
        <v>16</v>
      </c>
    </row>
    <row r="126" spans="1:17" s="7" customFormat="1" ht="28.5" x14ac:dyDescent="0.2">
      <c r="A126" s="1" t="s">
        <v>247</v>
      </c>
      <c r="B126" s="8"/>
      <c r="C126" s="9" t="s">
        <v>177</v>
      </c>
      <c r="D126" s="9" t="s">
        <v>19</v>
      </c>
      <c r="E126" s="9"/>
      <c r="F126" s="10" t="s">
        <v>52</v>
      </c>
      <c r="G126" s="11">
        <v>23</v>
      </c>
      <c r="H126" s="11">
        <v>53.9</v>
      </c>
      <c r="I126" s="11">
        <f t="shared" si="11"/>
        <v>14.686648501362397</v>
      </c>
      <c r="J126" s="11">
        <v>0</v>
      </c>
      <c r="K126" s="11">
        <f t="shared" si="13"/>
        <v>337.79291553133515</v>
      </c>
      <c r="L126" s="11">
        <v>0</v>
      </c>
      <c r="M126" s="8" t="b">
        <v>0</v>
      </c>
      <c r="N126" s="8"/>
      <c r="O126" s="8"/>
      <c r="P126" s="12">
        <v>0</v>
      </c>
      <c r="Q126" s="12" t="s">
        <v>16</v>
      </c>
    </row>
    <row r="127" spans="1:17" s="7" customFormat="1" ht="28.5" x14ac:dyDescent="0.2">
      <c r="A127" s="1" t="s">
        <v>248</v>
      </c>
      <c r="B127" s="8"/>
      <c r="C127" s="9" t="s">
        <v>178</v>
      </c>
      <c r="D127" s="9" t="s">
        <v>19</v>
      </c>
      <c r="E127" s="9"/>
      <c r="F127" s="10" t="s">
        <v>52</v>
      </c>
      <c r="G127" s="11">
        <v>15</v>
      </c>
      <c r="H127" s="11">
        <v>46.2</v>
      </c>
      <c r="I127" s="11">
        <f t="shared" si="11"/>
        <v>12.588555858310627</v>
      </c>
      <c r="J127" s="11">
        <v>0</v>
      </c>
      <c r="K127" s="11">
        <f t="shared" si="13"/>
        <v>188.82833787465941</v>
      </c>
      <c r="L127" s="11">
        <v>0</v>
      </c>
      <c r="M127" s="8" t="b">
        <v>0</v>
      </c>
      <c r="N127" s="8"/>
      <c r="O127" s="8"/>
      <c r="P127" s="12">
        <v>0</v>
      </c>
      <c r="Q127" s="12" t="s">
        <v>16</v>
      </c>
    </row>
  </sheetData>
  <autoFilter ref="A1:Q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2023-05-19T11:38:26Z</cp:lastPrinted>
  <dcterms:created xsi:type="dcterms:W3CDTF">2023-04-06T09:44:42Z</dcterms:created>
  <dcterms:modified xsi:type="dcterms:W3CDTF">2023-05-24T04:30:08Z</dcterms:modified>
</cp:coreProperties>
</file>