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bookViews>
    <workbookView xWindow="0" yWindow="0" windowWidth="28800" windowHeight="11700"/>
  </bookViews>
  <sheets>
    <sheet name="SSI" sheetId="12" r:id="rId1"/>
  </sheets>
  <definedNames>
    <definedName name="_xlnm._FilterDatabase" localSheetId="0" hidden="1">SSI!$A$1:$Q$151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2" i="12" l="1"/>
  <c r="I151" i="12" l="1"/>
  <c r="K151" i="12" s="1"/>
  <c r="I150" i="12"/>
  <c r="K150" i="12" s="1"/>
  <c r="I143" i="12"/>
  <c r="K143" i="12" s="1"/>
  <c r="I149" i="12"/>
  <c r="K149" i="12" s="1"/>
  <c r="I148" i="12"/>
  <c r="K148" i="12" s="1"/>
  <c r="I147" i="12"/>
  <c r="K147" i="12" s="1"/>
  <c r="I146" i="12"/>
  <c r="K146" i="12" s="1"/>
  <c r="I145" i="12"/>
  <c r="K145" i="12" s="1"/>
  <c r="I144" i="12"/>
  <c r="K144" i="12" s="1"/>
  <c r="I141" i="12" l="1"/>
  <c r="K141" i="12" s="1"/>
  <c r="I142" i="12"/>
  <c r="K142" i="12" s="1"/>
  <c r="I140" i="12"/>
  <c r="K140" i="12" s="1"/>
  <c r="I139" i="12"/>
  <c r="K139" i="12" s="1"/>
  <c r="I138" i="12"/>
  <c r="K138" i="12" s="1"/>
  <c r="I137" i="12"/>
  <c r="K137" i="12" s="1"/>
  <c r="I135" i="12"/>
  <c r="K135" i="12" s="1"/>
  <c r="I136" i="12"/>
  <c r="K136" i="12" s="1"/>
  <c r="I133" i="12"/>
  <c r="K133" i="12" s="1"/>
  <c r="I132" i="12"/>
  <c r="K132" i="12" s="1"/>
  <c r="I131" i="12"/>
  <c r="K131" i="12" s="1"/>
  <c r="I129" i="12"/>
  <c r="K129" i="12" s="1"/>
  <c r="I130" i="12"/>
  <c r="K130" i="12" s="1"/>
  <c r="I128" i="12"/>
  <c r="K128" i="12" s="1"/>
  <c r="I127" i="12"/>
  <c r="K127" i="12" s="1"/>
  <c r="I124" i="12"/>
  <c r="K124" i="12" s="1"/>
  <c r="I126" i="12"/>
  <c r="K126" i="12" s="1"/>
  <c r="I125" i="12"/>
  <c r="K125" i="12" s="1"/>
  <c r="I123" i="12"/>
  <c r="K123" i="12" s="1"/>
  <c r="I122" i="12"/>
  <c r="K122" i="12" s="1"/>
  <c r="I121" i="12"/>
  <c r="K121" i="12" s="1"/>
  <c r="I120" i="12"/>
  <c r="K120" i="12" s="1"/>
  <c r="I119" i="12"/>
  <c r="K119" i="12" s="1"/>
  <c r="I118" i="12"/>
  <c r="K118" i="12" s="1"/>
  <c r="I114" i="12"/>
  <c r="K114" i="12" s="1"/>
  <c r="I113" i="12"/>
  <c r="K113" i="12" s="1"/>
  <c r="I112" i="12"/>
  <c r="K112" i="12" s="1"/>
  <c r="I111" i="12"/>
  <c r="K111" i="12" s="1"/>
  <c r="I110" i="12"/>
  <c r="K110" i="12" s="1"/>
  <c r="I109" i="12"/>
  <c r="K109" i="12" s="1"/>
  <c r="I108" i="12"/>
  <c r="K108" i="12" s="1"/>
  <c r="I107" i="12"/>
  <c r="K107" i="12" s="1"/>
  <c r="I106" i="12"/>
  <c r="K106" i="12" s="1"/>
  <c r="I105" i="12"/>
  <c r="K105" i="12" s="1"/>
  <c r="I104" i="12"/>
  <c r="K104" i="12" s="1"/>
  <c r="I103" i="12"/>
  <c r="K103" i="12" s="1"/>
  <c r="I102" i="12"/>
  <c r="K102" i="12" s="1"/>
  <c r="I101" i="12"/>
  <c r="K101" i="12" s="1"/>
  <c r="I100" i="12"/>
  <c r="K100" i="12" s="1"/>
  <c r="I99" i="12"/>
  <c r="K99" i="12" s="1"/>
  <c r="I98" i="12"/>
  <c r="K98" i="12" s="1"/>
  <c r="I97" i="12"/>
  <c r="K97" i="12" s="1"/>
  <c r="I87" i="12"/>
  <c r="K87" i="12" s="1"/>
  <c r="I82" i="12"/>
  <c r="K82" i="12" s="1"/>
  <c r="I91" i="12"/>
  <c r="K91" i="12" s="1"/>
  <c r="I90" i="12"/>
  <c r="K90" i="12" s="1"/>
  <c r="I86" i="12"/>
  <c r="K86" i="12" s="1"/>
  <c r="I85" i="12"/>
  <c r="K85" i="12" s="1"/>
  <c r="I89" i="12"/>
  <c r="K89" i="12" s="1"/>
  <c r="I84" i="12"/>
  <c r="K84" i="12" s="1"/>
  <c r="I80" i="12"/>
  <c r="K80" i="12" s="1"/>
  <c r="I81" i="12"/>
  <c r="K81" i="12" s="1"/>
  <c r="I79" i="12"/>
  <c r="K79" i="12" s="1"/>
  <c r="I88" i="12"/>
  <c r="K88" i="12" s="1"/>
  <c r="I83" i="12"/>
  <c r="K83" i="12" s="1"/>
  <c r="I78" i="12"/>
  <c r="K78" i="12" s="1"/>
  <c r="I74" i="12"/>
  <c r="K74" i="12" s="1"/>
  <c r="I75" i="12"/>
  <c r="K75" i="12" s="1"/>
  <c r="I73" i="12"/>
  <c r="K73" i="12" s="1"/>
  <c r="I72" i="12"/>
  <c r="K72" i="12" s="1"/>
  <c r="I71" i="12"/>
  <c r="K71" i="12" s="1"/>
  <c r="I70" i="12"/>
  <c r="K70" i="12" s="1"/>
  <c r="I69" i="12"/>
  <c r="K69" i="12" s="1"/>
  <c r="I67" i="12"/>
  <c r="K67" i="12" s="1"/>
  <c r="I66" i="12"/>
  <c r="K66" i="12" s="1"/>
  <c r="I65" i="12"/>
  <c r="K65" i="12" s="1"/>
  <c r="I64" i="12"/>
  <c r="K64" i="12" s="1"/>
  <c r="I63" i="12"/>
  <c r="K63" i="12" s="1"/>
  <c r="I62" i="12"/>
  <c r="K62" i="12" s="1"/>
  <c r="I61" i="12"/>
  <c r="K61" i="12" s="1"/>
  <c r="I59" i="12"/>
  <c r="K59" i="12" s="1"/>
  <c r="I56" i="12"/>
  <c r="K56" i="12" s="1"/>
  <c r="I134" i="12"/>
  <c r="K134" i="12" s="1"/>
  <c r="I117" i="12"/>
  <c r="K117" i="12" s="1"/>
  <c r="I116" i="12"/>
  <c r="K116" i="12" s="1"/>
  <c r="I115" i="12"/>
  <c r="K115" i="12" s="1"/>
  <c r="I96" i="12"/>
  <c r="K96" i="12" s="1"/>
  <c r="I95" i="12"/>
  <c r="K95" i="12" s="1"/>
  <c r="I94" i="12"/>
  <c r="K94" i="12" s="1"/>
  <c r="I93" i="12"/>
  <c r="K93" i="12" s="1"/>
  <c r="I92" i="12"/>
  <c r="K92" i="12" s="1"/>
  <c r="I77" i="12"/>
  <c r="K77" i="12" s="1"/>
  <c r="I76" i="12"/>
  <c r="K76" i="12" s="1"/>
  <c r="I68" i="12"/>
  <c r="K68" i="12" s="1"/>
  <c r="I60" i="12"/>
  <c r="K60" i="12" s="1"/>
  <c r="I58" i="12"/>
  <c r="K58" i="12" s="1"/>
  <c r="I57" i="12"/>
  <c r="K57" i="12" s="1"/>
  <c r="I55" i="12"/>
  <c r="K55" i="12" s="1"/>
  <c r="I54" i="12"/>
  <c r="K54" i="12" s="1"/>
  <c r="I52" i="12"/>
  <c r="K52" i="12" s="1"/>
  <c r="I51" i="12"/>
  <c r="K51" i="12" s="1"/>
  <c r="I50" i="12"/>
  <c r="K50" i="12" s="1"/>
  <c r="I49" i="12"/>
  <c r="K49" i="12" s="1"/>
  <c r="I48" i="12"/>
  <c r="K48" i="12" s="1"/>
  <c r="I47" i="12"/>
  <c r="K47" i="12" s="1"/>
  <c r="I46" i="12"/>
  <c r="K46" i="12" s="1"/>
  <c r="I45" i="12"/>
  <c r="K45" i="12" s="1"/>
  <c r="I44" i="12"/>
  <c r="K44" i="12" s="1"/>
  <c r="I43" i="12"/>
  <c r="K43" i="12" s="1"/>
  <c r="I42" i="12"/>
  <c r="K42" i="12" s="1"/>
  <c r="I41" i="12"/>
  <c r="K41" i="12" s="1"/>
  <c r="I40" i="12"/>
  <c r="K40" i="12" s="1"/>
  <c r="I39" i="12"/>
  <c r="K39" i="12" s="1"/>
  <c r="I53" i="12"/>
  <c r="K53" i="12" s="1"/>
  <c r="I36" i="12"/>
  <c r="K36" i="12" s="1"/>
  <c r="I35" i="12"/>
  <c r="K35" i="12" s="1"/>
  <c r="I34" i="12"/>
  <c r="K34" i="12" s="1"/>
  <c r="I32" i="12"/>
  <c r="K32" i="12" s="1"/>
  <c r="I30" i="12"/>
  <c r="K30" i="12" s="1"/>
  <c r="I29" i="12"/>
  <c r="K29" i="12" s="1"/>
  <c r="I28" i="12"/>
  <c r="K28" i="12" s="1"/>
  <c r="I24" i="12"/>
  <c r="K24" i="12" s="1"/>
  <c r="I21" i="12"/>
  <c r="K21" i="12" s="1"/>
  <c r="I26" i="12"/>
  <c r="K26" i="12" s="1"/>
  <c r="I25" i="12"/>
  <c r="K25" i="12" s="1"/>
  <c r="I23" i="12"/>
  <c r="K23" i="12" s="1"/>
  <c r="I22" i="12"/>
  <c r="K22" i="12" s="1"/>
  <c r="I38" i="12"/>
  <c r="K38" i="12" s="1"/>
  <c r="I37" i="12"/>
  <c r="K37" i="12" s="1"/>
  <c r="I33" i="12"/>
  <c r="K33" i="12" s="1"/>
  <c r="I31" i="12"/>
  <c r="K31" i="12" s="1"/>
  <c r="I27" i="12"/>
  <c r="K27" i="12" s="1"/>
  <c r="I20" i="12"/>
  <c r="I18" i="12"/>
  <c r="K18" i="12" s="1"/>
  <c r="I11" i="12"/>
  <c r="I10" i="12"/>
  <c r="I9" i="12"/>
  <c r="K9" i="12" s="1"/>
  <c r="I8" i="12"/>
  <c r="K8" i="12" s="1"/>
  <c r="I7" i="12"/>
  <c r="K7" i="12" s="1"/>
  <c r="I6" i="12"/>
  <c r="I5" i="12"/>
  <c r="I4" i="12"/>
  <c r="I3" i="12"/>
  <c r="I19" i="12"/>
  <c r="I17" i="12"/>
  <c r="I16" i="12"/>
  <c r="I15" i="12"/>
  <c r="I14" i="12"/>
  <c r="I13" i="12"/>
  <c r="I12" i="12"/>
  <c r="I2" i="12"/>
  <c r="K2" i="12" s="1"/>
  <c r="K16" i="12" l="1"/>
  <c r="K15" i="12"/>
  <c r="K13" i="12"/>
  <c r="K17" i="12"/>
  <c r="K20" i="12" l="1"/>
  <c r="K19" i="12"/>
  <c r="K14" i="12"/>
  <c r="K12" i="12"/>
  <c r="K11" i="12"/>
  <c r="K10" i="12"/>
  <c r="K6" i="12"/>
  <c r="K5" i="12"/>
  <c r="K4" i="12"/>
  <c r="K3" i="12"/>
</calcChain>
</file>

<file path=xl/sharedStrings.xml><?xml version="1.0" encoding="utf-8"?>
<sst xmlns="http://schemas.openxmlformats.org/spreadsheetml/2006/main" count="762" uniqueCount="320">
  <si>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</si>
  <si>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</si>
  <si>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</si>
  <si>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</si>
  <si>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</si>
  <si>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</si>
  <si>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</si>
  <si>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</si>
  <si>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</si>
  <si>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</si>
  <si>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</si>
  <si>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</si>
  <si>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</si>
  <si>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</si>
  <si>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</si>
  <si>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</si>
  <si>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</si>
  <si>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1.1</t>
  </si>
  <si>
    <t>NAFFCO</t>
  </si>
  <si>
    <t>1.2</t>
  </si>
  <si>
    <t>SHIELD</t>
  </si>
  <si>
    <t>NOS</t>
  </si>
  <si>
    <t>SET</t>
  </si>
  <si>
    <t>1.3</t>
  </si>
  <si>
    <t>CRMProductId</t>
  </si>
  <si>
    <t>CRMProduct</t>
  </si>
  <si>
    <t>1.4</t>
  </si>
  <si>
    <t>2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</si>
  <si>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</si>
  <si>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</si>
  <si>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</si>
  <si>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</si>
  <si>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</si>
  <si>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</si>
  <si>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</si>
  <si>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</si>
  <si>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</si>
  <si>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SYNTHETIC FIRE HOSE, SINGLE JACKET 2 1/2" X 30 MTR WHITE COLOUR, EPDM RUBBER LINED, UL LISTED WITH KITEMARKED GUN METAL QUICK COUPLING, MODEL: NF-FH65 - NAFFCO</t>
  </si>
  <si>
    <t>NF-FH65</t>
  </si>
  <si>
    <t>PORTABLE FOG/JET NOZZLE 2-1/2" NST BRASS FINISH - UL LISTED</t>
  </si>
  <si>
    <t>SD-FN65</t>
  </si>
  <si>
    <t>HYDRANT WRENCH</t>
  </si>
  <si>
    <t>4</t>
  </si>
  <si>
    <t>4.1</t>
  </si>
  <si>
    <t>4.2</t>
  </si>
  <si>
    <t>WET BARREL HYDRANT, INLET 6" FLANGED TO ANSI B16.1 CLASS125, COMPLETE D.I, 1 X 4.5" &amp; 2 X 2.5" MALE NST WITH CAP &amp;CHAIN, FB EPOXY PAINTED RED RAL3000, C/W 1.5" OPERATING NUT &amp; KEY, MAX. W/P: 250PSI, UL/FM APPROVED, MODEL: 150-NFH-W - NAFFCO</t>
  </si>
  <si>
    <t>150 NFH-W</t>
  </si>
  <si>
    <t>YARD AREA</t>
  </si>
  <si>
    <t>HOSE CABINET</t>
  </si>
  <si>
    <t>SELF STANDING TYPE FIRE HYDRANT CABINET, SOLID DOOR, MODEL: NHC/750 - NAFFCO</t>
  </si>
  <si>
    <t>NHC-750</t>
  </si>
  <si>
    <t>1.2.1</t>
  </si>
  <si>
    <t>CONNECTION COUPLING 65MM</t>
  </si>
  <si>
    <t>BUFFER RING (4 NOS)</t>
  </si>
  <si>
    <t>1.2.2</t>
  </si>
  <si>
    <t>1.2.3</t>
  </si>
  <si>
    <t>1.2.4</t>
  </si>
  <si>
    <t>1.2.5</t>
  </si>
  <si>
    <t>1.2.6</t>
  </si>
  <si>
    <t>POST INDICATOR WITH GATE VALVE FOR ISOLATION OF OUTDOOR HYDRANT AND FIRE WATER RING MAIN NETWORK</t>
  </si>
  <si>
    <t>1.3.1</t>
  </si>
  <si>
    <t>1.3.2</t>
  </si>
  <si>
    <t>1.3.3</t>
  </si>
  <si>
    <t>1.3.4</t>
  </si>
  <si>
    <t>1.3.5</t>
  </si>
  <si>
    <t>1.3.6</t>
  </si>
  <si>
    <t>GUARD POST</t>
  </si>
  <si>
    <t>1.4.1</t>
  </si>
  <si>
    <t>STANDPIPE SYSTEM</t>
  </si>
  <si>
    <t>2.1</t>
  </si>
  <si>
    <t>2.2</t>
  </si>
  <si>
    <t>2.3</t>
  </si>
  <si>
    <t>2.4</t>
  </si>
  <si>
    <t>2.5</t>
  </si>
  <si>
    <t>HOSE RACK SYSTEM (CLASS II)</t>
  </si>
  <si>
    <t>2.1.1</t>
  </si>
  <si>
    <t>2.1.2</t>
  </si>
  <si>
    <t>PRESSURE GAUGE WITH VALVE</t>
  </si>
  <si>
    <t>2.2.1</t>
  </si>
  <si>
    <t>2.2.2</t>
  </si>
  <si>
    <t>OS&amp;Y GATE VALVE - 250 PSI</t>
  </si>
  <si>
    <t>2.3.1</t>
  </si>
  <si>
    <t>2.3.2</t>
  </si>
  <si>
    <t>2.3.3</t>
  </si>
  <si>
    <t>AIR RELEASE VALVE</t>
  </si>
  <si>
    <t>2.4.1</t>
  </si>
  <si>
    <t>FIRE DEPARTMENT CONNECTION</t>
  </si>
  <si>
    <t>2.5.1</t>
  </si>
  <si>
    <t>2.5.2</t>
  </si>
  <si>
    <t>2.5.3</t>
  </si>
  <si>
    <t>AUTOMATIC WET SPRINKLER SYSTEM</t>
  </si>
  <si>
    <t>ALARM VALVE SET - 150 DIA</t>
  </si>
  <si>
    <t>ALARM VALVE SET - 100 DIA</t>
  </si>
  <si>
    <t>ALARM VALVE SET - 80 DIA</t>
  </si>
  <si>
    <t>3.1.1</t>
  </si>
  <si>
    <t>3.1.2</t>
  </si>
  <si>
    <t>3.1.3</t>
  </si>
  <si>
    <t>3.1.4</t>
  </si>
  <si>
    <t>3.2.1</t>
  </si>
  <si>
    <t>3.2.2</t>
  </si>
  <si>
    <t>3.2.3</t>
  </si>
  <si>
    <t>3.2.4</t>
  </si>
  <si>
    <t>3.3.1</t>
  </si>
  <si>
    <t>3.3.2</t>
  </si>
  <si>
    <t>3.3.3</t>
  </si>
  <si>
    <t>3.3.4</t>
  </si>
  <si>
    <t>SPRINKLER - PENDENT TYPE, STANDARD RESPONSE</t>
  </si>
  <si>
    <t>3.4.1</t>
  </si>
  <si>
    <t>3.4.2</t>
  </si>
  <si>
    <t>3.4.3</t>
  </si>
  <si>
    <t>3.4.4</t>
  </si>
  <si>
    <t>INSPECTION TEST VALVE</t>
  </si>
  <si>
    <t>3.5.1</t>
  </si>
  <si>
    <t>WATER FLOW DETECTOR (FLOW SWITCH)</t>
  </si>
  <si>
    <t>3.6.1</t>
  </si>
  <si>
    <t>3.7.1</t>
  </si>
  <si>
    <t>3.7.2</t>
  </si>
  <si>
    <t>3.7.3</t>
  </si>
  <si>
    <t>3.7.4</t>
  </si>
  <si>
    <t>3.7.5</t>
  </si>
  <si>
    <t>Y STRAINER</t>
  </si>
  <si>
    <t>3.8.1</t>
  </si>
  <si>
    <t>3.8.2</t>
  </si>
  <si>
    <t>3.8.3</t>
  </si>
  <si>
    <t>3.9</t>
  </si>
  <si>
    <t>3.10</t>
  </si>
  <si>
    <t>3.10.1</t>
  </si>
  <si>
    <t>DRAIN VALVE-25NB</t>
  </si>
  <si>
    <t>AUTOMATIC SPRAY SYSTEM</t>
  </si>
  <si>
    <t>DELUGE VALVE SET - DN 150</t>
  </si>
  <si>
    <t>4.1.1</t>
  </si>
  <si>
    <t>4.1.2</t>
  </si>
  <si>
    <t>4.1.3</t>
  </si>
  <si>
    <t>4.1.4</t>
  </si>
  <si>
    <t>DELUGE VALVE SET - DN 100</t>
  </si>
  <si>
    <t>4.2.1</t>
  </si>
  <si>
    <t>4.2.2</t>
  </si>
  <si>
    <t>4.2.3</t>
  </si>
  <si>
    <t>4.2.4</t>
  </si>
  <si>
    <t>4.3</t>
  </si>
  <si>
    <t>4.3.1</t>
  </si>
  <si>
    <t>DELUGE VALVE SET - DN 80</t>
  </si>
  <si>
    <t>4.3.2</t>
  </si>
  <si>
    <t>4.3.3</t>
  </si>
  <si>
    <t>4.3.4</t>
  </si>
  <si>
    <t>4.4</t>
  </si>
  <si>
    <t>4.4.1</t>
  </si>
  <si>
    <t>4.5</t>
  </si>
  <si>
    <t>SPRAY NOZZLE FOR LUBE OIL AREA</t>
  </si>
  <si>
    <t>4.5.1</t>
  </si>
  <si>
    <t>SD-MVA</t>
  </si>
  <si>
    <t>4.6</t>
  </si>
  <si>
    <t>SPRAY NOZZLE FOR TRANSFORMER AREA</t>
  </si>
  <si>
    <t>4.6.1</t>
  </si>
  <si>
    <t xml:space="preserve">MV SPRAY NOZZLE 1/2" BSPT/NPT BRASS FINISH (K-FACTOR: 79, OPEN TYPE, FULL CONE, 120 DEG. UPRIGHT, NPT, UL LISTED -SHIELD   </t>
  </si>
  <si>
    <t xml:space="preserve">HV SPRAY NOZZLE 3/4" BSPT/NPT BRASS FINISH (K-FACTOR:26),  OPEN TYPE, HIGH VELOCITY WATER SPRAY NOZZLE, 100 DEG. UL LISTED -SHIELD  </t>
  </si>
  <si>
    <t>SDHV-AS</t>
  </si>
  <si>
    <t>4.7</t>
  </si>
  <si>
    <t>SPRINKLER VALVE (QUARTZOID VALVE)</t>
  </si>
  <si>
    <t>4.7.1</t>
  </si>
  <si>
    <t>4.8</t>
  </si>
  <si>
    <t>SPRINKLER VALVE (QUARTZOID VALVE) FOR PRE-ACTION SYSTEM</t>
  </si>
  <si>
    <t>4.8.1</t>
  </si>
  <si>
    <t>4.9</t>
  </si>
  <si>
    <t>4.9.1</t>
  </si>
  <si>
    <t>4.9.2</t>
  </si>
  <si>
    <t>4.9.3</t>
  </si>
  <si>
    <t>4.10</t>
  </si>
  <si>
    <t>4.10.1</t>
  </si>
  <si>
    <t>4.10.2</t>
  </si>
  <si>
    <t>4.11</t>
  </si>
  <si>
    <t>CHECK VALVE</t>
  </si>
  <si>
    <t>4.11.1</t>
  </si>
  <si>
    <t>4.12</t>
  </si>
  <si>
    <t>4.12.1</t>
  </si>
  <si>
    <t>LOCAL CONTROL PANEL</t>
  </si>
  <si>
    <t>CONVENTIONAL EXTINGUISHING CONTROL PANEL 230V, RED-SHIELD A-XT, UL LISTED, MODEL:S230R-EXT - SHIELD</t>
  </si>
  <si>
    <t>A-XT</t>
  </si>
  <si>
    <t>5</t>
  </si>
  <si>
    <t>FOAM SYSTEM</t>
  </si>
  <si>
    <t>5.1</t>
  </si>
  <si>
    <t>5.1.1</t>
  </si>
  <si>
    <t>5.1.2</t>
  </si>
  <si>
    <t>5.1.3</t>
  </si>
  <si>
    <t>5.1.4</t>
  </si>
  <si>
    <t>5.2</t>
  </si>
  <si>
    <t>5.3</t>
  </si>
  <si>
    <t>5.3.1</t>
  </si>
  <si>
    <t>5.3.2</t>
  </si>
  <si>
    <t>5.4</t>
  </si>
  <si>
    <t>5.4.1</t>
  </si>
  <si>
    <t>5.5</t>
  </si>
  <si>
    <t>5.5.1</t>
  </si>
  <si>
    <t>5.6</t>
  </si>
  <si>
    <t>5.6.1</t>
  </si>
  <si>
    <t>5.7</t>
  </si>
  <si>
    <t>6</t>
  </si>
  <si>
    <t>FIRE EXTINGUISHER</t>
  </si>
  <si>
    <t>6.1</t>
  </si>
  <si>
    <t>DRY POWDER EXTINGUISHER</t>
  </si>
  <si>
    <t>6.1.1</t>
  </si>
  <si>
    <t>6.1.2</t>
  </si>
  <si>
    <t>6.2</t>
  </si>
  <si>
    <t>CO2 POWDER EXTINGUISHER</t>
  </si>
  <si>
    <t>CO2 EXTINGUISHER PORTABLE TYPE, CAPACITY: 10 LBS, ALUMINIUM, FIRE RATING: 10-B:C, RED COLOR, UL LISTED, MODEL: NC 10L - NAFFCO, UAE</t>
  </si>
  <si>
    <t>6.2.1</t>
  </si>
  <si>
    <t>NC 10L</t>
  </si>
  <si>
    <t>6.2.2</t>
  </si>
  <si>
    <t>6.3</t>
  </si>
  <si>
    <t>6.3.1</t>
  </si>
  <si>
    <t>FOAM FIRE EXTINGUISHER</t>
  </si>
  <si>
    <t>SDF-N1800</t>
  </si>
  <si>
    <t>FLEXIBLE SPRINKLER DROP HOSE CONNECTION 1" UNBRAIDED, OUTLET: 1/2", S/STEEL 304, 175PSI, 1800MM LENGTH C/W HOSE,ZINC ELECTRO GALVANIZED NIPPLE, SUPPORT BAR, REDUCER NIPPLE &amp; BRACKETS, UL LISTED, MODEL: SDF-N1800 – SHIELD</t>
  </si>
  <si>
    <t xml:space="preserve">NRS GATE VALVE 10" CLASS 125 FLANGED, 300 PSI WORKING UL/ULC/FM APPROVED-SHIELD  </t>
  </si>
  <si>
    <t>SD-NRS300FF-D</t>
  </si>
  <si>
    <t>POST INDICATOR, SUITABLE FOR 4"-16", VERTICAL TYPE, UL/FM APPROVED, MODEL: SD-800 - SHIELD</t>
  </si>
  <si>
    <t>SD-800</t>
  </si>
  <si>
    <t xml:space="preserve">NRS GATE VALVE 8" CLASS 125 FLANGED, 300 PSI WORKING UL/ULC/FM APPROVED-SHIELD  </t>
  </si>
  <si>
    <t xml:space="preserve">NRS GATE VALVE 6" CLASS 125 FLANGED, 300 PSI WORKING UL/ULC/FM APPROVED-SHIELD  </t>
  </si>
  <si>
    <t>HYDRANT BARRIER ( 3PCS SET )</t>
  </si>
  <si>
    <t>SELF STANDING TYPE FIRE HOSE RACK CABINET SURFACE MOUNTED SOLID DOOR COMPLETE ELECTRO GALVANIZED SHEET - NAFFCO</t>
  </si>
  <si>
    <t>HOSE RACK ASSEMBLY 1-1/2" X 30 MTR. C/W PRV, WHITE POLYFLEX HOSE AND FOG NOZZLE, UL/FM APPROVED, MODEL: NHR 38V - NAFFCO</t>
  </si>
  <si>
    <t>NHR-38V</t>
  </si>
  <si>
    <t>PRESSURE GAUGE 0-300 PSI, 3-1/2" (90MM) DIA, 1/4" BSPT END CONNECTION, WITH SS CASING, UL LISTED/FM APPROVED, MODEL.# SD-P1 - SHIELD (REF. ALTERNATE CODE 10558522531)</t>
  </si>
  <si>
    <t>SD-P1</t>
  </si>
  <si>
    <t>1/2" BALL VALVE, NPT DOUBLE FEMALE THREADED, BRASS NICKEL PLATED, STEEL LEVER HANDLE, W/P: 600WOG, UL LISTED, MODEL: SD-BVLT95 - SHIELD</t>
  </si>
  <si>
    <t>SD-BVLT95</t>
  </si>
  <si>
    <t>OS&amp;Y GATE VALVE 6", DUCTILE IRON BODY TO AWWA C515, RISING STEM WITH EPDM COATED RESILIENT WEDGE, FLANGED ENDS TO ANSI B16.1, CLASS 125,FF FLANGE, W/P 250 PSI , RED RAL3000 FBE COATING, UL / FM APPROVED, MODEL: SD-OSY250FF-D - SHIELD</t>
  </si>
  <si>
    <t>SD-OSY250FF-D</t>
  </si>
  <si>
    <t>OS&amp;Y GATE VALVE 4", DUCTILE IRON BODY TO AWWA C515, RISING STEM WITH EPDM COATED RESILIENT WEDGE, FLANGED ENDS TO ANSI B16.1, CLASS 125,FF FLANGE, W/P 250 PSI , RED RAL3000 FBE COATING, UL / FM APPROVED, MODEL: SD-OSY250FF-D - SHIELD</t>
  </si>
  <si>
    <t>TAMPER SWITCH (SUPERVISORY) WITH 1 X SPDT CONTACT FOR GATE VALVES, MODEL: SD-SVS OSY-1, UL/FM APPROVED - SHIELD</t>
  </si>
  <si>
    <t>SD-SVS-OSY-1</t>
  </si>
  <si>
    <t>AUTOMATIC AIR RELEASE VALVE, 1" FNPT INLET X 1/2" FNPT OUTLET, 175 PSI WATER, UL/FM APPROVED, MODEL: NF-25ARV - NAFFCO</t>
  </si>
  <si>
    <t>NF-25ARV</t>
  </si>
  <si>
    <t>FIRE DEPARTMENT CONNECTION 4" X 2 X 2-1/2" FEMALE NST (SWIVEL) STRAIGHTWAY, BRASS, UL/FM APPROVED, MODEL: NF-FDCY - NAFFCO</t>
  </si>
  <si>
    <t>NF-FDCY</t>
  </si>
  <si>
    <t>2 1/2" NST MALE THREADED PLUG &amp; CHAIN, FORGED BRASS, MODEL: NF-AJC677M - NAFFCO</t>
  </si>
  <si>
    <t>NF-AJC677M</t>
  </si>
  <si>
    <t xml:space="preserve"> WALL PLATE "AUTO SPKR" BRASS-CHROME PLATED FOR 4" FIRE DEPARTMENT CONNECTION, MODEL: NF-AUTOSPKR (C) - NAFFCO</t>
  </si>
  <si>
    <t xml:space="preserve"> NF-AUTOSPKR"</t>
  </si>
  <si>
    <t>WET ALARM VALVE 6" (150NB), FLANGED ENDS, W/P 250 PSI, UL/FM APPROVED, MOD. SDH-AVA - SHIELD</t>
  </si>
  <si>
    <t>SDH-AVA</t>
  </si>
  <si>
    <t>BASIC TRIM FOR WET ALARM VALVE 6" (150NB), CONSTANT PRESSURE TYPE, MODEL: SDH-AVA - SHIELD</t>
  </si>
  <si>
    <t>SDH-AVA TRIM</t>
  </si>
  <si>
    <t>WATER MOTOR ALARM GONG, UL/FM APPROVED, MODEL # SDGA - SHIELD</t>
  </si>
  <si>
    <t>SD-GA</t>
  </si>
  <si>
    <t>RETARD CHAMBER, CONNECTION: 3/4" BSPT (F), RATED PRESSURE: 250PSI (17.5BAR), S/STEEL-RED PAINTED, PART OF UL/FM APPROVED ALARM VALVE, MOD: RC9 - SHIELD</t>
  </si>
  <si>
    <t>SD-RA</t>
  </si>
  <si>
    <t>WET ALARM VALVE 4" (100NB), FLANGED ENDS, W/P 250 PSI, UL/FM APPROVED, MOD. SDH-AVA - SHIELD</t>
  </si>
  <si>
    <t>BASIC TRIM FOR WET ALARM VALVE 4" (100NB), CONSTANT PRESSURE TYPE, MODEL: SDH-AVA - SHIELD</t>
  </si>
  <si>
    <t>WET ALARM VALVE 3" (80NB), FLANGED ENDS, W/P 250 PSI, UL/FM APPROVED, MOD. SDH-AVA - SHIELD</t>
  </si>
  <si>
    <t>BASIC TRIM FOR WET ALARM VALVE 3" (80NB), CONSTANT PRESSURE TYPE, MODEL: SDH-AVA - SHIELD</t>
  </si>
  <si>
    <t>SPRINKLER HEAD 79 DEG. PENDENT, 1/2" NPT, CHROME FINISH, STANDARD RESPONSE, UL/ULC/FM/WATERMARK APPROVED, MODEL: SD1010SR - SHIELD</t>
  </si>
  <si>
    <t>SD1010SR</t>
  </si>
  <si>
    <t>SPRINKLER HEAD 79 DEG. UPRIGHT, 3/4" NPT, CHROME FINISH, STANDARD RESPONSE, K-114 (8.0),UL/ULC/WATERMARK APPROVED, MODEL: SD5120 - SHIELD</t>
  </si>
  <si>
    <t>SD5120</t>
  </si>
  <si>
    <t>SPRINKLER HEAD 68 DEG. PENDENT, 1/2" NPT, CHROME FINISH, QUICK RESPONSE, UL/ULC/FM/WATERMARK APPROVED, MODEL: SD1030QR - SHIELD</t>
  </si>
  <si>
    <t>SD1030 QR</t>
  </si>
  <si>
    <t>TEST &amp; DRAIN VALVE, SIZE: 1", FEMALE X FEMALE NPT THREADED, K-FACTOR 5.6, BRASS, MODEL: SD-TDV50T, UL/FM APPROVED - SHIELD</t>
  </si>
  <si>
    <t>SD-TDV50T</t>
  </si>
  <si>
    <t>WATER FLOW SWITCH 6" (150MM), 450 PSI, MODEL: SD-WFD60, UL/FM APPROVED - SHIELD</t>
  </si>
  <si>
    <t>SD-WFD60</t>
  </si>
  <si>
    <t>OS&amp;Y GATE VALVE 8", DUCTILE IRON BODY TO AWWA C515, RISING STEM WITH EPDM COATED RESILIENT WEDGE, FLANGED ENDS TO ANSI B16.1, CLASS 125,FF FLANGE, W/P 250 PSI , RED RAL3000 FBE COATING, UL / FM APPROVED, MODEL: SD-OSY250FF-D - SHIELD</t>
  </si>
  <si>
    <t>OS&amp;Y GATE VALVE 3", DUCTILE IRON BODY TO AWWA C515, RISING STEM WITH EPDM COATED RESILIENT WEDGE, FLANGED ENDS TO ANSI B16.1, CLASS 125,FF FLANGE, W/P 250 PSI , RED RAL3000 FBE COATING, UL / FM APPROVED, MODEL: SD-OSY250FF-D - SHIELD</t>
  </si>
  <si>
    <t xml:space="preserve"> SD-OSY250FF-D</t>
  </si>
  <si>
    <t>Y-STRAINER 8", DUCTILE IRON, FLANGED ENDS ANSI B16.1 DRILLED TO CLASS 125, W/P 300 PSI, RED PAINTED WITH STAINLESS STEEL SCREEN AISI 304 WITHOUT PAINT, UL/ULC LISTED, MOD. SD-YS300FF-D - SHIELD</t>
  </si>
  <si>
    <t>SD-YS300FF-D</t>
  </si>
  <si>
    <t>Y-STRAINER 6", DUCTILE IRON, FLANGED ENDS ANSI B16.1 DRILLED TO CLASS 125, W/P 300 PSI, RED PAINTED WITH STAINLESS STEEL SCREEN AISI 304 WITHOUT PAINT, UL/ULC LISTED, MOD. SD-YS300FF-D - SHIELD</t>
  </si>
  <si>
    <t>Y-STRAINER 4", DUCTILE IRON, FLANGED ENDS ANSI B16.1 DRILLED TO CLASS 125, W/P 300 PSI, RED PAINTED WITH STAINLESS STEEL SCREEN AISI 304 WITHOUT PAINT, UL/ULC LISTED, MOD. SD-YS300FF-D - SHIELD</t>
  </si>
  <si>
    <t>OS&amp;Y GATE VALVE 1" BRONZE, 175 PSI, UL LISTED, MODEL: SDOSY-T 25, SHIELD</t>
  </si>
  <si>
    <t xml:space="preserve"> SDOSY-T  </t>
  </si>
  <si>
    <t>DELUGE VALVE 6" (150NB), UL LISTED, MODEL: SD-DVA - SHIELD</t>
  </si>
  <si>
    <t>SD-DVA</t>
  </si>
  <si>
    <t>BASIC TRIM FOR WET PILOT AND ELECTRIC W/ TEST &amp; ALARM ACTUATION TRIM (WITHOUT SOLENOID VALVE) FOR 6" (150NB) DELUGE VALVE, MODEL: SD-DVA (UL LISTED) - SHIELD</t>
  </si>
  <si>
    <t>SD-DVA TRIM</t>
  </si>
  <si>
    <t>PRESSURE SWITCH WITH ONE SET SPDT CONTACT, MAX. OPERATING PRESSURE : 300 PSI, MAX. ADJUSTMENT PRESSURE RANGE: 4 - 20 PSI, MODEL: SD-PS1001, UL/FM APPROVED - SHIELD</t>
  </si>
  <si>
    <t>SD-PS1001</t>
  </si>
  <si>
    <t>SOLENOID VALVE 24V DC FOR ELECTRIC TRIM OF DELUGE VALVE - SOLENOID VALVE INDUSTRIAL 1/2" FPT W/O COIL, P/N.# 1132/04S C/W COIL HF3 24V DC P/N.# 9320/RD2 AND CONNECTOR DIN43650 -FORM A P/N.# 9150/R02 - CASTEL, ITALY</t>
  </si>
  <si>
    <t>9150/R02</t>
  </si>
  <si>
    <t>DELUGE VALVE 4" (100NB), UL LISTED, MODEL: SD-DVA - SHIELD</t>
  </si>
  <si>
    <t>BASIC TRIM FOR WET PILOT AND ELECTRIC W/ TEST &amp; ALARM ACTUATION TRIM (WITHOUT SOLENOID VALVE) FOR 4" (100NB) DELUGE VALVE, MODEL: SD-DVA (UL LISTED) - SHIELD</t>
  </si>
  <si>
    <t>DELUGE VALVE 3" (80NB), UL LISTED, MODEL: SD-DVA - SHIELD</t>
  </si>
  <si>
    <t>BASIC TRIM FOR WET PILOT AND ELECTRIC W/ TEST &amp; ALARM ACTUATION TRIM (WITHOUT SOLENOID VALVE) FOR 3" (80NB) DELUGE VALVE, MODEL: SD-DVA (UL LISTED) - SHIELD</t>
  </si>
  <si>
    <t>Y-STRAINER 3", DUCTILE IRON, FLANGED ENDS ANSI B16.1 DRILLED TO CLASS 125, W/P 300 PSI, RED PAINTED WITH STAINLESS STEEL SCREEN AISI 304 WITHOUT PAINT, UL/ULC LISTED, MOD. SD-YS300FF-D - SHIELD</t>
  </si>
  <si>
    <t>FOAM BLADDER TANK, VERTICAL TYPE, CAPACITY: 400 GLN, RED COLOUR, UL LISTED - NAFFCO, UAE.</t>
  </si>
  <si>
    <t>DRY POWDER EXTINGUISHER, PORTABLE PRESSURE TYPE, CAPACITY 6 KG, RED COLOR, ABC 40%  DRY CHEMICAL POWDER, FIRE RATING: 34A &amp; 183B, CE/KITEMARK/MED APPROVED, MODEL: NP6 - NAFFCO, UAE.</t>
  </si>
  <si>
    <t>NP6</t>
  </si>
  <si>
    <t>DRY POWDER FIRE EXTINGUISHER, PORTABLE ABC, CAPACITY: 20 LBS, FIRE RATING: 6-A:80-B:C, MODEL: NP 20L, UL LISTED - NAFFCO</t>
  </si>
  <si>
    <t>NP 20L</t>
  </si>
  <si>
    <t>CO2 EXTINGUISHER, SINGLE CYLINDER, TROLLEY TYPE, CAPACITY: 30 KG, FIRE RATING: 113B, RED COLOR, CE/MED/BSI KITEMARK APPROVED, MODEL: NTC 30X - NAFFCO, UAE</t>
  </si>
  <si>
    <t>NTC 30X</t>
  </si>
  <si>
    <t>FOAM EXTINGUISHER, PORTABLE PRESSURE TYPE, CAPACITY: 9 LTRS, RED COLOR, FIRE RATING: 21A &amp; 183B, CE/KITEMARK/MED/LPCB APPROVED, MODEL: NF-9 - NAFFCO, UAE</t>
  </si>
  <si>
    <t>NF9</t>
  </si>
  <si>
    <t>CHECK VALVE 8", DUCTILE IRON BODY TO C508, SWING TYPE, EPDM SEAT, FLANGED ENDS TO ANSI B16.1, CLASS 125, FF FLANGE, W/P 300 PSI, RED RAL 3000 FBE COATING, UL/FM APPROVED, MODEL: SD-NRV300FF-D - SHIELD</t>
  </si>
  <si>
    <t xml:space="preserve"> SD-NRV300FF-D</t>
  </si>
  <si>
    <t>CHECK VALVE 6", DUCTILE IRON BODY TO C508, SWING TYPE, EPDM SEAT, FLANGED ENDS TO ANSI B16.1, CLASS 125, FF FLANGE, W/P 300 PSI, RED RAL 3000 FBE COATING, UL/FM APPROVED, MODEL: SD-NRV300FF-D - SHIELD</t>
  </si>
  <si>
    <t>CHECK VALVE 4", DUCTILE IRON BODY TO C508, SWING TYPE, EPDM SEAT, FLANGED ENDS TO ANSI B16.1, CLASS 125, FF FLANGE, W/P 300 PSI, RED RAL 3000 FBE COATING, UL/FM APPROVED, MODEL: SD-NRV300FF-D - SHIELD</t>
  </si>
  <si>
    <t>7</t>
  </si>
  <si>
    <t>7.1</t>
  </si>
  <si>
    <t>7.2</t>
  </si>
  <si>
    <t>PROTECTIVE CLOTHING AND HELMETS</t>
  </si>
  <si>
    <t>FIRE PROTECTION SUITS COMPLETE WITH SCBA, HELMET, SUIT, GLOVES, SHOES, ETC.</t>
  </si>
  <si>
    <t>SELF-CONTAINED BREATHING APPARATUS
MODEL: SHIELD 7000, 6.8 L
COMPLETE WITH BACKPLATE, HARNESS, LDV, MASK, HOSES, WITH CARRYING CASE &amp; 6.8L 300 BAR CARBON COMPOSITE CYLINDER WITH VALVE AND PRESSURE GAUGE 
BRAND: SHIELD, UK</t>
  </si>
  <si>
    <t>FIREMAN HELMET
MODEL: LTX
COLOR: RED
BRAND: BULLARD, US
COLOR: YELLOW</t>
  </si>
  <si>
    <t>FIRE FIGHTER GLOVES
MODEL: 61104
ACCORDING TO EN STANDARD
BRAND: CHIBA, GERMANY
SIZE: 8-12</t>
  </si>
  <si>
    <t>FIREMAN BOOT
MODEL: BD9788
COLOR: BLACK, YELLOW
SIZES AVAILABLE: 39-47
BRAND: BULLDOZER, UK</t>
  </si>
  <si>
    <t>FIRE FIGHTER SUIT 
MODEL: AQUILA FIRE 1,
C/W JACKET &amp; TROUSERS, NAVY BLUE, NOMEX
SIZE AVAILABLE : S,M,L,XL,2XL, 3XL
ACCORDING TO EN STANDARDS
BRAND: NAFFCO</t>
  </si>
  <si>
    <t>FIRE PROTECTION SUIT BOXES (EACH BOX WILL HOLD TWO (2) COMPLETE FIRE PROTECTION SUITS)</t>
  </si>
  <si>
    <t>CABINET TO ACCOMMODATE FIRE SUITS(2 NOS)
MODEL:  JB08.750
GRP CABINET WITH THICKNESS
OF 3-4MM MADE WITH GP
RESIN, SS 316 HINGES, SINGLE
DOOR, DOOR CATCHER, 10MM
HANDLE ROD, HANG RAIL TO
ACCOMMODATE 2 FIRE
PROTECTION SUIT.
1548 H X 914 W X 784 D
MAKE: JO BIRD</t>
  </si>
  <si>
    <t>7.1.1</t>
  </si>
  <si>
    <t>7.1.2</t>
  </si>
  <si>
    <t>7.1.3</t>
  </si>
  <si>
    <t>7.1.4</t>
  </si>
  <si>
    <t>7.1.5</t>
  </si>
  <si>
    <t>7.2.1</t>
  </si>
  <si>
    <t>3.9.1</t>
  </si>
  <si>
    <t>4.8.2</t>
  </si>
  <si>
    <t>4.8.3</t>
  </si>
  <si>
    <t>4.8.4</t>
  </si>
  <si>
    <t>4.8.5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</si>
</sst>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/>
    <xf numFmtId="0" fontId="6" fillId="0" borderId="0"/>
  </cellStyleXfs>
  <cellXfs count="22">
    <xf numFmtId="0" fontId="0" fillId="0" borderId="0" xfId="0"/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164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left" vertical="center"/>
    </xf>
  </cellXfs>
  <cellStyles count="6">
    <cellStyle name="Comma" xfId="1" builtinId="3"/>
    <cellStyle name="Normal" xfId="0" builtinId="0"/>
    <cellStyle name="Normal 2" xfId="2"/>
    <cellStyle name="Normal 3" xfId="3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topLeftCell="A142" zoomScale="70" zoomScaleNormal="70" workbookViewId="0">
      <selection activeCell="K148" sqref="K148"/>
    </sheetView>
  </sheetViews>
  <sheetFormatPr defaultRowHeight="14.25"/>
  <cols>
    <col min="1" max="1" width="8.140625" style="13" customWidth="1"/>
    <col min="2" max="2" width="14.85546875" style="14" customWidth="1"/>
    <col min="3" max="3" width="57.42578125" style="14" customWidth="1"/>
    <col min="4" max="4" width="14.28515625" style="15" customWidth="1"/>
    <col min="5" max="5" width="17.7109375" style="15" customWidth="1"/>
    <col min="6" max="6" width="9.28515625" style="16" bestFit="1" customWidth="1"/>
    <col min="7" max="7" width="11.7109375" style="17" bestFit="1" customWidth="1"/>
    <col min="8" max="8" width="16.5703125" style="17" customWidth="1"/>
    <col min="9" max="9" width="11.7109375" style="17" customWidth="1"/>
    <col min="10" max="10" width="11" style="17" customWidth="1"/>
    <col min="11" max="11" width="16" style="17" bestFit="1" customWidth="1"/>
    <col min="12" max="12" width="16.85546875" style="17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19.42578125" style="14" customWidth="1"/>
    <col min="17" max="17" width="17.5703125" style="18" customWidth="1"/>
    <col min="18" max="16384" width="9.140625" style="14"/>
  </cols>
  <sheetData>
    <row r="1" spans="1:17" s="7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24</v>
      </c>
      <c r="Q1" s="6" t="s">
        <v>25</v>
      </c>
    </row>
    <row r="2" spans="1:17" s="7" customFormat="1">
      <c r="A2" s="1" t="s">
        <v>15</v>
      </c>
      <c r="B2" s="8"/>
      <c r="C2" s="9" t="s">
        <v>47</v>
      </c>
      <c r="D2" s="9"/>
      <c r="E2" s="9"/>
      <c r="F2" s="10"/>
      <c r="G2" s="11">
        <v>0</v>
      </c>
      <c r="H2" s="11">
        <v>0</v>
      </c>
      <c r="I2" s="11">
        <f t="shared" ref="I2" si="0">ROUNDUP((H2/3.67),0)</f>
        <v>0</v>
      </c>
      <c r="J2" s="11">
        <v>0</v>
      </c>
      <c r="K2" s="11">
        <f t="shared" ref="K2" si="1">G2*I2</f>
        <v>0</v>
      </c>
      <c r="L2" s="11">
        <v>0</v>
      </c>
      <c r="M2" s="8" t="b">
        <v>0</v>
      </c>
      <c r="N2" s="8"/>
      <c r="O2" s="8"/>
      <c r="P2" s="12">
        <v>0</v>
      </c>
      <c r="Q2" s="12" t="s">
        <v>16</v>
      </c>
    </row>
    <row r="3" spans="1:17" s="7" customFormat="1" ht="85.5">
      <c r="A3" s="1" t="s">
        <v>17</v>
      </c>
      <c r="B3" s="8">
        <v>11703212110</v>
      </c>
      <c r="C3" s="9" t="s">
        <v>45</v>
      </c>
      <c r="D3" s="9" t="s">
        <v>18</v>
      </c>
      <c r="E3" s="9" t="s">
        <v>46</v>
      </c>
      <c r="F3" s="10" t="s">
        <v>21</v>
      </c>
      <c r="G3" s="11">
        <v>8</v>
      </c>
      <c r="H3" s="11">
        <v>5150</v>
      </c>
      <c r="I3" s="11">
        <f>ROUNDUP((H3/3.67)*1.05,0)</f>
        <v>1474</v>
      </c>
      <c r="J3" s="11">
        <v>0</v>
      </c>
      <c r="K3" s="11">
        <f t="shared" ref="K3:K20" si="2">G3*I3</f>
        <v>11792</v>
      </c>
      <c r="L3" s="11">
        <v>0</v>
      </c>
      <c r="M3" s="8" t="b">
        <v>0</v>
      </c>
      <c r="N3" s="8"/>
      <c r="O3" s="8"/>
      <c r="P3" s="12">
        <v>0</v>
      </c>
      <c r="Q3" s="12" t="s">
        <v>16</v>
      </c>
    </row>
    <row r="4" spans="1:17" s="7" customFormat="1">
      <c r="A4" s="1" t="s">
        <v>19</v>
      </c>
      <c r="B4" s="8"/>
      <c r="C4" s="9" t="s">
        <v>48</v>
      </c>
      <c r="D4" s="9"/>
      <c r="E4" s="9"/>
      <c r="F4" s="10"/>
      <c r="G4" s="11">
        <v>0</v>
      </c>
      <c r="H4" s="11">
        <v>0</v>
      </c>
      <c r="I4" s="11">
        <f t="shared" ref="I4:I143" si="3">ROUNDUP((H4/3.67)*1.05,0)</f>
        <v>0</v>
      </c>
      <c r="J4" s="11">
        <v>0</v>
      </c>
      <c r="K4" s="11">
        <f t="shared" si="2"/>
        <v>0</v>
      </c>
      <c r="L4" s="11">
        <v>0</v>
      </c>
      <c r="M4" s="8" t="b">
        <v>0</v>
      </c>
      <c r="N4" s="8"/>
      <c r="O4" s="8"/>
      <c r="P4" s="12">
        <v>0</v>
      </c>
      <c r="Q4" s="12" t="s">
        <v>16</v>
      </c>
    </row>
    <row r="5" spans="1:17" s="7" customFormat="1" ht="28.5">
      <c r="A5" s="1" t="s">
        <v>51</v>
      </c>
      <c r="B5" s="8">
        <v>11611010107</v>
      </c>
      <c r="C5" s="9" t="s">
        <v>49</v>
      </c>
      <c r="D5" s="9" t="s">
        <v>18</v>
      </c>
      <c r="E5" s="9" t="s">
        <v>50</v>
      </c>
      <c r="F5" s="10" t="s">
        <v>21</v>
      </c>
      <c r="G5" s="11">
        <v>8</v>
      </c>
      <c r="H5" s="11">
        <v>460</v>
      </c>
      <c r="I5" s="11">
        <f t="shared" si="3"/>
        <v>132</v>
      </c>
      <c r="J5" s="11">
        <v>0</v>
      </c>
      <c r="K5" s="11">
        <f t="shared" si="2"/>
        <v>1056</v>
      </c>
      <c r="L5" s="11">
        <v>0</v>
      </c>
      <c r="M5" s="8" t="b">
        <v>0</v>
      </c>
      <c r="N5" s="8"/>
      <c r="O5" s="8"/>
      <c r="P5" s="12">
        <v>0</v>
      </c>
      <c r="Q5" s="12" t="s">
        <v>16</v>
      </c>
    </row>
    <row r="6" spans="1:17" s="7" customFormat="1" ht="28.5">
      <c r="A6" s="1" t="s">
        <v>54</v>
      </c>
      <c r="B6" s="8">
        <v>10942008210</v>
      </c>
      <c r="C6" s="9" t="s">
        <v>39</v>
      </c>
      <c r="D6" s="9" t="s">
        <v>20</v>
      </c>
      <c r="E6" s="9" t="s">
        <v>40</v>
      </c>
      <c r="F6" s="10" t="s">
        <v>21</v>
      </c>
      <c r="G6" s="11">
        <v>16</v>
      </c>
      <c r="H6" s="11">
        <v>112</v>
      </c>
      <c r="I6" s="11">
        <f t="shared" si="3"/>
        <v>33</v>
      </c>
      <c r="J6" s="11">
        <v>0</v>
      </c>
      <c r="K6" s="11">
        <f t="shared" si="2"/>
        <v>528</v>
      </c>
      <c r="L6" s="11">
        <v>0</v>
      </c>
      <c r="M6" s="8" t="b">
        <v>0</v>
      </c>
      <c r="N6" s="8"/>
      <c r="O6" s="8"/>
      <c r="P6" s="12">
        <v>0</v>
      </c>
      <c r="Q6" s="12" t="s">
        <v>16</v>
      </c>
    </row>
    <row r="7" spans="1:17" s="7" customFormat="1">
      <c r="A7" s="1" t="s">
        <v>55</v>
      </c>
      <c r="B7" s="8"/>
      <c r="C7" s="9" t="s">
        <v>41</v>
      </c>
      <c r="D7" s="9" t="s">
        <v>18</v>
      </c>
      <c r="E7" s="9"/>
      <c r="F7" s="10" t="s">
        <v>21</v>
      </c>
      <c r="G7" s="11">
        <v>8</v>
      </c>
      <c r="H7" s="11">
        <v>250</v>
      </c>
      <c r="I7" s="11">
        <f t="shared" si="3"/>
        <v>72</v>
      </c>
      <c r="J7" s="11">
        <v>0</v>
      </c>
      <c r="K7" s="11">
        <f t="shared" si="2"/>
        <v>576</v>
      </c>
      <c r="L7" s="11">
        <v>0</v>
      </c>
      <c r="M7" s="8" t="b">
        <v>0</v>
      </c>
      <c r="N7" s="8"/>
      <c r="O7" s="8"/>
      <c r="P7" s="12">
        <v>0</v>
      </c>
      <c r="Q7" s="12" t="s">
        <v>16</v>
      </c>
    </row>
    <row r="8" spans="1:17" s="7" customFormat="1" ht="57">
      <c r="A8" s="1" t="s">
        <v>56</v>
      </c>
      <c r="B8" s="8"/>
      <c r="C8" s="19" t="s">
        <v>37</v>
      </c>
      <c r="D8" s="9" t="s">
        <v>18</v>
      </c>
      <c r="E8" s="19" t="s">
        <v>38</v>
      </c>
      <c r="F8" s="10" t="s">
        <v>21</v>
      </c>
      <c r="G8" s="11">
        <v>16</v>
      </c>
      <c r="H8" s="11">
        <v>449</v>
      </c>
      <c r="I8" s="11">
        <f t="shared" si="3"/>
        <v>129</v>
      </c>
      <c r="J8" s="11">
        <v>0</v>
      </c>
      <c r="K8" s="11">
        <f t="shared" si="2"/>
        <v>2064</v>
      </c>
      <c r="L8" s="11">
        <v>0</v>
      </c>
      <c r="M8" s="8" t="b">
        <v>0</v>
      </c>
      <c r="N8" s="8"/>
      <c r="O8" s="8"/>
      <c r="P8" s="12">
        <v>0</v>
      </c>
      <c r="Q8" s="12" t="s">
        <v>16</v>
      </c>
    </row>
    <row r="9" spans="1:17" s="7" customFormat="1">
      <c r="A9" s="1" t="s">
        <v>57</v>
      </c>
      <c r="B9" s="2"/>
      <c r="C9" s="2" t="s">
        <v>52</v>
      </c>
      <c r="D9" s="9" t="s">
        <v>18</v>
      </c>
      <c r="E9" s="9"/>
      <c r="F9" s="10" t="s">
        <v>21</v>
      </c>
      <c r="G9" s="11">
        <v>8</v>
      </c>
      <c r="H9" s="11">
        <v>250</v>
      </c>
      <c r="I9" s="11">
        <f t="shared" si="3"/>
        <v>72</v>
      </c>
      <c r="J9" s="11">
        <v>0</v>
      </c>
      <c r="K9" s="11">
        <f t="shared" ref="K9" si="4">G9*I9</f>
        <v>576</v>
      </c>
      <c r="L9" s="11">
        <v>0</v>
      </c>
      <c r="M9" s="8" t="b">
        <v>0</v>
      </c>
      <c r="N9" s="8"/>
      <c r="O9" s="8"/>
      <c r="P9" s="12">
        <v>0</v>
      </c>
      <c r="Q9" s="12" t="s">
        <v>16</v>
      </c>
    </row>
    <row r="10" spans="1:17" s="7" customFormat="1">
      <c r="A10" s="1" t="s">
        <v>58</v>
      </c>
      <c r="B10" s="2"/>
      <c r="C10" s="2" t="s">
        <v>53</v>
      </c>
      <c r="D10" s="2" t="s">
        <v>18</v>
      </c>
      <c r="E10" s="2"/>
      <c r="F10" s="10" t="s">
        <v>22</v>
      </c>
      <c r="G10" s="11">
        <v>1</v>
      </c>
      <c r="H10" s="20">
        <v>50</v>
      </c>
      <c r="I10" s="11">
        <f t="shared" si="3"/>
        <v>15</v>
      </c>
      <c r="J10" s="11">
        <v>0</v>
      </c>
      <c r="K10" s="11">
        <f t="shared" si="2"/>
        <v>15</v>
      </c>
      <c r="L10" s="11">
        <v>0</v>
      </c>
      <c r="M10" s="8" t="b">
        <v>0</v>
      </c>
      <c r="N10" s="8"/>
      <c r="O10" s="8"/>
      <c r="P10" s="12">
        <v>0</v>
      </c>
      <c r="Q10" s="12" t="s">
        <v>16</v>
      </c>
    </row>
    <row r="11" spans="1:17" s="7" customFormat="1" ht="42.75">
      <c r="A11" s="1" t="s">
        <v>23</v>
      </c>
      <c r="B11" s="2"/>
      <c r="C11" s="2" t="s">
        <v>59</v>
      </c>
      <c r="D11" s="2"/>
      <c r="E11" s="2"/>
      <c r="F11" s="2"/>
      <c r="G11" s="11">
        <v>0</v>
      </c>
      <c r="H11" s="20">
        <v>0</v>
      </c>
      <c r="I11" s="11">
        <f t="shared" si="3"/>
        <v>0</v>
      </c>
      <c r="J11" s="11">
        <v>0</v>
      </c>
      <c r="K11" s="11">
        <f t="shared" si="2"/>
        <v>0</v>
      </c>
      <c r="L11" s="11">
        <v>0</v>
      </c>
      <c r="M11" s="8" t="b">
        <v>0</v>
      </c>
      <c r="N11" s="8"/>
      <c r="O11" s="8"/>
      <c r="P11" s="12">
        <v>0</v>
      </c>
      <c r="Q11" s="12" t="s">
        <v>16</v>
      </c>
    </row>
    <row r="12" spans="1:17" s="7" customFormat="1" ht="28.5">
      <c r="A12" s="1" t="s">
        <v>60</v>
      </c>
      <c r="B12" s="8">
        <v>11001308755</v>
      </c>
      <c r="C12" s="2" t="s">
        <v>213</v>
      </c>
      <c r="D12" s="2" t="s">
        <v>20</v>
      </c>
      <c r="E12" s="2" t="s">
        <v>214</v>
      </c>
      <c r="F12" s="10" t="s">
        <v>21</v>
      </c>
      <c r="G12" s="11">
        <v>15</v>
      </c>
      <c r="H12" s="20">
        <v>2460</v>
      </c>
      <c r="I12" s="11">
        <f t="shared" si="3"/>
        <v>704</v>
      </c>
      <c r="J12" s="11">
        <v>0</v>
      </c>
      <c r="K12" s="11">
        <f t="shared" si="2"/>
        <v>10560</v>
      </c>
      <c r="L12" s="11">
        <v>0</v>
      </c>
      <c r="M12" s="8" t="b">
        <v>0</v>
      </c>
      <c r="N12" s="8"/>
      <c r="O12" s="8"/>
      <c r="P12" s="12">
        <v>0</v>
      </c>
      <c r="Q12" s="12" t="s">
        <v>16</v>
      </c>
    </row>
    <row r="13" spans="1:17" s="7" customFormat="1" ht="28.5">
      <c r="A13" s="1" t="s">
        <v>61</v>
      </c>
      <c r="B13" s="8">
        <v>11702511080</v>
      </c>
      <c r="C13" s="2" t="s">
        <v>215</v>
      </c>
      <c r="D13" s="2" t="s">
        <v>20</v>
      </c>
      <c r="E13" s="2" t="s">
        <v>216</v>
      </c>
      <c r="F13" s="10" t="s">
        <v>21</v>
      </c>
      <c r="G13" s="11">
        <v>15</v>
      </c>
      <c r="H13" s="20">
        <v>1320</v>
      </c>
      <c r="I13" s="11">
        <f t="shared" si="3"/>
        <v>378</v>
      </c>
      <c r="J13" s="11">
        <v>0</v>
      </c>
      <c r="K13" s="11">
        <f t="shared" si="2"/>
        <v>5670</v>
      </c>
      <c r="L13" s="11">
        <v>0</v>
      </c>
      <c r="M13" s="8" t="b">
        <v>0</v>
      </c>
      <c r="N13" s="8"/>
      <c r="O13" s="8"/>
      <c r="P13" s="12">
        <v>0</v>
      </c>
      <c r="Q13" s="12" t="s">
        <v>16</v>
      </c>
    </row>
    <row r="14" spans="1:17" s="7" customFormat="1" ht="28.5">
      <c r="A14" s="1" t="s">
        <v>62</v>
      </c>
      <c r="B14" s="8">
        <v>11001308705</v>
      </c>
      <c r="C14" s="2" t="s">
        <v>217</v>
      </c>
      <c r="D14" s="2" t="s">
        <v>20</v>
      </c>
      <c r="E14" s="2" t="s">
        <v>214</v>
      </c>
      <c r="F14" s="10" t="s">
        <v>21</v>
      </c>
      <c r="G14" s="11">
        <v>3</v>
      </c>
      <c r="H14" s="20">
        <v>1800</v>
      </c>
      <c r="I14" s="11">
        <f t="shared" si="3"/>
        <v>515</v>
      </c>
      <c r="J14" s="11">
        <v>0</v>
      </c>
      <c r="K14" s="11">
        <f t="shared" si="2"/>
        <v>1545</v>
      </c>
      <c r="L14" s="11">
        <v>0</v>
      </c>
      <c r="M14" s="8" t="b">
        <v>0</v>
      </c>
      <c r="N14" s="8"/>
      <c r="O14" s="8"/>
      <c r="P14" s="12">
        <v>0</v>
      </c>
      <c r="Q14" s="12" t="s">
        <v>16</v>
      </c>
    </row>
    <row r="15" spans="1:17" s="7" customFormat="1" ht="28.5">
      <c r="A15" s="1" t="s">
        <v>63</v>
      </c>
      <c r="B15" s="8">
        <v>11702511080</v>
      </c>
      <c r="C15" s="2" t="s">
        <v>215</v>
      </c>
      <c r="D15" s="2" t="s">
        <v>20</v>
      </c>
      <c r="E15" s="2" t="s">
        <v>216</v>
      </c>
      <c r="F15" s="10" t="s">
        <v>21</v>
      </c>
      <c r="G15" s="11">
        <v>3</v>
      </c>
      <c r="H15" s="20">
        <v>1320</v>
      </c>
      <c r="I15" s="11">
        <f t="shared" si="3"/>
        <v>378</v>
      </c>
      <c r="J15" s="11">
        <v>0</v>
      </c>
      <c r="K15" s="11">
        <f t="shared" ref="K15:K18" si="5">G15*I15</f>
        <v>1134</v>
      </c>
      <c r="L15" s="11">
        <v>0</v>
      </c>
      <c r="M15" s="8" t="b">
        <v>0</v>
      </c>
      <c r="N15" s="8"/>
      <c r="O15" s="8"/>
      <c r="P15" s="12">
        <v>0</v>
      </c>
      <c r="Q15" s="12" t="s">
        <v>16</v>
      </c>
    </row>
    <row r="16" spans="1:17" s="7" customFormat="1" ht="28.5">
      <c r="A16" s="1" t="s">
        <v>64</v>
      </c>
      <c r="B16" s="8">
        <v>11001308655</v>
      </c>
      <c r="C16" s="2" t="s">
        <v>218</v>
      </c>
      <c r="D16" s="2" t="s">
        <v>20</v>
      </c>
      <c r="E16" s="2" t="s">
        <v>214</v>
      </c>
      <c r="F16" s="10" t="s">
        <v>21</v>
      </c>
      <c r="G16" s="11">
        <v>8</v>
      </c>
      <c r="H16" s="20">
        <v>1050</v>
      </c>
      <c r="I16" s="11">
        <f t="shared" si="3"/>
        <v>301</v>
      </c>
      <c r="J16" s="11">
        <v>0</v>
      </c>
      <c r="K16" s="11">
        <f t="shared" si="5"/>
        <v>2408</v>
      </c>
      <c r="L16" s="11">
        <v>0</v>
      </c>
      <c r="M16" s="8" t="b">
        <v>0</v>
      </c>
      <c r="N16" s="8"/>
      <c r="O16" s="8"/>
      <c r="P16" s="12">
        <v>0</v>
      </c>
      <c r="Q16" s="12" t="s">
        <v>16</v>
      </c>
    </row>
    <row r="17" spans="1:17" s="7" customFormat="1" ht="28.5">
      <c r="A17" s="1" t="s">
        <v>65</v>
      </c>
      <c r="B17" s="8">
        <v>11702511080</v>
      </c>
      <c r="C17" s="2" t="s">
        <v>215</v>
      </c>
      <c r="D17" s="2" t="s">
        <v>20</v>
      </c>
      <c r="E17" s="2" t="s">
        <v>216</v>
      </c>
      <c r="F17" s="10" t="s">
        <v>21</v>
      </c>
      <c r="G17" s="11">
        <v>8</v>
      </c>
      <c r="H17" s="20">
        <v>1320</v>
      </c>
      <c r="I17" s="11">
        <f t="shared" si="3"/>
        <v>378</v>
      </c>
      <c r="J17" s="11">
        <v>0</v>
      </c>
      <c r="K17" s="11">
        <f t="shared" si="5"/>
        <v>3024</v>
      </c>
      <c r="L17" s="11">
        <v>0</v>
      </c>
      <c r="M17" s="8" t="b">
        <v>0</v>
      </c>
      <c r="N17" s="8"/>
      <c r="O17" s="8"/>
      <c r="P17" s="12">
        <v>0</v>
      </c>
      <c r="Q17" s="12" t="s">
        <v>16</v>
      </c>
    </row>
    <row r="18" spans="1:17" s="7" customFormat="1">
      <c r="A18" s="1" t="s">
        <v>26</v>
      </c>
      <c r="B18" s="2"/>
      <c r="C18" s="2" t="s">
        <v>66</v>
      </c>
      <c r="D18" s="2"/>
      <c r="E18" s="2"/>
      <c r="F18" s="10"/>
      <c r="G18" s="11">
        <v>0</v>
      </c>
      <c r="H18" s="11">
        <v>0</v>
      </c>
      <c r="I18" s="11">
        <f t="shared" si="3"/>
        <v>0</v>
      </c>
      <c r="J18" s="11">
        <v>0</v>
      </c>
      <c r="K18" s="11">
        <f t="shared" si="5"/>
        <v>0</v>
      </c>
      <c r="L18" s="11">
        <v>0</v>
      </c>
      <c r="M18" s="8" t="b">
        <v>0</v>
      </c>
      <c r="N18" s="8"/>
      <c r="O18" s="8"/>
      <c r="P18" s="12">
        <v>0</v>
      </c>
      <c r="Q18" s="12" t="s">
        <v>16</v>
      </c>
    </row>
    <row r="19" spans="1:17" s="7" customFormat="1">
      <c r="A19" s="1" t="s">
        <v>67</v>
      </c>
      <c r="B19" s="2">
        <v>11704522100</v>
      </c>
      <c r="C19" s="2" t="s">
        <v>219</v>
      </c>
      <c r="D19" s="2" t="s">
        <v>18</v>
      </c>
      <c r="E19" s="2"/>
      <c r="F19" s="10" t="s">
        <v>21</v>
      </c>
      <c r="G19" s="11">
        <v>32</v>
      </c>
      <c r="H19" s="20">
        <v>860</v>
      </c>
      <c r="I19" s="11">
        <f t="shared" si="3"/>
        <v>247</v>
      </c>
      <c r="J19" s="11">
        <v>0</v>
      </c>
      <c r="K19" s="11">
        <f t="shared" si="2"/>
        <v>7904</v>
      </c>
      <c r="L19" s="11">
        <v>0</v>
      </c>
      <c r="M19" s="8" t="b">
        <v>0</v>
      </c>
      <c r="N19" s="8"/>
      <c r="O19" s="8"/>
      <c r="P19" s="12">
        <v>0</v>
      </c>
      <c r="Q19" s="12" t="s">
        <v>16</v>
      </c>
    </row>
    <row r="20" spans="1:17" s="7" customFormat="1">
      <c r="A20" s="1" t="s">
        <v>27</v>
      </c>
      <c r="B20" s="2"/>
      <c r="C20" s="2" t="s">
        <v>68</v>
      </c>
      <c r="D20" s="2"/>
      <c r="E20" s="2"/>
      <c r="F20" s="2"/>
      <c r="G20" s="11">
        <v>0</v>
      </c>
      <c r="H20" s="11">
        <v>0</v>
      </c>
      <c r="I20" s="11">
        <f t="shared" si="3"/>
        <v>0</v>
      </c>
      <c r="J20" s="11">
        <v>0</v>
      </c>
      <c r="K20" s="11">
        <f t="shared" si="2"/>
        <v>0</v>
      </c>
      <c r="L20" s="11">
        <v>0</v>
      </c>
      <c r="M20" s="8" t="b">
        <v>0</v>
      </c>
      <c r="N20" s="8"/>
      <c r="O20" s="8"/>
      <c r="P20" s="12">
        <v>0</v>
      </c>
      <c r="Q20" s="12" t="s">
        <v>16</v>
      </c>
    </row>
    <row r="21" spans="1:17" s="7" customFormat="1">
      <c r="A21" s="1" t="s">
        <v>69</v>
      </c>
      <c r="B21" s="2"/>
      <c r="C21" s="2" t="s">
        <v>74</v>
      </c>
      <c r="D21" s="2"/>
      <c r="E21" s="2"/>
      <c r="F21" s="2"/>
      <c r="G21" s="11">
        <v>0</v>
      </c>
      <c r="H21" s="11">
        <v>0</v>
      </c>
      <c r="I21" s="11">
        <f t="shared" si="3"/>
        <v>0</v>
      </c>
      <c r="J21" s="11">
        <v>0</v>
      </c>
      <c r="K21" s="11">
        <f t="shared" ref="K21" si="6">G21*I21</f>
        <v>0</v>
      </c>
      <c r="L21" s="11">
        <v>0</v>
      </c>
      <c r="M21" s="8" t="b">
        <v>0</v>
      </c>
      <c r="N21" s="8"/>
      <c r="O21" s="8"/>
      <c r="P21" s="12">
        <v>0</v>
      </c>
      <c r="Q21" s="12" t="s">
        <v>16</v>
      </c>
    </row>
    <row r="22" spans="1:17" s="7" customFormat="1" ht="42.75">
      <c r="A22" s="1" t="s">
        <v>75</v>
      </c>
      <c r="B22" s="2">
        <v>11411010602</v>
      </c>
      <c r="C22" s="2" t="s">
        <v>220</v>
      </c>
      <c r="D22" s="2" t="s">
        <v>18</v>
      </c>
      <c r="E22" s="2"/>
      <c r="F22" s="10" t="s">
        <v>21</v>
      </c>
      <c r="G22" s="11">
        <v>18</v>
      </c>
      <c r="H22" s="20">
        <v>580</v>
      </c>
      <c r="I22" s="11">
        <f t="shared" si="3"/>
        <v>166</v>
      </c>
      <c r="J22" s="11">
        <v>0</v>
      </c>
      <c r="K22" s="11">
        <f t="shared" ref="K22:K38" si="7">G22*I22</f>
        <v>2988</v>
      </c>
      <c r="L22" s="11">
        <v>0</v>
      </c>
      <c r="M22" s="8" t="b">
        <v>0</v>
      </c>
      <c r="N22" s="8"/>
      <c r="O22" s="8"/>
      <c r="P22" s="12">
        <v>0</v>
      </c>
      <c r="Q22" s="12" t="s">
        <v>16</v>
      </c>
    </row>
    <row r="23" spans="1:17" s="7" customFormat="1" ht="42.75">
      <c r="A23" s="1" t="s">
        <v>76</v>
      </c>
      <c r="B23" s="2">
        <v>10911012132</v>
      </c>
      <c r="C23" s="2" t="s">
        <v>221</v>
      </c>
      <c r="D23" s="2" t="s">
        <v>18</v>
      </c>
      <c r="E23" s="2" t="s">
        <v>222</v>
      </c>
      <c r="F23" s="10" t="s">
        <v>21</v>
      </c>
      <c r="G23" s="11">
        <v>18</v>
      </c>
      <c r="H23" s="20">
        <v>787</v>
      </c>
      <c r="I23" s="11">
        <f t="shared" si="3"/>
        <v>226</v>
      </c>
      <c r="J23" s="11">
        <v>0</v>
      </c>
      <c r="K23" s="11">
        <f t="shared" si="7"/>
        <v>4068</v>
      </c>
      <c r="L23" s="11">
        <v>0</v>
      </c>
      <c r="M23" s="8" t="b">
        <v>0</v>
      </c>
      <c r="N23" s="8"/>
      <c r="O23" s="8"/>
      <c r="P23" s="12">
        <v>0</v>
      </c>
      <c r="Q23" s="12" t="s">
        <v>16</v>
      </c>
    </row>
    <row r="24" spans="1:17" s="7" customFormat="1">
      <c r="A24" s="1" t="s">
        <v>70</v>
      </c>
      <c r="B24" s="2"/>
      <c r="C24" s="2" t="s">
        <v>77</v>
      </c>
      <c r="D24" s="2"/>
      <c r="E24" s="2"/>
      <c r="F24" s="2"/>
      <c r="G24" s="11">
        <v>0</v>
      </c>
      <c r="H24" s="11">
        <v>0</v>
      </c>
      <c r="I24" s="11">
        <f t="shared" si="3"/>
        <v>0</v>
      </c>
      <c r="J24" s="11">
        <v>0</v>
      </c>
      <c r="K24" s="11">
        <f t="shared" si="7"/>
        <v>0</v>
      </c>
      <c r="L24" s="11">
        <v>0</v>
      </c>
      <c r="M24" s="8" t="b">
        <v>0</v>
      </c>
      <c r="N24" s="8"/>
      <c r="O24" s="8"/>
      <c r="P24" s="12">
        <v>0</v>
      </c>
      <c r="Q24" s="12" t="s">
        <v>16</v>
      </c>
    </row>
    <row r="25" spans="1:17" s="7" customFormat="1" ht="57">
      <c r="A25" s="1" t="s">
        <v>78</v>
      </c>
      <c r="B25" s="2">
        <v>10558522530</v>
      </c>
      <c r="C25" s="2" t="s">
        <v>223</v>
      </c>
      <c r="D25" s="2" t="s">
        <v>20</v>
      </c>
      <c r="E25" s="2" t="s">
        <v>224</v>
      </c>
      <c r="F25" s="10" t="s">
        <v>21</v>
      </c>
      <c r="G25" s="11">
        <v>8</v>
      </c>
      <c r="H25" s="20">
        <v>33</v>
      </c>
      <c r="I25" s="11">
        <f t="shared" si="3"/>
        <v>10</v>
      </c>
      <c r="J25" s="11">
        <v>0</v>
      </c>
      <c r="K25" s="11">
        <f t="shared" si="7"/>
        <v>80</v>
      </c>
      <c r="L25" s="11">
        <v>0</v>
      </c>
      <c r="M25" s="8" t="b">
        <v>0</v>
      </c>
      <c r="N25" s="8"/>
      <c r="O25" s="8"/>
      <c r="P25" s="12">
        <v>0</v>
      </c>
      <c r="Q25" s="12" t="s">
        <v>16</v>
      </c>
    </row>
    <row r="26" spans="1:17" s="7" customFormat="1" ht="42.75">
      <c r="A26" s="1" t="s">
        <v>79</v>
      </c>
      <c r="B26" s="2">
        <v>11140108515</v>
      </c>
      <c r="C26" s="2" t="s">
        <v>225</v>
      </c>
      <c r="D26" s="2" t="s">
        <v>20</v>
      </c>
      <c r="E26" s="2" t="s">
        <v>226</v>
      </c>
      <c r="F26" s="10" t="s">
        <v>21</v>
      </c>
      <c r="G26" s="11">
        <v>8</v>
      </c>
      <c r="H26" s="20">
        <v>12</v>
      </c>
      <c r="I26" s="11">
        <f t="shared" si="3"/>
        <v>4</v>
      </c>
      <c r="J26" s="11">
        <v>0</v>
      </c>
      <c r="K26" s="11">
        <f t="shared" si="7"/>
        <v>32</v>
      </c>
      <c r="L26" s="11">
        <v>0</v>
      </c>
      <c r="M26" s="8" t="b">
        <v>0</v>
      </c>
      <c r="N26" s="8"/>
      <c r="O26" s="8"/>
      <c r="P26" s="12">
        <v>0</v>
      </c>
      <c r="Q26" s="12" t="s">
        <v>16</v>
      </c>
    </row>
    <row r="27" spans="1:17" s="7" customFormat="1">
      <c r="A27" s="1" t="s">
        <v>71</v>
      </c>
      <c r="B27" s="2"/>
      <c r="C27" s="2" t="s">
        <v>80</v>
      </c>
      <c r="D27" s="2"/>
      <c r="E27" s="2"/>
      <c r="F27" s="2"/>
      <c r="G27" s="11">
        <v>0</v>
      </c>
      <c r="H27" s="11">
        <v>0</v>
      </c>
      <c r="I27" s="11">
        <f t="shared" si="3"/>
        <v>0</v>
      </c>
      <c r="J27" s="11">
        <v>0</v>
      </c>
      <c r="K27" s="11">
        <f t="shared" si="7"/>
        <v>0</v>
      </c>
      <c r="L27" s="11">
        <v>0</v>
      </c>
      <c r="M27" s="8" t="b">
        <v>0</v>
      </c>
      <c r="N27" s="8"/>
      <c r="O27" s="8"/>
      <c r="P27" s="12">
        <v>0</v>
      </c>
      <c r="Q27" s="12" t="s">
        <v>16</v>
      </c>
    </row>
    <row r="28" spans="1:17" s="7" customFormat="1" ht="85.5">
      <c r="A28" s="1" t="s">
        <v>81</v>
      </c>
      <c r="B28" s="2">
        <v>11000108655</v>
      </c>
      <c r="C28" s="2" t="s">
        <v>227</v>
      </c>
      <c r="D28" s="2" t="s">
        <v>20</v>
      </c>
      <c r="E28" s="2" t="s">
        <v>228</v>
      </c>
      <c r="F28" s="10" t="s">
        <v>21</v>
      </c>
      <c r="G28" s="11">
        <v>2</v>
      </c>
      <c r="H28" s="20">
        <v>1000</v>
      </c>
      <c r="I28" s="11">
        <f t="shared" si="3"/>
        <v>287</v>
      </c>
      <c r="J28" s="11">
        <v>0</v>
      </c>
      <c r="K28" s="11">
        <f t="shared" si="7"/>
        <v>574</v>
      </c>
      <c r="L28" s="11">
        <v>0</v>
      </c>
      <c r="M28" s="8" t="b">
        <v>0</v>
      </c>
      <c r="N28" s="8"/>
      <c r="O28" s="8"/>
      <c r="P28" s="12">
        <v>0</v>
      </c>
      <c r="Q28" s="12" t="s">
        <v>16</v>
      </c>
    </row>
    <row r="29" spans="1:17" s="7" customFormat="1" ht="85.5">
      <c r="A29" s="1" t="s">
        <v>82</v>
      </c>
      <c r="B29" s="2">
        <v>11000108605</v>
      </c>
      <c r="C29" s="2" t="s">
        <v>229</v>
      </c>
      <c r="D29" s="2" t="s">
        <v>20</v>
      </c>
      <c r="E29" s="2" t="s">
        <v>228</v>
      </c>
      <c r="F29" s="10" t="s">
        <v>21</v>
      </c>
      <c r="G29" s="11">
        <v>7</v>
      </c>
      <c r="H29" s="20">
        <v>550</v>
      </c>
      <c r="I29" s="11">
        <f t="shared" si="3"/>
        <v>158</v>
      </c>
      <c r="J29" s="11">
        <v>0</v>
      </c>
      <c r="K29" s="11">
        <f t="shared" si="7"/>
        <v>1106</v>
      </c>
      <c r="L29" s="11">
        <v>0</v>
      </c>
      <c r="M29" s="8" t="b">
        <v>0</v>
      </c>
      <c r="N29" s="8"/>
      <c r="O29" s="8"/>
      <c r="P29" s="12">
        <v>0</v>
      </c>
      <c r="Q29" s="12" t="s">
        <v>16</v>
      </c>
    </row>
    <row r="30" spans="1:17" s="7" customFormat="1" ht="42.75">
      <c r="A30" s="1" t="s">
        <v>83</v>
      </c>
      <c r="B30" s="2">
        <v>10559022710</v>
      </c>
      <c r="C30" s="2" t="s">
        <v>230</v>
      </c>
      <c r="D30" s="2" t="s">
        <v>20</v>
      </c>
      <c r="E30" s="2" t="s">
        <v>231</v>
      </c>
      <c r="F30" s="10" t="s">
        <v>21</v>
      </c>
      <c r="G30" s="11">
        <v>9</v>
      </c>
      <c r="H30" s="20">
        <v>167</v>
      </c>
      <c r="I30" s="11">
        <f t="shared" si="3"/>
        <v>48</v>
      </c>
      <c r="J30" s="11">
        <v>0</v>
      </c>
      <c r="K30" s="11">
        <f t="shared" si="7"/>
        <v>432</v>
      </c>
      <c r="L30" s="11">
        <v>0</v>
      </c>
      <c r="M30" s="8" t="b">
        <v>0</v>
      </c>
      <c r="N30" s="8"/>
      <c r="O30" s="8"/>
      <c r="P30" s="12">
        <v>0</v>
      </c>
      <c r="Q30" s="12" t="s">
        <v>16</v>
      </c>
    </row>
    <row r="31" spans="1:17" s="7" customFormat="1">
      <c r="A31" s="1" t="s">
        <v>72</v>
      </c>
      <c r="B31" s="2"/>
      <c r="C31" s="2" t="s">
        <v>84</v>
      </c>
      <c r="D31" s="2"/>
      <c r="E31" s="2"/>
      <c r="F31" s="2"/>
      <c r="G31" s="11">
        <v>0</v>
      </c>
      <c r="H31" s="11">
        <v>0</v>
      </c>
      <c r="I31" s="11">
        <f t="shared" si="3"/>
        <v>0</v>
      </c>
      <c r="J31" s="11">
        <v>0</v>
      </c>
      <c r="K31" s="11">
        <f t="shared" si="7"/>
        <v>0</v>
      </c>
      <c r="L31" s="11">
        <v>0</v>
      </c>
      <c r="M31" s="8" t="b">
        <v>0</v>
      </c>
      <c r="N31" s="8"/>
      <c r="O31" s="8"/>
      <c r="P31" s="12">
        <v>0</v>
      </c>
      <c r="Q31" s="12" t="s">
        <v>16</v>
      </c>
    </row>
    <row r="32" spans="1:17" s="7" customFormat="1" ht="42.75">
      <c r="A32" s="1" t="s">
        <v>85</v>
      </c>
      <c r="B32" s="2">
        <v>11900510125</v>
      </c>
      <c r="C32" s="2" t="s">
        <v>232</v>
      </c>
      <c r="D32" s="2" t="s">
        <v>18</v>
      </c>
      <c r="E32" s="2" t="s">
        <v>233</v>
      </c>
      <c r="F32" s="10" t="s">
        <v>21</v>
      </c>
      <c r="G32" s="11">
        <v>9</v>
      </c>
      <c r="H32" s="20">
        <v>285</v>
      </c>
      <c r="I32" s="11">
        <f t="shared" si="3"/>
        <v>82</v>
      </c>
      <c r="J32" s="11">
        <v>0</v>
      </c>
      <c r="K32" s="11">
        <f t="shared" si="7"/>
        <v>738</v>
      </c>
      <c r="L32" s="11">
        <v>0</v>
      </c>
      <c r="M32" s="8" t="b">
        <v>0</v>
      </c>
      <c r="N32" s="8"/>
      <c r="O32" s="8"/>
      <c r="P32" s="12">
        <v>0</v>
      </c>
      <c r="Q32" s="12" t="s">
        <v>16</v>
      </c>
    </row>
    <row r="33" spans="1:17" s="7" customFormat="1">
      <c r="A33" s="1" t="s">
        <v>73</v>
      </c>
      <c r="B33" s="2"/>
      <c r="C33" s="2" t="s">
        <v>86</v>
      </c>
      <c r="D33" s="2"/>
      <c r="E33" s="2"/>
      <c r="F33" s="2"/>
      <c r="G33" s="11"/>
      <c r="H33" s="11"/>
      <c r="I33" s="11">
        <f t="shared" si="3"/>
        <v>0</v>
      </c>
      <c r="J33" s="11">
        <v>0</v>
      </c>
      <c r="K33" s="11">
        <f t="shared" si="7"/>
        <v>0</v>
      </c>
      <c r="L33" s="11">
        <v>0</v>
      </c>
      <c r="M33" s="8" t="b">
        <v>0</v>
      </c>
      <c r="N33" s="8"/>
      <c r="O33" s="8"/>
      <c r="P33" s="12">
        <v>0</v>
      </c>
      <c r="Q33" s="12" t="s">
        <v>16</v>
      </c>
    </row>
    <row r="34" spans="1:17" s="7" customFormat="1" ht="42.75">
      <c r="A34" s="1" t="s">
        <v>87</v>
      </c>
      <c r="B34" s="2">
        <v>11230110105</v>
      </c>
      <c r="C34" s="2" t="s">
        <v>234</v>
      </c>
      <c r="D34" s="2" t="s">
        <v>18</v>
      </c>
      <c r="E34" s="2" t="s">
        <v>235</v>
      </c>
      <c r="F34" s="10" t="s">
        <v>21</v>
      </c>
      <c r="G34" s="11">
        <v>14</v>
      </c>
      <c r="H34" s="20">
        <v>242</v>
      </c>
      <c r="I34" s="11">
        <f t="shared" si="3"/>
        <v>70</v>
      </c>
      <c r="J34" s="11">
        <v>0</v>
      </c>
      <c r="K34" s="11">
        <f t="shared" si="7"/>
        <v>980</v>
      </c>
      <c r="L34" s="11">
        <v>0</v>
      </c>
      <c r="M34" s="8" t="b">
        <v>0</v>
      </c>
      <c r="N34" s="8"/>
      <c r="O34" s="8"/>
      <c r="P34" s="12">
        <v>0</v>
      </c>
      <c r="Q34" s="12" t="s">
        <v>16</v>
      </c>
    </row>
    <row r="35" spans="1:17" s="7" customFormat="1" ht="28.5">
      <c r="A35" s="1" t="s">
        <v>88</v>
      </c>
      <c r="B35" s="2">
        <v>11904010110</v>
      </c>
      <c r="C35" s="2" t="s">
        <v>236</v>
      </c>
      <c r="D35" s="2" t="s">
        <v>18</v>
      </c>
      <c r="E35" s="2" t="s">
        <v>237</v>
      </c>
      <c r="F35" s="10" t="s">
        <v>21</v>
      </c>
      <c r="G35" s="11">
        <v>14</v>
      </c>
      <c r="H35" s="20">
        <v>65</v>
      </c>
      <c r="I35" s="11">
        <f t="shared" si="3"/>
        <v>19</v>
      </c>
      <c r="J35" s="11">
        <v>0</v>
      </c>
      <c r="K35" s="11">
        <f t="shared" si="7"/>
        <v>266</v>
      </c>
      <c r="L35" s="11">
        <v>0</v>
      </c>
      <c r="M35" s="8" t="b">
        <v>0</v>
      </c>
      <c r="N35" s="8"/>
      <c r="O35" s="8"/>
      <c r="P35" s="12">
        <v>0</v>
      </c>
      <c r="Q35" s="12" t="s">
        <v>16</v>
      </c>
    </row>
    <row r="36" spans="1:17" s="7" customFormat="1" ht="42.75">
      <c r="A36" s="1" t="s">
        <v>89</v>
      </c>
      <c r="B36" s="2">
        <v>11904010065</v>
      </c>
      <c r="C36" s="2" t="s">
        <v>238</v>
      </c>
      <c r="D36" s="2" t="s">
        <v>18</v>
      </c>
      <c r="E36" s="2" t="s">
        <v>239</v>
      </c>
      <c r="F36" s="10" t="s">
        <v>21</v>
      </c>
      <c r="G36" s="11">
        <v>14</v>
      </c>
      <c r="H36" s="20">
        <v>28</v>
      </c>
      <c r="I36" s="11">
        <f t="shared" si="3"/>
        <v>9</v>
      </c>
      <c r="J36" s="11">
        <v>0</v>
      </c>
      <c r="K36" s="11">
        <f t="shared" si="7"/>
        <v>126</v>
      </c>
      <c r="L36" s="11">
        <v>0</v>
      </c>
      <c r="M36" s="8" t="b">
        <v>0</v>
      </c>
      <c r="N36" s="8"/>
      <c r="O36" s="8"/>
      <c r="P36" s="12">
        <v>0</v>
      </c>
      <c r="Q36" s="12" t="s">
        <v>16</v>
      </c>
    </row>
    <row r="37" spans="1:17" s="7" customFormat="1">
      <c r="A37" s="1" t="s">
        <v>28</v>
      </c>
      <c r="B37" s="2"/>
      <c r="C37" s="2" t="s">
        <v>90</v>
      </c>
      <c r="D37" s="2"/>
      <c r="E37" s="2"/>
      <c r="F37" s="2"/>
      <c r="G37" s="11">
        <v>0</v>
      </c>
      <c r="H37" s="11">
        <v>0</v>
      </c>
      <c r="I37" s="11">
        <f t="shared" si="3"/>
        <v>0</v>
      </c>
      <c r="J37" s="11">
        <v>0</v>
      </c>
      <c r="K37" s="11">
        <f t="shared" si="7"/>
        <v>0</v>
      </c>
      <c r="L37" s="11">
        <v>0</v>
      </c>
      <c r="M37" s="8" t="b">
        <v>0</v>
      </c>
      <c r="N37" s="8"/>
      <c r="O37" s="8"/>
      <c r="P37" s="12">
        <v>0</v>
      </c>
      <c r="Q37" s="12" t="s">
        <v>16</v>
      </c>
    </row>
    <row r="38" spans="1:17" s="7" customFormat="1">
      <c r="A38" s="1" t="s">
        <v>29</v>
      </c>
      <c r="B38" s="2"/>
      <c r="C38" s="2" t="s">
        <v>91</v>
      </c>
      <c r="D38" s="2"/>
      <c r="E38" s="2"/>
      <c r="F38" s="2"/>
      <c r="G38" s="11">
        <v>0</v>
      </c>
      <c r="H38" s="11">
        <v>0</v>
      </c>
      <c r="I38" s="11">
        <f t="shared" si="3"/>
        <v>0</v>
      </c>
      <c r="J38" s="11">
        <v>0</v>
      </c>
      <c r="K38" s="11">
        <f t="shared" si="7"/>
        <v>0</v>
      </c>
      <c r="L38" s="11">
        <v>0</v>
      </c>
      <c r="M38" s="8" t="b">
        <v>0</v>
      </c>
      <c r="N38" s="8"/>
      <c r="O38" s="8"/>
      <c r="P38" s="12">
        <v>0</v>
      </c>
      <c r="Q38" s="12" t="s">
        <v>16</v>
      </c>
    </row>
    <row r="39" spans="1:17" s="7" customFormat="1" ht="28.5">
      <c r="A39" s="1" t="s">
        <v>94</v>
      </c>
      <c r="B39" s="2">
        <v>10557022152</v>
      </c>
      <c r="C39" s="2" t="s">
        <v>240</v>
      </c>
      <c r="D39" s="2" t="s">
        <v>20</v>
      </c>
      <c r="E39" s="2" t="s">
        <v>241</v>
      </c>
      <c r="F39" s="10" t="s">
        <v>21</v>
      </c>
      <c r="G39" s="11">
        <v>5</v>
      </c>
      <c r="H39" s="20">
        <v>860</v>
      </c>
      <c r="I39" s="11">
        <f t="shared" si="3"/>
        <v>247</v>
      </c>
      <c r="J39" s="11">
        <v>0</v>
      </c>
      <c r="K39" s="11">
        <f t="shared" ref="K39:K56" si="8">G39*I39</f>
        <v>1235</v>
      </c>
      <c r="L39" s="11">
        <v>0</v>
      </c>
      <c r="M39" s="8" t="b">
        <v>0</v>
      </c>
      <c r="N39" s="8"/>
      <c r="O39" s="8"/>
      <c r="P39" s="12">
        <v>0</v>
      </c>
      <c r="Q39" s="12" t="s">
        <v>16</v>
      </c>
    </row>
    <row r="40" spans="1:17" s="7" customFormat="1" ht="42.75">
      <c r="A40" s="1" t="s">
        <v>95</v>
      </c>
      <c r="B40" s="2">
        <v>10557022562</v>
      </c>
      <c r="C40" s="2" t="s">
        <v>242</v>
      </c>
      <c r="D40" s="2" t="s">
        <v>20</v>
      </c>
      <c r="E40" s="2" t="s">
        <v>243</v>
      </c>
      <c r="F40" s="10" t="s">
        <v>21</v>
      </c>
      <c r="G40" s="11">
        <v>5</v>
      </c>
      <c r="H40" s="20">
        <v>540</v>
      </c>
      <c r="I40" s="11">
        <f t="shared" si="3"/>
        <v>155</v>
      </c>
      <c r="J40" s="11">
        <v>0</v>
      </c>
      <c r="K40" s="11">
        <f t="shared" si="8"/>
        <v>775</v>
      </c>
      <c r="L40" s="11">
        <v>0</v>
      </c>
      <c r="M40" s="8" t="b">
        <v>0</v>
      </c>
      <c r="N40" s="8"/>
      <c r="O40" s="8"/>
      <c r="P40" s="12">
        <v>0</v>
      </c>
      <c r="Q40" s="12" t="s">
        <v>16</v>
      </c>
    </row>
    <row r="41" spans="1:17" s="7" customFormat="1" ht="28.5">
      <c r="A41" s="1" t="s">
        <v>96</v>
      </c>
      <c r="B41" s="2">
        <v>10558522120</v>
      </c>
      <c r="C41" s="2" t="s">
        <v>244</v>
      </c>
      <c r="D41" s="2" t="s">
        <v>20</v>
      </c>
      <c r="E41" s="2" t="s">
        <v>245</v>
      </c>
      <c r="F41" s="10" t="s">
        <v>21</v>
      </c>
      <c r="G41" s="11">
        <v>5</v>
      </c>
      <c r="H41" s="20">
        <v>280</v>
      </c>
      <c r="I41" s="11">
        <f t="shared" si="3"/>
        <v>81</v>
      </c>
      <c r="J41" s="11">
        <v>0</v>
      </c>
      <c r="K41" s="11">
        <f t="shared" si="8"/>
        <v>405</v>
      </c>
      <c r="L41" s="11">
        <v>0</v>
      </c>
      <c r="M41" s="8" t="b">
        <v>0</v>
      </c>
      <c r="N41" s="8"/>
      <c r="O41" s="8"/>
      <c r="P41" s="12">
        <v>0</v>
      </c>
      <c r="Q41" s="12" t="s">
        <v>16</v>
      </c>
    </row>
    <row r="42" spans="1:17" s="7" customFormat="1" ht="57">
      <c r="A42" s="1" t="s">
        <v>97</v>
      </c>
      <c r="B42" s="2">
        <v>10558522020</v>
      </c>
      <c r="C42" s="2" t="s">
        <v>246</v>
      </c>
      <c r="D42" s="2" t="s">
        <v>20</v>
      </c>
      <c r="E42" s="2" t="s">
        <v>247</v>
      </c>
      <c r="F42" s="10" t="s">
        <v>21</v>
      </c>
      <c r="G42" s="11">
        <v>5</v>
      </c>
      <c r="H42" s="20">
        <v>340</v>
      </c>
      <c r="I42" s="11">
        <f t="shared" si="3"/>
        <v>98</v>
      </c>
      <c r="J42" s="11">
        <v>0</v>
      </c>
      <c r="K42" s="11">
        <f t="shared" si="8"/>
        <v>490</v>
      </c>
      <c r="L42" s="11">
        <v>0</v>
      </c>
      <c r="M42" s="8" t="b">
        <v>0</v>
      </c>
      <c r="N42" s="8"/>
      <c r="O42" s="8"/>
      <c r="P42" s="12">
        <v>0</v>
      </c>
      <c r="Q42" s="12" t="s">
        <v>16</v>
      </c>
    </row>
    <row r="43" spans="1:17" s="7" customFormat="1">
      <c r="A43" s="1" t="s">
        <v>30</v>
      </c>
      <c r="B43" s="2"/>
      <c r="C43" s="2" t="s">
        <v>92</v>
      </c>
      <c r="D43" s="2"/>
      <c r="E43" s="2"/>
      <c r="F43" s="2"/>
      <c r="G43" s="11">
        <v>0</v>
      </c>
      <c r="H43" s="11">
        <v>0</v>
      </c>
      <c r="I43" s="11">
        <f t="shared" si="3"/>
        <v>0</v>
      </c>
      <c r="J43" s="11">
        <v>0</v>
      </c>
      <c r="K43" s="11">
        <f t="shared" si="8"/>
        <v>0</v>
      </c>
      <c r="L43" s="11">
        <v>0</v>
      </c>
      <c r="M43" s="8" t="b">
        <v>0</v>
      </c>
      <c r="N43" s="8"/>
      <c r="O43" s="8"/>
      <c r="P43" s="12">
        <v>0</v>
      </c>
      <c r="Q43" s="12" t="s">
        <v>16</v>
      </c>
    </row>
    <row r="44" spans="1:17" s="7" customFormat="1" ht="28.5">
      <c r="A44" s="1" t="s">
        <v>98</v>
      </c>
      <c r="B44" s="2">
        <v>10557022102</v>
      </c>
      <c r="C44" s="2" t="s">
        <v>248</v>
      </c>
      <c r="D44" s="2" t="s">
        <v>20</v>
      </c>
      <c r="E44" s="2" t="s">
        <v>241</v>
      </c>
      <c r="F44" s="10" t="s">
        <v>21</v>
      </c>
      <c r="G44" s="11">
        <v>2</v>
      </c>
      <c r="H44" s="20">
        <v>630</v>
      </c>
      <c r="I44" s="11">
        <f t="shared" si="3"/>
        <v>181</v>
      </c>
      <c r="J44" s="11">
        <v>0</v>
      </c>
      <c r="K44" s="11">
        <f t="shared" si="8"/>
        <v>362</v>
      </c>
      <c r="L44" s="11">
        <v>0</v>
      </c>
      <c r="M44" s="8" t="b">
        <v>0</v>
      </c>
      <c r="N44" s="8"/>
      <c r="O44" s="8"/>
      <c r="P44" s="12">
        <v>0</v>
      </c>
      <c r="Q44" s="12" t="s">
        <v>16</v>
      </c>
    </row>
    <row r="45" spans="1:17" s="7" customFormat="1" ht="42.75">
      <c r="A45" s="1" t="s">
        <v>99</v>
      </c>
      <c r="B45" s="2">
        <v>10557022542</v>
      </c>
      <c r="C45" s="2" t="s">
        <v>249</v>
      </c>
      <c r="D45" s="2" t="s">
        <v>20</v>
      </c>
      <c r="E45" s="2" t="s">
        <v>243</v>
      </c>
      <c r="F45" s="10" t="s">
        <v>21</v>
      </c>
      <c r="G45" s="11">
        <v>2</v>
      </c>
      <c r="H45" s="20">
        <v>540</v>
      </c>
      <c r="I45" s="11">
        <f t="shared" si="3"/>
        <v>155</v>
      </c>
      <c r="J45" s="11">
        <v>0</v>
      </c>
      <c r="K45" s="11">
        <f t="shared" si="8"/>
        <v>310</v>
      </c>
      <c r="L45" s="11">
        <v>0</v>
      </c>
      <c r="M45" s="8" t="b">
        <v>0</v>
      </c>
      <c r="N45" s="8"/>
      <c r="O45" s="8"/>
      <c r="P45" s="12">
        <v>0</v>
      </c>
      <c r="Q45" s="12" t="s">
        <v>16</v>
      </c>
    </row>
    <row r="46" spans="1:17" s="7" customFormat="1" ht="28.5">
      <c r="A46" s="1" t="s">
        <v>100</v>
      </c>
      <c r="B46" s="2">
        <v>10558522120</v>
      </c>
      <c r="C46" s="2" t="s">
        <v>244</v>
      </c>
      <c r="D46" s="2" t="s">
        <v>20</v>
      </c>
      <c r="E46" s="2" t="s">
        <v>245</v>
      </c>
      <c r="F46" s="10" t="s">
        <v>21</v>
      </c>
      <c r="G46" s="11">
        <v>2</v>
      </c>
      <c r="H46" s="20">
        <v>280</v>
      </c>
      <c r="I46" s="11">
        <f t="shared" si="3"/>
        <v>81</v>
      </c>
      <c r="J46" s="11">
        <v>0</v>
      </c>
      <c r="K46" s="11">
        <f t="shared" ref="K46:K48" si="9">G46*I46</f>
        <v>162</v>
      </c>
      <c r="L46" s="11">
        <v>0</v>
      </c>
      <c r="M46" s="8" t="b">
        <v>0</v>
      </c>
      <c r="N46" s="8"/>
      <c r="O46" s="8"/>
      <c r="P46" s="12">
        <v>0</v>
      </c>
      <c r="Q46" s="12" t="s">
        <v>16</v>
      </c>
    </row>
    <row r="47" spans="1:17" s="7" customFormat="1" ht="57">
      <c r="A47" s="1" t="s">
        <v>101</v>
      </c>
      <c r="B47" s="2">
        <v>10558522020</v>
      </c>
      <c r="C47" s="2" t="s">
        <v>246</v>
      </c>
      <c r="D47" s="2" t="s">
        <v>20</v>
      </c>
      <c r="E47" s="2" t="s">
        <v>247</v>
      </c>
      <c r="F47" s="10" t="s">
        <v>21</v>
      </c>
      <c r="G47" s="11">
        <v>2</v>
      </c>
      <c r="H47" s="20">
        <v>340</v>
      </c>
      <c r="I47" s="11">
        <f t="shared" si="3"/>
        <v>98</v>
      </c>
      <c r="J47" s="11">
        <v>0</v>
      </c>
      <c r="K47" s="11">
        <f t="shared" si="9"/>
        <v>196</v>
      </c>
      <c r="L47" s="11">
        <v>0</v>
      </c>
      <c r="M47" s="8" t="b">
        <v>0</v>
      </c>
      <c r="N47" s="8"/>
      <c r="O47" s="8"/>
      <c r="P47" s="12">
        <v>0</v>
      </c>
      <c r="Q47" s="12" t="s">
        <v>16</v>
      </c>
    </row>
    <row r="48" spans="1:17" s="7" customFormat="1">
      <c r="A48" s="1" t="s">
        <v>31</v>
      </c>
      <c r="B48" s="2"/>
      <c r="C48" s="2" t="s">
        <v>93</v>
      </c>
      <c r="D48" s="2"/>
      <c r="E48" s="2"/>
      <c r="F48" s="2"/>
      <c r="G48" s="11">
        <v>0</v>
      </c>
      <c r="H48" s="11">
        <v>0</v>
      </c>
      <c r="I48" s="11">
        <f t="shared" si="3"/>
        <v>0</v>
      </c>
      <c r="J48" s="11">
        <v>0</v>
      </c>
      <c r="K48" s="11">
        <f t="shared" si="9"/>
        <v>0</v>
      </c>
      <c r="L48" s="11">
        <v>0</v>
      </c>
      <c r="M48" s="8" t="b">
        <v>0</v>
      </c>
      <c r="N48" s="8"/>
      <c r="O48" s="8"/>
      <c r="P48" s="12">
        <v>0</v>
      </c>
      <c r="Q48" s="12" t="s">
        <v>16</v>
      </c>
    </row>
    <row r="49" spans="1:17" s="7" customFormat="1" ht="28.5">
      <c r="A49" s="1" t="s">
        <v>102</v>
      </c>
      <c r="B49" s="2">
        <v>10557022082</v>
      </c>
      <c r="C49" s="2" t="s">
        <v>250</v>
      </c>
      <c r="D49" s="2" t="s">
        <v>20</v>
      </c>
      <c r="E49" s="2" t="s">
        <v>241</v>
      </c>
      <c r="F49" s="10" t="s">
        <v>21</v>
      </c>
      <c r="G49" s="11">
        <v>1</v>
      </c>
      <c r="H49" s="20">
        <v>540</v>
      </c>
      <c r="I49" s="11">
        <f t="shared" si="3"/>
        <v>155</v>
      </c>
      <c r="J49" s="11">
        <v>0</v>
      </c>
      <c r="K49" s="11">
        <f t="shared" si="8"/>
        <v>155</v>
      </c>
      <c r="L49" s="11">
        <v>0</v>
      </c>
      <c r="M49" s="8" t="b">
        <v>0</v>
      </c>
      <c r="N49" s="8"/>
      <c r="O49" s="8"/>
      <c r="P49" s="12">
        <v>0</v>
      </c>
      <c r="Q49" s="12" t="s">
        <v>16</v>
      </c>
    </row>
    <row r="50" spans="1:17" s="7" customFormat="1" ht="42.75">
      <c r="A50" s="1" t="s">
        <v>103</v>
      </c>
      <c r="B50" s="2">
        <v>10557022532</v>
      </c>
      <c r="C50" s="2" t="s">
        <v>251</v>
      </c>
      <c r="D50" s="2" t="s">
        <v>20</v>
      </c>
      <c r="E50" s="2" t="s">
        <v>243</v>
      </c>
      <c r="F50" s="10" t="s">
        <v>21</v>
      </c>
      <c r="G50" s="11">
        <v>1</v>
      </c>
      <c r="H50" s="20">
        <v>540</v>
      </c>
      <c r="I50" s="11">
        <f t="shared" si="3"/>
        <v>155</v>
      </c>
      <c r="J50" s="11">
        <v>0</v>
      </c>
      <c r="K50" s="11">
        <f t="shared" si="8"/>
        <v>155</v>
      </c>
      <c r="L50" s="11">
        <v>0</v>
      </c>
      <c r="M50" s="8" t="b">
        <v>0</v>
      </c>
      <c r="N50" s="8"/>
      <c r="O50" s="8"/>
      <c r="P50" s="12">
        <v>0</v>
      </c>
      <c r="Q50" s="12" t="s">
        <v>16</v>
      </c>
    </row>
    <row r="51" spans="1:17" s="7" customFormat="1" ht="28.5">
      <c r="A51" s="1" t="s">
        <v>104</v>
      </c>
      <c r="B51" s="2">
        <v>10558522120</v>
      </c>
      <c r="C51" s="2" t="s">
        <v>244</v>
      </c>
      <c r="D51" s="2" t="s">
        <v>20</v>
      </c>
      <c r="E51" s="2" t="s">
        <v>245</v>
      </c>
      <c r="F51" s="10" t="s">
        <v>21</v>
      </c>
      <c r="G51" s="11">
        <v>1</v>
      </c>
      <c r="H51" s="20">
        <v>280</v>
      </c>
      <c r="I51" s="11">
        <f t="shared" si="3"/>
        <v>81</v>
      </c>
      <c r="J51" s="11">
        <v>0</v>
      </c>
      <c r="K51" s="11">
        <f t="shared" si="8"/>
        <v>81</v>
      </c>
      <c r="L51" s="11">
        <v>0</v>
      </c>
      <c r="M51" s="8" t="b">
        <v>0</v>
      </c>
      <c r="N51" s="8"/>
      <c r="O51" s="8"/>
      <c r="P51" s="12">
        <v>0</v>
      </c>
      <c r="Q51" s="12" t="s">
        <v>16</v>
      </c>
    </row>
    <row r="52" spans="1:17" s="7" customFormat="1" ht="57">
      <c r="A52" s="1" t="s">
        <v>105</v>
      </c>
      <c r="B52" s="2">
        <v>10558522020</v>
      </c>
      <c r="C52" s="2" t="s">
        <v>246</v>
      </c>
      <c r="D52" s="2" t="s">
        <v>20</v>
      </c>
      <c r="E52" s="2" t="s">
        <v>247</v>
      </c>
      <c r="F52" s="10" t="s">
        <v>21</v>
      </c>
      <c r="G52" s="11">
        <v>1</v>
      </c>
      <c r="H52" s="20">
        <v>340</v>
      </c>
      <c r="I52" s="11">
        <f t="shared" si="3"/>
        <v>98</v>
      </c>
      <c r="J52" s="11">
        <v>0</v>
      </c>
      <c r="K52" s="11">
        <f t="shared" si="8"/>
        <v>98</v>
      </c>
      <c r="L52" s="11">
        <v>0</v>
      </c>
      <c r="M52" s="8" t="b">
        <v>0</v>
      </c>
      <c r="N52" s="8"/>
      <c r="O52" s="8"/>
      <c r="P52" s="12">
        <v>0</v>
      </c>
      <c r="Q52" s="12" t="s">
        <v>16</v>
      </c>
    </row>
    <row r="53" spans="1:17" s="7" customFormat="1">
      <c r="A53" s="1" t="s">
        <v>32</v>
      </c>
      <c r="B53" s="2"/>
      <c r="C53" s="2" t="s">
        <v>106</v>
      </c>
      <c r="D53" s="2"/>
      <c r="E53" s="2"/>
      <c r="F53" s="2"/>
      <c r="G53" s="11">
        <v>0</v>
      </c>
      <c r="H53" s="11">
        <v>0</v>
      </c>
      <c r="I53" s="11">
        <f t="shared" si="3"/>
        <v>0</v>
      </c>
      <c r="J53" s="11">
        <v>0</v>
      </c>
      <c r="K53" s="11">
        <f t="shared" si="8"/>
        <v>0</v>
      </c>
      <c r="L53" s="11">
        <v>0</v>
      </c>
      <c r="M53" s="8" t="b">
        <v>0</v>
      </c>
      <c r="N53" s="8"/>
      <c r="O53" s="8"/>
      <c r="P53" s="12">
        <v>0</v>
      </c>
      <c r="Q53" s="12" t="s">
        <v>16</v>
      </c>
    </row>
    <row r="54" spans="1:17" s="7" customFormat="1" ht="57">
      <c r="A54" s="1" t="s">
        <v>107</v>
      </c>
      <c r="B54" s="2">
        <v>10550522279</v>
      </c>
      <c r="C54" s="2" t="s">
        <v>252</v>
      </c>
      <c r="D54" s="2" t="s">
        <v>20</v>
      </c>
      <c r="E54" s="2" t="s">
        <v>253</v>
      </c>
      <c r="F54" s="10" t="s">
        <v>21</v>
      </c>
      <c r="G54" s="11">
        <v>210</v>
      </c>
      <c r="H54" s="20">
        <v>9.6</v>
      </c>
      <c r="I54" s="11">
        <f t="shared" si="3"/>
        <v>3</v>
      </c>
      <c r="J54" s="11">
        <v>0</v>
      </c>
      <c r="K54" s="11">
        <f t="shared" si="8"/>
        <v>630</v>
      </c>
      <c r="L54" s="11">
        <v>0</v>
      </c>
      <c r="M54" s="8" t="b">
        <v>0</v>
      </c>
      <c r="N54" s="8"/>
      <c r="O54" s="8"/>
      <c r="P54" s="12">
        <v>0</v>
      </c>
      <c r="Q54" s="12" t="s">
        <v>16</v>
      </c>
    </row>
    <row r="55" spans="1:17" s="7" customFormat="1" ht="57">
      <c r="A55" s="1" t="s">
        <v>108</v>
      </c>
      <c r="B55" s="2">
        <v>10551022827</v>
      </c>
      <c r="C55" s="2" t="s">
        <v>254</v>
      </c>
      <c r="D55" s="2" t="s">
        <v>20</v>
      </c>
      <c r="E55" s="2" t="s">
        <v>255</v>
      </c>
      <c r="F55" s="10" t="s">
        <v>21</v>
      </c>
      <c r="G55" s="11">
        <v>297</v>
      </c>
      <c r="H55" s="20">
        <v>15.7</v>
      </c>
      <c r="I55" s="11">
        <f t="shared" si="3"/>
        <v>5</v>
      </c>
      <c r="J55" s="11">
        <v>0</v>
      </c>
      <c r="K55" s="11">
        <f t="shared" si="8"/>
        <v>1485</v>
      </c>
      <c r="L55" s="11">
        <v>0</v>
      </c>
      <c r="M55" s="8" t="b">
        <v>0</v>
      </c>
      <c r="N55" s="8"/>
      <c r="O55" s="8"/>
      <c r="P55" s="12">
        <v>0</v>
      </c>
      <c r="Q55" s="12" t="s">
        <v>16</v>
      </c>
    </row>
    <row r="56" spans="1:17" s="7" customFormat="1" ht="57">
      <c r="A56" s="1" t="s">
        <v>109</v>
      </c>
      <c r="B56" s="2">
        <v>10550522568</v>
      </c>
      <c r="C56" s="2" t="s">
        <v>256</v>
      </c>
      <c r="D56" s="2" t="s">
        <v>20</v>
      </c>
      <c r="E56" s="2" t="s">
        <v>257</v>
      </c>
      <c r="F56" s="10" t="s">
        <v>21</v>
      </c>
      <c r="G56" s="11">
        <v>50</v>
      </c>
      <c r="H56" s="20">
        <v>12.204000000000001</v>
      </c>
      <c r="I56" s="11">
        <f t="shared" si="3"/>
        <v>4</v>
      </c>
      <c r="J56" s="11">
        <v>0</v>
      </c>
      <c r="K56" s="11">
        <f t="shared" si="8"/>
        <v>200</v>
      </c>
      <c r="L56" s="11">
        <v>0</v>
      </c>
      <c r="M56" s="8" t="b">
        <v>0</v>
      </c>
      <c r="N56" s="8"/>
      <c r="O56" s="8"/>
      <c r="P56" s="12">
        <v>0</v>
      </c>
      <c r="Q56" s="12" t="s">
        <v>16</v>
      </c>
    </row>
    <row r="57" spans="1:17" s="7" customFormat="1" ht="85.5">
      <c r="A57" s="1" t="s">
        <v>110</v>
      </c>
      <c r="B57" s="2"/>
      <c r="C57" s="2" t="s">
        <v>212</v>
      </c>
      <c r="D57" s="2" t="s">
        <v>20</v>
      </c>
      <c r="E57" s="2" t="s">
        <v>211</v>
      </c>
      <c r="F57" s="10" t="s">
        <v>21</v>
      </c>
      <c r="G57" s="11">
        <v>50</v>
      </c>
      <c r="H57" s="11">
        <v>58</v>
      </c>
      <c r="I57" s="11">
        <f t="shared" si="3"/>
        <v>17</v>
      </c>
      <c r="J57" s="11">
        <v>0</v>
      </c>
      <c r="K57" s="11">
        <f t="shared" ref="K57:K134" si="10">G57*I57</f>
        <v>850</v>
      </c>
      <c r="L57" s="11">
        <v>0</v>
      </c>
      <c r="M57" s="8" t="b">
        <v>0</v>
      </c>
      <c r="N57" s="8"/>
      <c r="O57" s="8"/>
      <c r="P57" s="12">
        <v>0</v>
      </c>
      <c r="Q57" s="12" t="s">
        <v>16</v>
      </c>
    </row>
    <row r="58" spans="1:17" s="7" customFormat="1">
      <c r="A58" s="1" t="s">
        <v>33</v>
      </c>
      <c r="B58" s="2"/>
      <c r="C58" s="2" t="s">
        <v>111</v>
      </c>
      <c r="D58" s="2"/>
      <c r="E58" s="2"/>
      <c r="F58" s="2"/>
      <c r="G58" s="11">
        <v>0</v>
      </c>
      <c r="H58" s="11">
        <v>0</v>
      </c>
      <c r="I58" s="11">
        <f t="shared" si="3"/>
        <v>0</v>
      </c>
      <c r="J58" s="11">
        <v>0</v>
      </c>
      <c r="K58" s="11">
        <f t="shared" si="10"/>
        <v>0</v>
      </c>
      <c r="L58" s="11">
        <v>0</v>
      </c>
      <c r="M58" s="8" t="b">
        <v>0</v>
      </c>
      <c r="N58" s="8"/>
      <c r="O58" s="8"/>
      <c r="P58" s="12">
        <v>0</v>
      </c>
      <c r="Q58" s="12" t="s">
        <v>16</v>
      </c>
    </row>
    <row r="59" spans="1:17" s="7" customFormat="1" ht="42.75">
      <c r="A59" s="1" t="s">
        <v>112</v>
      </c>
      <c r="B59" s="2">
        <v>10558822125</v>
      </c>
      <c r="C59" s="2" t="s">
        <v>258</v>
      </c>
      <c r="D59" s="2" t="s">
        <v>20</v>
      </c>
      <c r="E59" s="2" t="s">
        <v>259</v>
      </c>
      <c r="F59" s="10" t="s">
        <v>21</v>
      </c>
      <c r="G59" s="11">
        <v>8</v>
      </c>
      <c r="H59" s="20">
        <v>177</v>
      </c>
      <c r="I59" s="11">
        <f t="shared" si="3"/>
        <v>51</v>
      </c>
      <c r="J59" s="11">
        <v>0</v>
      </c>
      <c r="K59" s="11">
        <f t="shared" si="10"/>
        <v>408</v>
      </c>
      <c r="L59" s="11">
        <v>0</v>
      </c>
      <c r="M59" s="8" t="b">
        <v>0</v>
      </c>
      <c r="N59" s="8"/>
      <c r="O59" s="8"/>
      <c r="P59" s="12">
        <v>0</v>
      </c>
      <c r="Q59" s="12" t="s">
        <v>16</v>
      </c>
    </row>
    <row r="60" spans="1:17" s="7" customFormat="1">
      <c r="A60" s="1" t="s">
        <v>34</v>
      </c>
      <c r="B60" s="2"/>
      <c r="C60" s="2" t="s">
        <v>113</v>
      </c>
      <c r="D60" s="2"/>
      <c r="E60" s="2"/>
      <c r="F60" s="2"/>
      <c r="G60" s="11">
        <v>0</v>
      </c>
      <c r="H60" s="11">
        <v>0</v>
      </c>
      <c r="I60" s="11">
        <f t="shared" si="3"/>
        <v>0</v>
      </c>
      <c r="J60" s="11">
        <v>0</v>
      </c>
      <c r="K60" s="11">
        <f t="shared" si="10"/>
        <v>0</v>
      </c>
      <c r="L60" s="11">
        <v>0</v>
      </c>
      <c r="M60" s="8" t="b">
        <v>0</v>
      </c>
      <c r="N60" s="8"/>
      <c r="O60" s="8"/>
      <c r="P60" s="12">
        <v>0</v>
      </c>
      <c r="Q60" s="12" t="s">
        <v>16</v>
      </c>
    </row>
    <row r="61" spans="1:17" s="7" customFormat="1" ht="28.5">
      <c r="A61" s="1" t="s">
        <v>114</v>
      </c>
      <c r="B61" s="2">
        <v>10559022060</v>
      </c>
      <c r="C61" s="2" t="s">
        <v>260</v>
      </c>
      <c r="D61" s="2" t="s">
        <v>20</v>
      </c>
      <c r="E61" s="2" t="s">
        <v>261</v>
      </c>
      <c r="F61" s="10" t="s">
        <v>21</v>
      </c>
      <c r="G61" s="11">
        <v>8</v>
      </c>
      <c r="H61" s="20">
        <v>235</v>
      </c>
      <c r="I61" s="11">
        <f t="shared" si="3"/>
        <v>68</v>
      </c>
      <c r="J61" s="11">
        <v>0</v>
      </c>
      <c r="K61" s="11">
        <f t="shared" si="10"/>
        <v>544</v>
      </c>
      <c r="L61" s="11">
        <v>0</v>
      </c>
      <c r="M61" s="8" t="b">
        <v>0</v>
      </c>
      <c r="N61" s="8"/>
      <c r="O61" s="8"/>
      <c r="P61" s="12">
        <v>0</v>
      </c>
      <c r="Q61" s="12" t="s">
        <v>16</v>
      </c>
    </row>
    <row r="62" spans="1:17" s="7" customFormat="1">
      <c r="A62" s="1" t="s">
        <v>35</v>
      </c>
      <c r="B62" s="2"/>
      <c r="C62" s="2" t="s">
        <v>80</v>
      </c>
      <c r="D62" s="2"/>
      <c r="E62" s="2"/>
      <c r="F62" s="2"/>
      <c r="G62" s="11">
        <v>0</v>
      </c>
      <c r="H62" s="11">
        <v>0</v>
      </c>
      <c r="I62" s="11">
        <f t="shared" si="3"/>
        <v>0</v>
      </c>
      <c r="J62" s="11">
        <v>0</v>
      </c>
      <c r="K62" s="11">
        <f t="shared" si="10"/>
        <v>0</v>
      </c>
      <c r="L62" s="11">
        <v>0</v>
      </c>
      <c r="M62" s="8" t="b">
        <v>0</v>
      </c>
      <c r="N62" s="8"/>
      <c r="O62" s="8"/>
      <c r="P62" s="12">
        <v>0</v>
      </c>
      <c r="Q62" s="12" t="s">
        <v>16</v>
      </c>
    </row>
    <row r="63" spans="1:17" s="7" customFormat="1" ht="85.5">
      <c r="A63" s="1" t="s">
        <v>115</v>
      </c>
      <c r="B63" s="2">
        <v>11000108705</v>
      </c>
      <c r="C63" s="2" t="s">
        <v>262</v>
      </c>
      <c r="D63" s="2" t="s">
        <v>20</v>
      </c>
      <c r="E63" s="2" t="s">
        <v>228</v>
      </c>
      <c r="F63" s="10" t="s">
        <v>21</v>
      </c>
      <c r="G63" s="11">
        <v>1</v>
      </c>
      <c r="H63" s="20">
        <v>1590</v>
      </c>
      <c r="I63" s="11">
        <f t="shared" si="3"/>
        <v>455</v>
      </c>
      <c r="J63" s="11">
        <v>0</v>
      </c>
      <c r="K63" s="11">
        <f t="shared" si="10"/>
        <v>455</v>
      </c>
      <c r="L63" s="11">
        <v>0</v>
      </c>
      <c r="M63" s="8" t="b">
        <v>0</v>
      </c>
      <c r="N63" s="8"/>
      <c r="O63" s="8"/>
      <c r="P63" s="12">
        <v>0</v>
      </c>
      <c r="Q63" s="12" t="s">
        <v>16</v>
      </c>
    </row>
    <row r="64" spans="1:17" s="7" customFormat="1" ht="85.5">
      <c r="A64" s="1" t="s">
        <v>116</v>
      </c>
      <c r="B64" s="2">
        <v>11000108655</v>
      </c>
      <c r="C64" s="2" t="s">
        <v>227</v>
      </c>
      <c r="D64" s="2" t="s">
        <v>20</v>
      </c>
      <c r="E64" s="2" t="s">
        <v>228</v>
      </c>
      <c r="F64" s="10" t="s">
        <v>21</v>
      </c>
      <c r="G64" s="11">
        <v>6</v>
      </c>
      <c r="H64" s="20">
        <v>1000</v>
      </c>
      <c r="I64" s="11">
        <f t="shared" si="3"/>
        <v>287</v>
      </c>
      <c r="J64" s="11">
        <v>0</v>
      </c>
      <c r="K64" s="11">
        <f t="shared" si="10"/>
        <v>1722</v>
      </c>
      <c r="L64" s="11">
        <v>0</v>
      </c>
      <c r="M64" s="8" t="b">
        <v>0</v>
      </c>
      <c r="N64" s="8"/>
      <c r="O64" s="8"/>
      <c r="P64" s="12">
        <v>0</v>
      </c>
      <c r="Q64" s="12" t="s">
        <v>16</v>
      </c>
    </row>
    <row r="65" spans="1:17" s="7" customFormat="1" ht="85.5">
      <c r="A65" s="1" t="s">
        <v>117</v>
      </c>
      <c r="B65" s="2">
        <v>11000108605</v>
      </c>
      <c r="C65" s="2" t="s">
        <v>229</v>
      </c>
      <c r="D65" s="2" t="s">
        <v>20</v>
      </c>
      <c r="E65" s="2" t="s">
        <v>228</v>
      </c>
      <c r="F65" s="10" t="s">
        <v>21</v>
      </c>
      <c r="G65" s="11">
        <v>3</v>
      </c>
      <c r="H65" s="20">
        <v>550</v>
      </c>
      <c r="I65" s="11">
        <f t="shared" si="3"/>
        <v>158</v>
      </c>
      <c r="J65" s="11">
        <v>0</v>
      </c>
      <c r="K65" s="11">
        <f t="shared" si="10"/>
        <v>474</v>
      </c>
      <c r="L65" s="11">
        <v>0</v>
      </c>
      <c r="M65" s="8" t="b">
        <v>0</v>
      </c>
      <c r="N65" s="8"/>
      <c r="O65" s="8"/>
      <c r="P65" s="12">
        <v>0</v>
      </c>
      <c r="Q65" s="12" t="s">
        <v>16</v>
      </c>
    </row>
    <row r="66" spans="1:17" s="7" customFormat="1" ht="85.5">
      <c r="A66" s="1" t="s">
        <v>118</v>
      </c>
      <c r="B66" s="2">
        <v>11000108583</v>
      </c>
      <c r="C66" s="2" t="s">
        <v>263</v>
      </c>
      <c r="D66" s="2" t="s">
        <v>20</v>
      </c>
      <c r="E66" s="2" t="s">
        <v>264</v>
      </c>
      <c r="F66" s="10" t="s">
        <v>21</v>
      </c>
      <c r="G66" s="11">
        <v>1</v>
      </c>
      <c r="H66" s="20">
        <v>500</v>
      </c>
      <c r="I66" s="11">
        <f t="shared" si="3"/>
        <v>144</v>
      </c>
      <c r="J66" s="11">
        <v>0</v>
      </c>
      <c r="K66" s="11">
        <f t="shared" si="10"/>
        <v>144</v>
      </c>
      <c r="L66" s="11">
        <v>0</v>
      </c>
      <c r="M66" s="8" t="b">
        <v>0</v>
      </c>
      <c r="N66" s="8"/>
      <c r="O66" s="8"/>
      <c r="P66" s="12">
        <v>0</v>
      </c>
      <c r="Q66" s="12" t="s">
        <v>16</v>
      </c>
    </row>
    <row r="67" spans="1:17" s="7" customFormat="1" ht="42.75">
      <c r="A67" s="1" t="s">
        <v>119</v>
      </c>
      <c r="B67" s="2">
        <v>10559022710</v>
      </c>
      <c r="C67" s="2" t="s">
        <v>230</v>
      </c>
      <c r="D67" s="2" t="s">
        <v>20</v>
      </c>
      <c r="E67" s="2" t="s">
        <v>231</v>
      </c>
      <c r="F67" s="10" t="s">
        <v>21</v>
      </c>
      <c r="G67" s="11">
        <v>11</v>
      </c>
      <c r="H67" s="20">
        <v>167</v>
      </c>
      <c r="I67" s="11">
        <f t="shared" si="3"/>
        <v>48</v>
      </c>
      <c r="J67" s="11">
        <v>0</v>
      </c>
      <c r="K67" s="11">
        <f t="shared" si="10"/>
        <v>528</v>
      </c>
      <c r="L67" s="11">
        <v>0</v>
      </c>
      <c r="M67" s="8" t="b">
        <v>0</v>
      </c>
      <c r="N67" s="8"/>
      <c r="O67" s="8"/>
      <c r="P67" s="12">
        <v>0</v>
      </c>
      <c r="Q67" s="12" t="s">
        <v>16</v>
      </c>
    </row>
    <row r="68" spans="1:17" s="7" customFormat="1">
      <c r="A68" s="1" t="s">
        <v>36</v>
      </c>
      <c r="B68" s="2"/>
      <c r="C68" s="2" t="s">
        <v>120</v>
      </c>
      <c r="D68" s="2"/>
      <c r="E68" s="2"/>
      <c r="F68" s="2"/>
      <c r="G68" s="11">
        <v>0</v>
      </c>
      <c r="H68" s="11">
        <v>0</v>
      </c>
      <c r="I68" s="11">
        <f t="shared" si="3"/>
        <v>0</v>
      </c>
      <c r="J68" s="11">
        <v>0</v>
      </c>
      <c r="K68" s="11">
        <f t="shared" si="10"/>
        <v>0</v>
      </c>
      <c r="L68" s="11">
        <v>0</v>
      </c>
      <c r="M68" s="8" t="b">
        <v>0</v>
      </c>
      <c r="N68" s="8"/>
      <c r="O68" s="8"/>
      <c r="P68" s="12">
        <v>0</v>
      </c>
      <c r="Q68" s="12" t="s">
        <v>16</v>
      </c>
    </row>
    <row r="69" spans="1:17" s="7" customFormat="1" ht="71.25">
      <c r="A69" s="1" t="s">
        <v>121</v>
      </c>
      <c r="B69" s="2">
        <v>11222508780</v>
      </c>
      <c r="C69" s="2" t="s">
        <v>265</v>
      </c>
      <c r="D69" s="2" t="s">
        <v>20</v>
      </c>
      <c r="E69" s="2" t="s">
        <v>266</v>
      </c>
      <c r="F69" s="10" t="s">
        <v>21</v>
      </c>
      <c r="G69" s="11">
        <v>2</v>
      </c>
      <c r="H69" s="20">
        <v>1670</v>
      </c>
      <c r="I69" s="11">
        <f t="shared" si="3"/>
        <v>478</v>
      </c>
      <c r="J69" s="11">
        <v>0</v>
      </c>
      <c r="K69" s="11">
        <f t="shared" si="10"/>
        <v>956</v>
      </c>
      <c r="L69" s="11">
        <v>0</v>
      </c>
      <c r="M69" s="8" t="b">
        <v>0</v>
      </c>
      <c r="N69" s="8"/>
      <c r="O69" s="8"/>
      <c r="P69" s="12">
        <v>0</v>
      </c>
      <c r="Q69" s="12" t="s">
        <v>16</v>
      </c>
    </row>
    <row r="70" spans="1:17" s="7" customFormat="1" ht="71.25">
      <c r="A70" s="1" t="s">
        <v>122</v>
      </c>
      <c r="B70" s="2">
        <v>11222508760</v>
      </c>
      <c r="C70" s="2" t="s">
        <v>267</v>
      </c>
      <c r="D70" s="2" t="s">
        <v>20</v>
      </c>
      <c r="E70" s="2" t="s">
        <v>266</v>
      </c>
      <c r="F70" s="10" t="s">
        <v>21</v>
      </c>
      <c r="G70" s="11">
        <v>3</v>
      </c>
      <c r="H70" s="20">
        <v>980</v>
      </c>
      <c r="I70" s="11">
        <f t="shared" si="3"/>
        <v>281</v>
      </c>
      <c r="J70" s="11">
        <v>0</v>
      </c>
      <c r="K70" s="11">
        <f t="shared" si="10"/>
        <v>843</v>
      </c>
      <c r="L70" s="11">
        <v>0</v>
      </c>
      <c r="M70" s="8" t="b">
        <v>0</v>
      </c>
      <c r="N70" s="8"/>
      <c r="O70" s="8"/>
      <c r="P70" s="12">
        <v>0</v>
      </c>
      <c r="Q70" s="12" t="s">
        <v>16</v>
      </c>
    </row>
    <row r="71" spans="1:17" s="7" customFormat="1" ht="71.25">
      <c r="A71" s="1" t="s">
        <v>123</v>
      </c>
      <c r="B71" s="2">
        <v>11222508740</v>
      </c>
      <c r="C71" s="2" t="s">
        <v>268</v>
      </c>
      <c r="D71" s="2" t="s">
        <v>20</v>
      </c>
      <c r="E71" s="2" t="s">
        <v>266</v>
      </c>
      <c r="F71" s="10" t="s">
        <v>21</v>
      </c>
      <c r="G71" s="11">
        <v>3</v>
      </c>
      <c r="H71" s="20">
        <v>550</v>
      </c>
      <c r="I71" s="11">
        <f t="shared" si="3"/>
        <v>158</v>
      </c>
      <c r="J71" s="11">
        <v>0</v>
      </c>
      <c r="K71" s="11">
        <f t="shared" si="10"/>
        <v>474</v>
      </c>
      <c r="L71" s="11">
        <v>0</v>
      </c>
      <c r="M71" s="8" t="b">
        <v>0</v>
      </c>
      <c r="N71" s="8"/>
      <c r="O71" s="8"/>
      <c r="P71" s="12">
        <v>0</v>
      </c>
      <c r="Q71" s="12" t="s">
        <v>16</v>
      </c>
    </row>
    <row r="72" spans="1:17" s="7" customFormat="1">
      <c r="A72" s="1" t="s">
        <v>124</v>
      </c>
      <c r="B72" s="2"/>
      <c r="C72" s="2" t="s">
        <v>84</v>
      </c>
      <c r="D72" s="2"/>
      <c r="E72" s="2"/>
      <c r="F72" s="2"/>
      <c r="G72" s="11">
        <v>0</v>
      </c>
      <c r="H72" s="11">
        <v>0</v>
      </c>
      <c r="I72" s="11">
        <f t="shared" si="3"/>
        <v>0</v>
      </c>
      <c r="J72" s="11">
        <v>0</v>
      </c>
      <c r="K72" s="11">
        <f t="shared" si="10"/>
        <v>0</v>
      </c>
      <c r="L72" s="11">
        <v>0</v>
      </c>
      <c r="M72" s="8" t="b">
        <v>0</v>
      </c>
      <c r="N72" s="8"/>
      <c r="O72" s="8"/>
      <c r="P72" s="12">
        <v>0</v>
      </c>
      <c r="Q72" s="12" t="s">
        <v>16</v>
      </c>
    </row>
    <row r="73" spans="1:17" s="7" customFormat="1" ht="42.75">
      <c r="A73" s="1" t="s">
        <v>315</v>
      </c>
      <c r="B73" s="2">
        <v>11900510125</v>
      </c>
      <c r="C73" s="2" t="s">
        <v>232</v>
      </c>
      <c r="D73" s="2" t="s">
        <v>18</v>
      </c>
      <c r="E73" s="2" t="s">
        <v>233</v>
      </c>
      <c r="F73" s="10" t="s">
        <v>21</v>
      </c>
      <c r="G73" s="11">
        <v>6</v>
      </c>
      <c r="H73" s="20">
        <v>285</v>
      </c>
      <c r="I73" s="11">
        <f t="shared" si="3"/>
        <v>82</v>
      </c>
      <c r="J73" s="11">
        <v>0</v>
      </c>
      <c r="K73" s="11">
        <f t="shared" si="10"/>
        <v>492</v>
      </c>
      <c r="L73" s="11">
        <v>0</v>
      </c>
      <c r="M73" s="8" t="b">
        <v>0</v>
      </c>
      <c r="N73" s="8"/>
      <c r="O73" s="8"/>
      <c r="P73" s="12">
        <v>0</v>
      </c>
      <c r="Q73" s="12" t="s">
        <v>16</v>
      </c>
    </row>
    <row r="74" spans="1:17" s="7" customFormat="1">
      <c r="A74" s="1" t="s">
        <v>125</v>
      </c>
      <c r="B74" s="2"/>
      <c r="C74" s="2" t="s">
        <v>127</v>
      </c>
      <c r="D74" s="2"/>
      <c r="E74" s="2"/>
      <c r="F74" s="2"/>
      <c r="G74" s="11">
        <v>0</v>
      </c>
      <c r="H74" s="11">
        <v>0</v>
      </c>
      <c r="I74" s="11">
        <f t="shared" si="3"/>
        <v>0</v>
      </c>
      <c r="J74" s="11">
        <v>0</v>
      </c>
      <c r="K74" s="11">
        <f t="shared" ref="K74" si="11">G74*I74</f>
        <v>0</v>
      </c>
      <c r="L74" s="11">
        <v>0</v>
      </c>
      <c r="M74" s="8" t="b">
        <v>0</v>
      </c>
      <c r="N74" s="8"/>
      <c r="O74" s="8"/>
      <c r="P74" s="12">
        <v>0</v>
      </c>
      <c r="Q74" s="12" t="s">
        <v>16</v>
      </c>
    </row>
    <row r="75" spans="1:17" s="7" customFormat="1" ht="28.5">
      <c r="A75" s="1" t="s">
        <v>126</v>
      </c>
      <c r="B75" s="2">
        <v>11000708025</v>
      </c>
      <c r="C75" s="2" t="s">
        <v>269</v>
      </c>
      <c r="D75" s="2" t="s">
        <v>20</v>
      </c>
      <c r="E75" s="2" t="s">
        <v>270</v>
      </c>
      <c r="F75" s="10" t="s">
        <v>21</v>
      </c>
      <c r="G75" s="11">
        <v>8</v>
      </c>
      <c r="H75" s="20">
        <v>230</v>
      </c>
      <c r="I75" s="11">
        <f t="shared" si="3"/>
        <v>66</v>
      </c>
      <c r="J75" s="11">
        <v>0</v>
      </c>
      <c r="K75" s="11">
        <f t="shared" si="10"/>
        <v>528</v>
      </c>
      <c r="L75" s="11">
        <v>0</v>
      </c>
      <c r="M75" s="8" t="b">
        <v>0</v>
      </c>
      <c r="N75" s="8"/>
      <c r="O75" s="8"/>
      <c r="P75" s="12">
        <v>0</v>
      </c>
      <c r="Q75" s="12" t="s">
        <v>16</v>
      </c>
    </row>
    <row r="76" spans="1:17" s="7" customFormat="1">
      <c r="A76" s="1" t="s">
        <v>42</v>
      </c>
      <c r="B76" s="2"/>
      <c r="C76" s="2" t="s">
        <v>128</v>
      </c>
      <c r="D76" s="2"/>
      <c r="E76" s="2"/>
      <c r="F76" s="2"/>
      <c r="G76" s="11">
        <v>0</v>
      </c>
      <c r="H76" s="11">
        <v>0</v>
      </c>
      <c r="I76" s="11">
        <f t="shared" si="3"/>
        <v>0</v>
      </c>
      <c r="J76" s="11">
        <v>0</v>
      </c>
      <c r="K76" s="11">
        <f t="shared" si="10"/>
        <v>0</v>
      </c>
      <c r="L76" s="11">
        <v>0</v>
      </c>
      <c r="M76" s="8" t="b">
        <v>0</v>
      </c>
      <c r="N76" s="8"/>
      <c r="O76" s="8"/>
      <c r="P76" s="12">
        <v>0</v>
      </c>
      <c r="Q76" s="12" t="s">
        <v>16</v>
      </c>
    </row>
    <row r="77" spans="1:17" s="7" customFormat="1">
      <c r="A77" s="1" t="s">
        <v>43</v>
      </c>
      <c r="B77" s="2"/>
      <c r="C77" s="2" t="s">
        <v>129</v>
      </c>
      <c r="D77" s="2"/>
      <c r="E77" s="2"/>
      <c r="F77" s="10" t="s">
        <v>21</v>
      </c>
      <c r="G77" s="11">
        <v>0</v>
      </c>
      <c r="H77" s="11">
        <v>0</v>
      </c>
      <c r="I77" s="11">
        <f t="shared" si="3"/>
        <v>0</v>
      </c>
      <c r="J77" s="11">
        <v>0</v>
      </c>
      <c r="K77" s="11">
        <f t="shared" si="10"/>
        <v>0</v>
      </c>
      <c r="L77" s="11">
        <v>0</v>
      </c>
      <c r="M77" s="8" t="b">
        <v>0</v>
      </c>
      <c r="N77" s="8"/>
      <c r="O77" s="8"/>
      <c r="P77" s="12">
        <v>0</v>
      </c>
      <c r="Q77" s="12" t="s">
        <v>16</v>
      </c>
    </row>
    <row r="78" spans="1:17" s="7" customFormat="1" ht="28.5">
      <c r="A78" s="1" t="s">
        <v>130</v>
      </c>
      <c r="B78" s="2">
        <v>10562522150</v>
      </c>
      <c r="C78" s="2" t="s">
        <v>271</v>
      </c>
      <c r="D78" s="2" t="s">
        <v>20</v>
      </c>
      <c r="E78" s="2" t="s">
        <v>272</v>
      </c>
      <c r="F78" s="10" t="s">
        <v>21</v>
      </c>
      <c r="G78" s="11">
        <v>8</v>
      </c>
      <c r="H78" s="20">
        <v>3260</v>
      </c>
      <c r="I78" s="11">
        <f t="shared" si="3"/>
        <v>933</v>
      </c>
      <c r="J78" s="11">
        <v>0</v>
      </c>
      <c r="K78" s="11">
        <f t="shared" si="10"/>
        <v>7464</v>
      </c>
      <c r="L78" s="11">
        <v>0</v>
      </c>
      <c r="M78" s="8" t="b">
        <v>0</v>
      </c>
      <c r="N78" s="8"/>
      <c r="O78" s="8"/>
      <c r="P78" s="12">
        <v>0</v>
      </c>
      <c r="Q78" s="12" t="s">
        <v>16</v>
      </c>
    </row>
    <row r="79" spans="1:17" s="7" customFormat="1" ht="57">
      <c r="A79" s="1" t="s">
        <v>131</v>
      </c>
      <c r="B79" s="2">
        <v>10562522560</v>
      </c>
      <c r="C79" s="2" t="s">
        <v>273</v>
      </c>
      <c r="D79" s="2" t="s">
        <v>20</v>
      </c>
      <c r="E79" s="2" t="s">
        <v>274</v>
      </c>
      <c r="F79" s="10" t="s">
        <v>21</v>
      </c>
      <c r="G79" s="11">
        <v>8</v>
      </c>
      <c r="H79" s="20">
        <v>1040</v>
      </c>
      <c r="I79" s="11">
        <f t="shared" si="3"/>
        <v>298</v>
      </c>
      <c r="J79" s="11">
        <v>0</v>
      </c>
      <c r="K79" s="11">
        <f t="shared" ref="K79:K82" si="12">G79*I79</f>
        <v>2384</v>
      </c>
      <c r="L79" s="11">
        <v>0</v>
      </c>
      <c r="M79" s="8" t="b">
        <v>0</v>
      </c>
      <c r="N79" s="8"/>
      <c r="O79" s="8"/>
      <c r="P79" s="12">
        <v>0</v>
      </c>
      <c r="Q79" s="12" t="s">
        <v>16</v>
      </c>
    </row>
    <row r="80" spans="1:17" s="7" customFormat="1" ht="57">
      <c r="A80" s="1" t="s">
        <v>132</v>
      </c>
      <c r="B80" s="2">
        <v>10559022610</v>
      </c>
      <c r="C80" s="2" t="s">
        <v>275</v>
      </c>
      <c r="D80" s="2" t="s">
        <v>20</v>
      </c>
      <c r="E80" s="2" t="s">
        <v>276</v>
      </c>
      <c r="F80" s="10" t="s">
        <v>21</v>
      </c>
      <c r="G80" s="11">
        <v>8</v>
      </c>
      <c r="H80" s="20">
        <v>165</v>
      </c>
      <c r="I80" s="11">
        <f t="shared" si="3"/>
        <v>48</v>
      </c>
      <c r="J80" s="11">
        <v>0</v>
      </c>
      <c r="K80" s="11">
        <f t="shared" ref="K80" si="13">G80*I80</f>
        <v>384</v>
      </c>
      <c r="L80" s="11">
        <v>0</v>
      </c>
      <c r="M80" s="8" t="b">
        <v>0</v>
      </c>
      <c r="N80" s="8"/>
      <c r="O80" s="8"/>
      <c r="P80" s="12">
        <v>0</v>
      </c>
      <c r="Q80" s="12" t="s">
        <v>16</v>
      </c>
    </row>
    <row r="81" spans="1:17" s="7" customFormat="1" ht="71.25">
      <c r="A81" s="1" t="s">
        <v>133</v>
      </c>
      <c r="B81" s="2">
        <v>10562520905</v>
      </c>
      <c r="C81" s="2" t="s">
        <v>277</v>
      </c>
      <c r="D81" s="2" t="s">
        <v>20</v>
      </c>
      <c r="E81" s="2" t="s">
        <v>278</v>
      </c>
      <c r="F81" s="10" t="s">
        <v>21</v>
      </c>
      <c r="G81" s="11">
        <v>8</v>
      </c>
      <c r="H81" s="20">
        <v>435</v>
      </c>
      <c r="I81" s="11">
        <f t="shared" si="3"/>
        <v>125</v>
      </c>
      <c r="J81" s="11">
        <v>0</v>
      </c>
      <c r="K81" s="11">
        <f t="shared" si="12"/>
        <v>1000</v>
      </c>
      <c r="L81" s="11">
        <v>0</v>
      </c>
      <c r="M81" s="8" t="b">
        <v>0</v>
      </c>
      <c r="N81" s="8"/>
      <c r="O81" s="8"/>
      <c r="P81" s="12">
        <v>0</v>
      </c>
      <c r="Q81" s="12" t="s">
        <v>16</v>
      </c>
    </row>
    <row r="82" spans="1:17" s="7" customFormat="1">
      <c r="A82" s="1" t="s">
        <v>44</v>
      </c>
      <c r="B82" s="2"/>
      <c r="C82" s="2" t="s">
        <v>134</v>
      </c>
      <c r="D82" s="2"/>
      <c r="E82" s="2"/>
      <c r="F82" s="10" t="s">
        <v>21</v>
      </c>
      <c r="G82" s="11">
        <v>0</v>
      </c>
      <c r="H82" s="11">
        <v>0</v>
      </c>
      <c r="I82" s="11">
        <f t="shared" si="3"/>
        <v>0</v>
      </c>
      <c r="J82" s="11">
        <v>0</v>
      </c>
      <c r="K82" s="11">
        <f t="shared" si="12"/>
        <v>0</v>
      </c>
      <c r="L82" s="11">
        <v>0</v>
      </c>
      <c r="M82" s="8" t="b">
        <v>0</v>
      </c>
      <c r="N82" s="8"/>
      <c r="O82" s="8"/>
      <c r="P82" s="12">
        <v>0</v>
      </c>
      <c r="Q82" s="12" t="s">
        <v>16</v>
      </c>
    </row>
    <row r="83" spans="1:17" s="7" customFormat="1" ht="28.5">
      <c r="A83" s="1" t="s">
        <v>135</v>
      </c>
      <c r="B83" s="2">
        <v>10562522100</v>
      </c>
      <c r="C83" s="2" t="s">
        <v>279</v>
      </c>
      <c r="D83" s="2" t="s">
        <v>20</v>
      </c>
      <c r="E83" s="2" t="s">
        <v>272</v>
      </c>
      <c r="F83" s="10" t="s">
        <v>21</v>
      </c>
      <c r="G83" s="11">
        <v>2</v>
      </c>
      <c r="H83" s="20">
        <v>2160</v>
      </c>
      <c r="I83" s="11">
        <f t="shared" si="3"/>
        <v>618</v>
      </c>
      <c r="J83" s="11">
        <v>0</v>
      </c>
      <c r="K83" s="11">
        <f t="shared" si="10"/>
        <v>1236</v>
      </c>
      <c r="L83" s="11">
        <v>0</v>
      </c>
      <c r="M83" s="8" t="b">
        <v>0</v>
      </c>
      <c r="N83" s="8"/>
      <c r="O83" s="8"/>
      <c r="P83" s="12">
        <v>0</v>
      </c>
      <c r="Q83" s="12" t="s">
        <v>16</v>
      </c>
    </row>
    <row r="84" spans="1:17" s="7" customFormat="1" ht="57">
      <c r="A84" s="1" t="s">
        <v>136</v>
      </c>
      <c r="B84" s="2">
        <v>10562522540</v>
      </c>
      <c r="C84" s="2" t="s">
        <v>280</v>
      </c>
      <c r="D84" s="2" t="s">
        <v>20</v>
      </c>
      <c r="E84" s="2" t="s">
        <v>274</v>
      </c>
      <c r="F84" s="10" t="s">
        <v>21</v>
      </c>
      <c r="G84" s="11">
        <v>2</v>
      </c>
      <c r="H84" s="20">
        <v>1040</v>
      </c>
      <c r="I84" s="11">
        <f t="shared" si="3"/>
        <v>298</v>
      </c>
      <c r="J84" s="11">
        <v>0</v>
      </c>
      <c r="K84" s="11">
        <f t="shared" ref="K84:K87" si="14">G84*I84</f>
        <v>596</v>
      </c>
      <c r="L84" s="11">
        <v>0</v>
      </c>
      <c r="M84" s="8" t="b">
        <v>0</v>
      </c>
      <c r="N84" s="8"/>
      <c r="O84" s="8"/>
      <c r="P84" s="12">
        <v>0</v>
      </c>
      <c r="Q84" s="12" t="s">
        <v>16</v>
      </c>
    </row>
    <row r="85" spans="1:17" s="7" customFormat="1" ht="57">
      <c r="A85" s="1" t="s">
        <v>137</v>
      </c>
      <c r="B85" s="2">
        <v>10559022610</v>
      </c>
      <c r="C85" s="2" t="s">
        <v>275</v>
      </c>
      <c r="D85" s="2" t="s">
        <v>20</v>
      </c>
      <c r="E85" s="2" t="s">
        <v>276</v>
      </c>
      <c r="F85" s="10" t="s">
        <v>21</v>
      </c>
      <c r="G85" s="11">
        <v>2</v>
      </c>
      <c r="H85" s="20">
        <v>165</v>
      </c>
      <c r="I85" s="11">
        <f t="shared" si="3"/>
        <v>48</v>
      </c>
      <c r="J85" s="11">
        <v>0</v>
      </c>
      <c r="K85" s="11">
        <f t="shared" si="14"/>
        <v>96</v>
      </c>
      <c r="L85" s="11">
        <v>0</v>
      </c>
      <c r="M85" s="8" t="b">
        <v>0</v>
      </c>
      <c r="N85" s="8"/>
      <c r="O85" s="8"/>
      <c r="P85" s="12">
        <v>0</v>
      </c>
      <c r="Q85" s="12" t="s">
        <v>16</v>
      </c>
    </row>
    <row r="86" spans="1:17" s="7" customFormat="1" ht="71.25">
      <c r="A86" s="1" t="s">
        <v>138</v>
      </c>
      <c r="B86" s="2">
        <v>10562520905</v>
      </c>
      <c r="C86" s="2" t="s">
        <v>277</v>
      </c>
      <c r="D86" s="2" t="s">
        <v>20</v>
      </c>
      <c r="E86" s="2" t="s">
        <v>278</v>
      </c>
      <c r="F86" s="10" t="s">
        <v>21</v>
      </c>
      <c r="G86" s="11">
        <v>2</v>
      </c>
      <c r="H86" s="20">
        <v>435</v>
      </c>
      <c r="I86" s="11">
        <f t="shared" si="3"/>
        <v>125</v>
      </c>
      <c r="J86" s="11">
        <v>0</v>
      </c>
      <c r="K86" s="11">
        <f t="shared" si="14"/>
        <v>250</v>
      </c>
      <c r="L86" s="11">
        <v>0</v>
      </c>
      <c r="M86" s="8" t="b">
        <v>0</v>
      </c>
      <c r="N86" s="8"/>
      <c r="O86" s="8"/>
      <c r="P86" s="12">
        <v>0</v>
      </c>
      <c r="Q86" s="12" t="s">
        <v>16</v>
      </c>
    </row>
    <row r="87" spans="1:17" s="7" customFormat="1">
      <c r="A87" s="1" t="s">
        <v>139</v>
      </c>
      <c r="B87" s="2"/>
      <c r="C87" s="2" t="s">
        <v>141</v>
      </c>
      <c r="D87" s="2"/>
      <c r="E87" s="2"/>
      <c r="F87" s="10" t="s">
        <v>21</v>
      </c>
      <c r="G87" s="11">
        <v>0</v>
      </c>
      <c r="H87" s="11">
        <v>0</v>
      </c>
      <c r="I87" s="11">
        <f t="shared" si="3"/>
        <v>0</v>
      </c>
      <c r="J87" s="11">
        <v>0</v>
      </c>
      <c r="K87" s="11">
        <f t="shared" si="14"/>
        <v>0</v>
      </c>
      <c r="L87" s="11">
        <v>0</v>
      </c>
      <c r="M87" s="8" t="b">
        <v>0</v>
      </c>
      <c r="N87" s="8"/>
      <c r="O87" s="8"/>
      <c r="P87" s="12">
        <v>0</v>
      </c>
      <c r="Q87" s="12" t="s">
        <v>16</v>
      </c>
    </row>
    <row r="88" spans="1:17" s="7" customFormat="1" ht="28.5">
      <c r="A88" s="1" t="s">
        <v>140</v>
      </c>
      <c r="B88" s="2">
        <v>10562522080</v>
      </c>
      <c r="C88" s="2" t="s">
        <v>281</v>
      </c>
      <c r="D88" s="2" t="s">
        <v>20</v>
      </c>
      <c r="E88" s="2" t="s">
        <v>272</v>
      </c>
      <c r="F88" s="10" t="s">
        <v>21</v>
      </c>
      <c r="G88" s="11">
        <v>2</v>
      </c>
      <c r="H88" s="20">
        <v>1930</v>
      </c>
      <c r="I88" s="11">
        <f t="shared" si="3"/>
        <v>553</v>
      </c>
      <c r="J88" s="11">
        <v>0</v>
      </c>
      <c r="K88" s="11">
        <f t="shared" si="10"/>
        <v>1106</v>
      </c>
      <c r="L88" s="11">
        <v>0</v>
      </c>
      <c r="M88" s="8" t="b">
        <v>0</v>
      </c>
      <c r="N88" s="8"/>
      <c r="O88" s="8"/>
      <c r="P88" s="12">
        <v>0</v>
      </c>
      <c r="Q88" s="12" t="s">
        <v>16</v>
      </c>
    </row>
    <row r="89" spans="1:17" s="7" customFormat="1" ht="57">
      <c r="A89" s="1" t="s">
        <v>142</v>
      </c>
      <c r="B89" s="2">
        <v>10562522530</v>
      </c>
      <c r="C89" s="2" t="s">
        <v>282</v>
      </c>
      <c r="D89" s="2" t="s">
        <v>20</v>
      </c>
      <c r="E89" s="2" t="s">
        <v>274</v>
      </c>
      <c r="F89" s="10" t="s">
        <v>21</v>
      </c>
      <c r="G89" s="11">
        <v>2</v>
      </c>
      <c r="H89" s="20">
        <v>1500</v>
      </c>
      <c r="I89" s="11">
        <f t="shared" si="3"/>
        <v>430</v>
      </c>
      <c r="J89" s="11">
        <v>0</v>
      </c>
      <c r="K89" s="11">
        <f t="shared" ref="K89:K91" si="15">G89*I89</f>
        <v>860</v>
      </c>
      <c r="L89" s="11">
        <v>0</v>
      </c>
      <c r="M89" s="8" t="b">
        <v>0</v>
      </c>
      <c r="N89" s="8"/>
      <c r="O89" s="8"/>
      <c r="P89" s="12">
        <v>0</v>
      </c>
      <c r="Q89" s="12" t="s">
        <v>16</v>
      </c>
    </row>
    <row r="90" spans="1:17" s="7" customFormat="1" ht="57">
      <c r="A90" s="1" t="s">
        <v>143</v>
      </c>
      <c r="B90" s="2">
        <v>10559022610</v>
      </c>
      <c r="C90" s="2" t="s">
        <v>275</v>
      </c>
      <c r="D90" s="2" t="s">
        <v>20</v>
      </c>
      <c r="E90" s="2" t="s">
        <v>276</v>
      </c>
      <c r="F90" s="10" t="s">
        <v>21</v>
      </c>
      <c r="G90" s="11">
        <v>2</v>
      </c>
      <c r="H90" s="20">
        <v>165</v>
      </c>
      <c r="I90" s="11">
        <f t="shared" si="3"/>
        <v>48</v>
      </c>
      <c r="J90" s="11">
        <v>0</v>
      </c>
      <c r="K90" s="11">
        <f t="shared" si="15"/>
        <v>96</v>
      </c>
      <c r="L90" s="11">
        <v>0</v>
      </c>
      <c r="M90" s="8" t="b">
        <v>0</v>
      </c>
      <c r="N90" s="8"/>
      <c r="O90" s="8"/>
      <c r="P90" s="12">
        <v>0</v>
      </c>
      <c r="Q90" s="12" t="s">
        <v>16</v>
      </c>
    </row>
    <row r="91" spans="1:17" s="7" customFormat="1" ht="71.25">
      <c r="A91" s="1" t="s">
        <v>144</v>
      </c>
      <c r="B91" s="2">
        <v>10562520905</v>
      </c>
      <c r="C91" s="2" t="s">
        <v>277</v>
      </c>
      <c r="D91" s="2" t="s">
        <v>20</v>
      </c>
      <c r="E91" s="2" t="s">
        <v>278</v>
      </c>
      <c r="F91" s="10" t="s">
        <v>21</v>
      </c>
      <c r="G91" s="11">
        <v>2</v>
      </c>
      <c r="H91" s="20">
        <v>435</v>
      </c>
      <c r="I91" s="11">
        <f t="shared" si="3"/>
        <v>125</v>
      </c>
      <c r="J91" s="11">
        <v>0</v>
      </c>
      <c r="K91" s="11">
        <f t="shared" si="15"/>
        <v>250</v>
      </c>
      <c r="L91" s="11">
        <v>0</v>
      </c>
      <c r="M91" s="8" t="b">
        <v>0</v>
      </c>
      <c r="N91" s="8"/>
      <c r="O91" s="8"/>
      <c r="P91" s="12">
        <v>0</v>
      </c>
      <c r="Q91" s="12" t="s">
        <v>16</v>
      </c>
    </row>
    <row r="92" spans="1:17" s="7" customFormat="1">
      <c r="A92" s="1" t="s">
        <v>145</v>
      </c>
      <c r="B92" s="2"/>
      <c r="C92" s="2" t="s">
        <v>148</v>
      </c>
      <c r="D92" s="2"/>
      <c r="E92" s="2"/>
      <c r="F92" s="2"/>
      <c r="G92" s="11">
        <v>0</v>
      </c>
      <c r="H92" s="11">
        <v>0</v>
      </c>
      <c r="I92" s="11">
        <f t="shared" si="3"/>
        <v>0</v>
      </c>
      <c r="J92" s="11">
        <v>0</v>
      </c>
      <c r="K92" s="11">
        <f t="shared" si="10"/>
        <v>0</v>
      </c>
      <c r="L92" s="11">
        <v>0</v>
      </c>
      <c r="M92" s="8" t="b">
        <v>0</v>
      </c>
      <c r="N92" s="8"/>
      <c r="O92" s="8"/>
      <c r="P92" s="12">
        <v>0</v>
      </c>
      <c r="Q92" s="12" t="s">
        <v>16</v>
      </c>
    </row>
    <row r="93" spans="1:17" s="7" customFormat="1" ht="42.75">
      <c r="A93" s="1" t="s">
        <v>146</v>
      </c>
      <c r="B93" s="2"/>
      <c r="C93" s="2" t="s">
        <v>154</v>
      </c>
      <c r="D93" s="2" t="s">
        <v>20</v>
      </c>
      <c r="E93" s="2" t="s">
        <v>150</v>
      </c>
      <c r="F93" s="10" t="s">
        <v>21</v>
      </c>
      <c r="G93" s="11">
        <v>336</v>
      </c>
      <c r="H93" s="11">
        <v>30</v>
      </c>
      <c r="I93" s="11">
        <f t="shared" si="3"/>
        <v>9</v>
      </c>
      <c r="J93" s="11">
        <v>0</v>
      </c>
      <c r="K93" s="11">
        <f t="shared" si="10"/>
        <v>3024</v>
      </c>
      <c r="L93" s="11">
        <v>0</v>
      </c>
      <c r="M93" s="8" t="b">
        <v>0</v>
      </c>
      <c r="N93" s="8"/>
      <c r="O93" s="8"/>
      <c r="P93" s="12">
        <v>0</v>
      </c>
      <c r="Q93" s="12" t="s">
        <v>16</v>
      </c>
    </row>
    <row r="94" spans="1:17" s="7" customFormat="1">
      <c r="A94" s="1" t="s">
        <v>147</v>
      </c>
      <c r="B94" s="2"/>
      <c r="C94" s="2" t="s">
        <v>152</v>
      </c>
      <c r="D94" s="2"/>
      <c r="E94" s="2"/>
      <c r="F94" s="2"/>
      <c r="G94" s="11">
        <v>0</v>
      </c>
      <c r="H94" s="11">
        <v>0</v>
      </c>
      <c r="I94" s="11">
        <f t="shared" si="3"/>
        <v>0</v>
      </c>
      <c r="J94" s="11">
        <v>0</v>
      </c>
      <c r="K94" s="11">
        <f t="shared" si="10"/>
        <v>0</v>
      </c>
      <c r="L94" s="11">
        <v>0</v>
      </c>
      <c r="M94" s="8" t="b">
        <v>0</v>
      </c>
      <c r="N94" s="8"/>
      <c r="O94" s="8"/>
      <c r="P94" s="12">
        <v>0</v>
      </c>
      <c r="Q94" s="12" t="s">
        <v>16</v>
      </c>
    </row>
    <row r="95" spans="1:17" s="7" customFormat="1" ht="42.75">
      <c r="A95" s="1" t="s">
        <v>149</v>
      </c>
      <c r="B95" s="2"/>
      <c r="C95" s="2" t="s">
        <v>155</v>
      </c>
      <c r="D95" s="2" t="s">
        <v>20</v>
      </c>
      <c r="E95" s="2" t="s">
        <v>156</v>
      </c>
      <c r="F95" s="10" t="s">
        <v>21</v>
      </c>
      <c r="G95" s="11">
        <v>436</v>
      </c>
      <c r="H95" s="11">
        <v>70</v>
      </c>
      <c r="I95" s="11">
        <f t="shared" si="3"/>
        <v>21</v>
      </c>
      <c r="J95" s="11">
        <v>0</v>
      </c>
      <c r="K95" s="11">
        <f t="shared" si="10"/>
        <v>9156</v>
      </c>
      <c r="L95" s="11">
        <v>0</v>
      </c>
      <c r="M95" s="8" t="b">
        <v>0</v>
      </c>
      <c r="N95" s="8"/>
      <c r="O95" s="8"/>
      <c r="P95" s="12">
        <v>0</v>
      </c>
      <c r="Q95" s="12" t="s">
        <v>16</v>
      </c>
    </row>
    <row r="96" spans="1:17" s="7" customFormat="1">
      <c r="A96" s="1" t="s">
        <v>151</v>
      </c>
      <c r="B96" s="2"/>
      <c r="C96" s="2" t="s">
        <v>158</v>
      </c>
      <c r="D96" s="2"/>
      <c r="E96" s="2"/>
      <c r="F96" s="2"/>
      <c r="G96" s="11">
        <v>0</v>
      </c>
      <c r="H96" s="11">
        <v>0</v>
      </c>
      <c r="I96" s="11">
        <f t="shared" si="3"/>
        <v>0</v>
      </c>
      <c r="J96" s="11">
        <v>0</v>
      </c>
      <c r="K96" s="11">
        <f t="shared" si="10"/>
        <v>0</v>
      </c>
      <c r="L96" s="11">
        <v>0</v>
      </c>
      <c r="M96" s="8" t="b">
        <v>0</v>
      </c>
      <c r="N96" s="8"/>
      <c r="O96" s="8"/>
      <c r="P96" s="12">
        <v>0</v>
      </c>
      <c r="Q96" s="12" t="s">
        <v>16</v>
      </c>
    </row>
    <row r="97" spans="1:17" s="7" customFormat="1" ht="57">
      <c r="A97" s="1" t="s">
        <v>153</v>
      </c>
      <c r="B97" s="2">
        <v>10550522279</v>
      </c>
      <c r="C97" s="2" t="s">
        <v>252</v>
      </c>
      <c r="D97" s="2" t="s">
        <v>20</v>
      </c>
      <c r="E97" s="2" t="s">
        <v>253</v>
      </c>
      <c r="F97" s="10" t="s">
        <v>21</v>
      </c>
      <c r="G97" s="11">
        <v>272</v>
      </c>
      <c r="H97" s="20">
        <v>9.6</v>
      </c>
      <c r="I97" s="11">
        <f t="shared" si="3"/>
        <v>3</v>
      </c>
      <c r="J97" s="11">
        <v>0</v>
      </c>
      <c r="K97" s="11">
        <f t="shared" si="10"/>
        <v>816</v>
      </c>
      <c r="L97" s="11">
        <v>0</v>
      </c>
      <c r="M97" s="8" t="b">
        <v>0</v>
      </c>
      <c r="N97" s="8"/>
      <c r="O97" s="8"/>
      <c r="P97" s="12">
        <v>0</v>
      </c>
      <c r="Q97" s="12" t="s">
        <v>16</v>
      </c>
    </row>
    <row r="98" spans="1:17" s="7" customFormat="1" ht="28.5">
      <c r="A98" s="1" t="s">
        <v>157</v>
      </c>
      <c r="B98" s="2"/>
      <c r="C98" s="2" t="s">
        <v>161</v>
      </c>
      <c r="D98" s="2"/>
      <c r="E98" s="2"/>
      <c r="F98" s="2"/>
      <c r="G98" s="11">
        <v>0</v>
      </c>
      <c r="H98" s="11">
        <v>0</v>
      </c>
      <c r="I98" s="11">
        <f t="shared" si="3"/>
        <v>0</v>
      </c>
      <c r="J98" s="11">
        <v>0</v>
      </c>
      <c r="K98" s="11">
        <f t="shared" ref="K98:K109" si="16">G98*I98</f>
        <v>0</v>
      </c>
      <c r="L98" s="11">
        <v>0</v>
      </c>
      <c r="M98" s="8" t="b">
        <v>0</v>
      </c>
      <c r="N98" s="8"/>
      <c r="O98" s="8"/>
      <c r="P98" s="12">
        <v>0</v>
      </c>
      <c r="Q98" s="12" t="s">
        <v>16</v>
      </c>
    </row>
    <row r="99" spans="1:17" s="7" customFormat="1" ht="57">
      <c r="A99" s="1" t="s">
        <v>159</v>
      </c>
      <c r="B99" s="2">
        <v>10550522279</v>
      </c>
      <c r="C99" s="2" t="s">
        <v>252</v>
      </c>
      <c r="D99" s="2" t="s">
        <v>20</v>
      </c>
      <c r="E99" s="2" t="s">
        <v>253</v>
      </c>
      <c r="F99" s="10" t="s">
        <v>21</v>
      </c>
      <c r="G99" s="11">
        <v>12</v>
      </c>
      <c r="H99" s="20">
        <v>9.6</v>
      </c>
      <c r="I99" s="11">
        <f t="shared" si="3"/>
        <v>3</v>
      </c>
      <c r="J99" s="11">
        <v>0</v>
      </c>
      <c r="K99" s="11">
        <f t="shared" si="16"/>
        <v>36</v>
      </c>
      <c r="L99" s="11">
        <v>0</v>
      </c>
      <c r="M99" s="8" t="b">
        <v>0</v>
      </c>
      <c r="N99" s="8"/>
      <c r="O99" s="8"/>
      <c r="P99" s="12">
        <v>0</v>
      </c>
      <c r="Q99" s="12" t="s">
        <v>16</v>
      </c>
    </row>
    <row r="100" spans="1:17" s="7" customFormat="1">
      <c r="A100" s="1" t="s">
        <v>160</v>
      </c>
      <c r="B100" s="2"/>
      <c r="C100" s="2" t="s">
        <v>80</v>
      </c>
      <c r="D100" s="2"/>
      <c r="E100" s="2"/>
      <c r="F100" s="2"/>
      <c r="G100" s="11">
        <v>0</v>
      </c>
      <c r="H100" s="11">
        <v>0</v>
      </c>
      <c r="I100" s="11">
        <f t="shared" si="3"/>
        <v>0</v>
      </c>
      <c r="J100" s="11">
        <v>0</v>
      </c>
      <c r="K100" s="11">
        <f t="shared" si="16"/>
        <v>0</v>
      </c>
      <c r="L100" s="11">
        <v>0</v>
      </c>
      <c r="M100" s="8" t="b">
        <v>0</v>
      </c>
      <c r="N100" s="8"/>
      <c r="O100" s="8"/>
      <c r="P100" s="12">
        <v>0</v>
      </c>
      <c r="Q100" s="12" t="s">
        <v>16</v>
      </c>
    </row>
    <row r="101" spans="1:17" s="7" customFormat="1" ht="85.5">
      <c r="A101" s="1" t="s">
        <v>162</v>
      </c>
      <c r="B101" s="2">
        <v>11000108705</v>
      </c>
      <c r="C101" s="2" t="s">
        <v>262</v>
      </c>
      <c r="D101" s="2" t="s">
        <v>20</v>
      </c>
      <c r="E101" s="2" t="s">
        <v>228</v>
      </c>
      <c r="F101" s="10" t="s">
        <v>21</v>
      </c>
      <c r="G101" s="11">
        <v>3</v>
      </c>
      <c r="H101" s="20">
        <v>1590</v>
      </c>
      <c r="I101" s="11">
        <f t="shared" si="3"/>
        <v>455</v>
      </c>
      <c r="J101" s="11">
        <v>0</v>
      </c>
      <c r="K101" s="11">
        <f t="shared" si="16"/>
        <v>1365</v>
      </c>
      <c r="L101" s="11">
        <v>0</v>
      </c>
      <c r="M101" s="8" t="b">
        <v>0</v>
      </c>
      <c r="N101" s="8"/>
      <c r="O101" s="8"/>
      <c r="P101" s="12">
        <v>0</v>
      </c>
      <c r="Q101" s="12" t="s">
        <v>16</v>
      </c>
    </row>
    <row r="102" spans="1:17" s="7" customFormat="1" ht="85.5">
      <c r="A102" s="1" t="s">
        <v>316</v>
      </c>
      <c r="B102" s="2">
        <v>11000108655</v>
      </c>
      <c r="C102" s="2" t="s">
        <v>227</v>
      </c>
      <c r="D102" s="2" t="s">
        <v>20</v>
      </c>
      <c r="E102" s="2" t="s">
        <v>228</v>
      </c>
      <c r="F102" s="10" t="s">
        <v>21</v>
      </c>
      <c r="G102" s="11">
        <v>12</v>
      </c>
      <c r="H102" s="20">
        <v>1000</v>
      </c>
      <c r="I102" s="11">
        <f t="shared" si="3"/>
        <v>287</v>
      </c>
      <c r="J102" s="11">
        <v>0</v>
      </c>
      <c r="K102" s="11">
        <f t="shared" si="16"/>
        <v>3444</v>
      </c>
      <c r="L102" s="11">
        <v>0</v>
      </c>
      <c r="M102" s="8" t="b">
        <v>0</v>
      </c>
      <c r="N102" s="8"/>
      <c r="O102" s="8"/>
      <c r="P102" s="12">
        <v>0</v>
      </c>
      <c r="Q102" s="12" t="s">
        <v>16</v>
      </c>
    </row>
    <row r="103" spans="1:17" s="7" customFormat="1" ht="85.5">
      <c r="A103" s="1" t="s">
        <v>317</v>
      </c>
      <c r="B103" s="2">
        <v>11000108605</v>
      </c>
      <c r="C103" s="2" t="s">
        <v>229</v>
      </c>
      <c r="D103" s="2" t="s">
        <v>20</v>
      </c>
      <c r="E103" s="2" t="s">
        <v>228</v>
      </c>
      <c r="F103" s="10" t="s">
        <v>21</v>
      </c>
      <c r="G103" s="11">
        <v>2</v>
      </c>
      <c r="H103" s="20">
        <v>550</v>
      </c>
      <c r="I103" s="11">
        <f t="shared" si="3"/>
        <v>158</v>
      </c>
      <c r="J103" s="11">
        <v>0</v>
      </c>
      <c r="K103" s="11">
        <f t="shared" si="16"/>
        <v>316</v>
      </c>
      <c r="L103" s="11">
        <v>0</v>
      </c>
      <c r="M103" s="8" t="b">
        <v>0</v>
      </c>
      <c r="N103" s="8"/>
      <c r="O103" s="8"/>
      <c r="P103" s="12">
        <v>0</v>
      </c>
      <c r="Q103" s="12" t="s">
        <v>16</v>
      </c>
    </row>
    <row r="104" spans="1:17" s="7" customFormat="1" ht="85.5">
      <c r="A104" s="1" t="s">
        <v>318</v>
      </c>
      <c r="B104" s="2">
        <v>11000108583</v>
      </c>
      <c r="C104" s="2" t="s">
        <v>263</v>
      </c>
      <c r="D104" s="2" t="s">
        <v>20</v>
      </c>
      <c r="E104" s="2" t="s">
        <v>264</v>
      </c>
      <c r="F104" s="10" t="s">
        <v>21</v>
      </c>
      <c r="G104" s="11">
        <v>3</v>
      </c>
      <c r="H104" s="20">
        <v>500</v>
      </c>
      <c r="I104" s="11">
        <f t="shared" si="3"/>
        <v>144</v>
      </c>
      <c r="J104" s="11">
        <v>0</v>
      </c>
      <c r="K104" s="11">
        <f t="shared" si="16"/>
        <v>432</v>
      </c>
      <c r="L104" s="11">
        <v>0</v>
      </c>
      <c r="M104" s="8" t="b">
        <v>0</v>
      </c>
      <c r="N104" s="8"/>
      <c r="O104" s="8"/>
      <c r="P104" s="12">
        <v>0</v>
      </c>
      <c r="Q104" s="12" t="s">
        <v>16</v>
      </c>
    </row>
    <row r="105" spans="1:17" s="7" customFormat="1" ht="42.75">
      <c r="A105" s="1" t="s">
        <v>319</v>
      </c>
      <c r="B105" s="2">
        <v>10559022710</v>
      </c>
      <c r="C105" s="2" t="s">
        <v>230</v>
      </c>
      <c r="D105" s="2" t="s">
        <v>20</v>
      </c>
      <c r="E105" s="2" t="s">
        <v>231</v>
      </c>
      <c r="F105" s="10" t="s">
        <v>21</v>
      </c>
      <c r="G105" s="11">
        <v>20</v>
      </c>
      <c r="H105" s="20">
        <v>167</v>
      </c>
      <c r="I105" s="11">
        <f t="shared" si="3"/>
        <v>48</v>
      </c>
      <c r="J105" s="11">
        <v>0</v>
      </c>
      <c r="K105" s="11">
        <f t="shared" si="16"/>
        <v>960</v>
      </c>
      <c r="L105" s="11">
        <v>0</v>
      </c>
      <c r="M105" s="8" t="b">
        <v>0</v>
      </c>
      <c r="N105" s="8"/>
      <c r="O105" s="8"/>
      <c r="P105" s="12">
        <v>0</v>
      </c>
      <c r="Q105" s="12" t="s">
        <v>16</v>
      </c>
    </row>
    <row r="106" spans="1:17" s="7" customFormat="1">
      <c r="A106" s="1" t="s">
        <v>163</v>
      </c>
      <c r="B106" s="2"/>
      <c r="C106" s="2" t="s">
        <v>120</v>
      </c>
      <c r="D106" s="2"/>
      <c r="E106" s="2"/>
      <c r="F106" s="2"/>
      <c r="G106" s="11">
        <v>0</v>
      </c>
      <c r="H106" s="11">
        <v>0</v>
      </c>
      <c r="I106" s="11">
        <f t="shared" si="3"/>
        <v>0</v>
      </c>
      <c r="J106" s="11">
        <v>0</v>
      </c>
      <c r="K106" s="11">
        <f t="shared" si="16"/>
        <v>0</v>
      </c>
      <c r="L106" s="11">
        <v>0</v>
      </c>
      <c r="M106" s="8" t="b">
        <v>0</v>
      </c>
      <c r="N106" s="8"/>
      <c r="O106" s="8"/>
      <c r="P106" s="12">
        <v>0</v>
      </c>
      <c r="Q106" s="12" t="s">
        <v>16</v>
      </c>
    </row>
    <row r="107" spans="1:17" s="7" customFormat="1" ht="71.25">
      <c r="A107" s="1" t="s">
        <v>164</v>
      </c>
      <c r="B107" s="2">
        <v>11222508780</v>
      </c>
      <c r="C107" s="2" t="s">
        <v>265</v>
      </c>
      <c r="D107" s="2" t="s">
        <v>20</v>
      </c>
      <c r="E107" s="2" t="s">
        <v>266</v>
      </c>
      <c r="F107" s="10" t="s">
        <v>21</v>
      </c>
      <c r="G107" s="11">
        <v>3</v>
      </c>
      <c r="H107" s="20">
        <v>1670</v>
      </c>
      <c r="I107" s="11">
        <f t="shared" si="3"/>
        <v>478</v>
      </c>
      <c r="J107" s="11">
        <v>0</v>
      </c>
      <c r="K107" s="11">
        <f t="shared" si="16"/>
        <v>1434</v>
      </c>
      <c r="L107" s="11">
        <v>0</v>
      </c>
      <c r="M107" s="8" t="b">
        <v>0</v>
      </c>
      <c r="N107" s="8"/>
      <c r="O107" s="8"/>
      <c r="P107" s="12">
        <v>0</v>
      </c>
      <c r="Q107" s="12" t="s">
        <v>16</v>
      </c>
    </row>
    <row r="108" spans="1:17" s="7" customFormat="1" ht="71.25">
      <c r="A108" s="1" t="s">
        <v>165</v>
      </c>
      <c r="B108" s="2">
        <v>11222508760</v>
      </c>
      <c r="C108" s="2" t="s">
        <v>267</v>
      </c>
      <c r="D108" s="2" t="s">
        <v>20</v>
      </c>
      <c r="E108" s="2" t="s">
        <v>266</v>
      </c>
      <c r="F108" s="10" t="s">
        <v>21</v>
      </c>
      <c r="G108" s="11">
        <v>8</v>
      </c>
      <c r="H108" s="20">
        <v>980</v>
      </c>
      <c r="I108" s="11">
        <f t="shared" si="3"/>
        <v>281</v>
      </c>
      <c r="J108" s="11">
        <v>0</v>
      </c>
      <c r="K108" s="11">
        <f t="shared" si="16"/>
        <v>2248</v>
      </c>
      <c r="L108" s="11">
        <v>0</v>
      </c>
      <c r="M108" s="8" t="b">
        <v>0</v>
      </c>
      <c r="N108" s="8"/>
      <c r="O108" s="8"/>
      <c r="P108" s="12">
        <v>0</v>
      </c>
      <c r="Q108" s="12" t="s">
        <v>16</v>
      </c>
    </row>
    <row r="109" spans="1:17" s="7" customFormat="1" ht="71.25">
      <c r="A109" s="1" t="s">
        <v>166</v>
      </c>
      <c r="B109" s="2">
        <v>11222508730</v>
      </c>
      <c r="C109" s="2" t="s">
        <v>283</v>
      </c>
      <c r="D109" s="2" t="s">
        <v>20</v>
      </c>
      <c r="E109" s="2" t="s">
        <v>266</v>
      </c>
      <c r="F109" s="10" t="s">
        <v>21</v>
      </c>
      <c r="G109" s="11">
        <v>2</v>
      </c>
      <c r="H109" s="20">
        <v>320</v>
      </c>
      <c r="I109" s="11">
        <f t="shared" si="3"/>
        <v>92</v>
      </c>
      <c r="J109" s="11">
        <v>0</v>
      </c>
      <c r="K109" s="11">
        <f t="shared" si="16"/>
        <v>184</v>
      </c>
      <c r="L109" s="11">
        <v>0</v>
      </c>
      <c r="M109" s="8" t="b">
        <v>0</v>
      </c>
      <c r="N109" s="8"/>
      <c r="O109" s="8"/>
      <c r="P109" s="12">
        <v>0</v>
      </c>
      <c r="Q109" s="12" t="s">
        <v>16</v>
      </c>
    </row>
    <row r="110" spans="1:17" s="7" customFormat="1">
      <c r="A110" s="1" t="s">
        <v>167</v>
      </c>
      <c r="B110" s="2"/>
      <c r="C110" s="2" t="s">
        <v>171</v>
      </c>
      <c r="D110" s="2"/>
      <c r="E110" s="2"/>
      <c r="F110" s="10"/>
      <c r="G110" s="11">
        <v>0</v>
      </c>
      <c r="H110" s="20">
        <v>0</v>
      </c>
      <c r="I110" s="11">
        <f t="shared" si="3"/>
        <v>0</v>
      </c>
      <c r="J110" s="11">
        <v>0</v>
      </c>
      <c r="K110" s="11">
        <f t="shared" ref="K110:K114" si="17">G110*I110</f>
        <v>0</v>
      </c>
      <c r="L110" s="11">
        <v>0</v>
      </c>
      <c r="M110" s="8" t="b">
        <v>0</v>
      </c>
      <c r="N110" s="8"/>
      <c r="O110" s="8"/>
      <c r="P110" s="12">
        <v>0</v>
      </c>
      <c r="Q110" s="12" t="s">
        <v>16</v>
      </c>
    </row>
    <row r="111" spans="1:17" s="7" customFormat="1" ht="71.25">
      <c r="A111" s="1" t="s">
        <v>168</v>
      </c>
      <c r="B111" s="2">
        <v>11022008707</v>
      </c>
      <c r="C111" s="2" t="s">
        <v>293</v>
      </c>
      <c r="D111" s="2" t="s">
        <v>20</v>
      </c>
      <c r="E111" s="2" t="s">
        <v>294</v>
      </c>
      <c r="F111" s="10" t="s">
        <v>21</v>
      </c>
      <c r="G111" s="11">
        <v>4</v>
      </c>
      <c r="H111" s="20">
        <v>1910</v>
      </c>
      <c r="I111" s="11">
        <f t="shared" si="3"/>
        <v>547</v>
      </c>
      <c r="J111" s="11">
        <v>0</v>
      </c>
      <c r="K111" s="11">
        <f t="shared" si="17"/>
        <v>2188</v>
      </c>
      <c r="L111" s="11">
        <v>0</v>
      </c>
      <c r="M111" s="8" t="b">
        <v>0</v>
      </c>
      <c r="N111" s="8"/>
      <c r="O111" s="8"/>
      <c r="P111" s="12">
        <v>0</v>
      </c>
      <c r="Q111" s="12" t="s">
        <v>16</v>
      </c>
    </row>
    <row r="112" spans="1:17" s="7" customFormat="1" ht="71.25">
      <c r="A112" s="1" t="s">
        <v>169</v>
      </c>
      <c r="B112" s="2">
        <v>11022008607</v>
      </c>
      <c r="C112" s="2" t="s">
        <v>295</v>
      </c>
      <c r="D112" s="2" t="s">
        <v>20</v>
      </c>
      <c r="E112" s="2" t="s">
        <v>294</v>
      </c>
      <c r="F112" s="10" t="s">
        <v>21</v>
      </c>
      <c r="G112" s="11">
        <v>4</v>
      </c>
      <c r="H112" s="20">
        <v>1060</v>
      </c>
      <c r="I112" s="11">
        <f t="shared" si="3"/>
        <v>304</v>
      </c>
      <c r="J112" s="11">
        <v>0</v>
      </c>
      <c r="K112" s="11">
        <f t="shared" si="17"/>
        <v>1216</v>
      </c>
      <c r="L112" s="11">
        <v>0</v>
      </c>
      <c r="M112" s="8" t="b">
        <v>0</v>
      </c>
      <c r="N112" s="8"/>
      <c r="O112" s="8"/>
      <c r="P112" s="12">
        <v>0</v>
      </c>
      <c r="Q112" s="12" t="s">
        <v>16</v>
      </c>
    </row>
    <row r="113" spans="1:17" s="7" customFormat="1">
      <c r="A113" s="1" t="s">
        <v>170</v>
      </c>
      <c r="B113" s="2"/>
      <c r="C113" s="2" t="s">
        <v>127</v>
      </c>
      <c r="D113" s="2"/>
      <c r="E113" s="2"/>
      <c r="F113" s="10"/>
      <c r="G113" s="11">
        <v>0</v>
      </c>
      <c r="H113" s="20">
        <v>0</v>
      </c>
      <c r="I113" s="11">
        <f t="shared" si="3"/>
        <v>0</v>
      </c>
      <c r="J113" s="11">
        <v>0</v>
      </c>
      <c r="K113" s="11">
        <f t="shared" si="17"/>
        <v>0</v>
      </c>
      <c r="L113" s="11">
        <v>0</v>
      </c>
      <c r="M113" s="8" t="b">
        <v>0</v>
      </c>
      <c r="N113" s="8"/>
      <c r="O113" s="8"/>
      <c r="P113" s="12">
        <v>0</v>
      </c>
      <c r="Q113" s="12" t="s">
        <v>16</v>
      </c>
    </row>
    <row r="114" spans="1:17" s="7" customFormat="1" ht="28.5">
      <c r="A114" s="1" t="s">
        <v>172</v>
      </c>
      <c r="B114" s="2">
        <v>11000708025</v>
      </c>
      <c r="C114" s="2" t="s">
        <v>269</v>
      </c>
      <c r="D114" s="2" t="s">
        <v>20</v>
      </c>
      <c r="E114" s="2" t="s">
        <v>270</v>
      </c>
      <c r="F114" s="10" t="s">
        <v>21</v>
      </c>
      <c r="G114" s="11">
        <v>10</v>
      </c>
      <c r="H114" s="20">
        <v>230</v>
      </c>
      <c r="I114" s="11">
        <f t="shared" si="3"/>
        <v>66</v>
      </c>
      <c r="J114" s="11">
        <v>0</v>
      </c>
      <c r="K114" s="11">
        <f t="shared" si="17"/>
        <v>660</v>
      </c>
      <c r="L114" s="11">
        <v>0</v>
      </c>
      <c r="M114" s="8" t="b">
        <v>0</v>
      </c>
      <c r="N114" s="8"/>
      <c r="O114" s="8"/>
      <c r="P114" s="12">
        <v>0</v>
      </c>
      <c r="Q114" s="12" t="s">
        <v>16</v>
      </c>
    </row>
    <row r="115" spans="1:17" s="7" customFormat="1">
      <c r="A115" s="1" t="s">
        <v>173</v>
      </c>
      <c r="B115" s="2"/>
      <c r="C115" s="2" t="s">
        <v>175</v>
      </c>
      <c r="D115" s="2"/>
      <c r="E115" s="2"/>
      <c r="F115" s="10"/>
      <c r="G115" s="11">
        <v>0</v>
      </c>
      <c r="H115" s="20">
        <v>0</v>
      </c>
      <c r="I115" s="11">
        <f t="shared" si="3"/>
        <v>0</v>
      </c>
      <c r="J115" s="11">
        <v>0</v>
      </c>
      <c r="K115" s="11">
        <f t="shared" si="10"/>
        <v>0</v>
      </c>
      <c r="L115" s="11">
        <v>0</v>
      </c>
      <c r="M115" s="8" t="b">
        <v>0</v>
      </c>
      <c r="N115" s="8"/>
      <c r="O115" s="8"/>
      <c r="P115" s="12">
        <v>0</v>
      </c>
      <c r="Q115" s="12" t="s">
        <v>16</v>
      </c>
    </row>
    <row r="116" spans="1:17" s="7" customFormat="1" ht="42.75">
      <c r="A116" s="1" t="s">
        <v>174</v>
      </c>
      <c r="B116" s="2">
        <v>13000938230</v>
      </c>
      <c r="C116" s="2" t="s">
        <v>176</v>
      </c>
      <c r="D116" s="2" t="s">
        <v>20</v>
      </c>
      <c r="E116" s="2" t="s">
        <v>177</v>
      </c>
      <c r="F116" s="10" t="s">
        <v>22</v>
      </c>
      <c r="G116" s="11">
        <v>10</v>
      </c>
      <c r="H116" s="20">
        <v>3500</v>
      </c>
      <c r="I116" s="11">
        <f t="shared" si="3"/>
        <v>1002</v>
      </c>
      <c r="J116" s="11">
        <v>0</v>
      </c>
      <c r="K116" s="11">
        <f t="shared" si="10"/>
        <v>10020</v>
      </c>
      <c r="L116" s="11">
        <v>0</v>
      </c>
      <c r="M116" s="8" t="b">
        <v>0</v>
      </c>
      <c r="N116" s="8"/>
      <c r="O116" s="8"/>
      <c r="P116" s="12">
        <v>0</v>
      </c>
      <c r="Q116" s="12" t="s">
        <v>16</v>
      </c>
    </row>
    <row r="117" spans="1:17" s="7" customFormat="1">
      <c r="A117" s="1" t="s">
        <v>178</v>
      </c>
      <c r="B117" s="2"/>
      <c r="C117" s="2" t="s">
        <v>179</v>
      </c>
      <c r="D117" s="2"/>
      <c r="E117" s="2"/>
      <c r="F117" s="10"/>
      <c r="G117" s="11">
        <v>0</v>
      </c>
      <c r="H117" s="20">
        <v>0</v>
      </c>
      <c r="I117" s="11">
        <f t="shared" si="3"/>
        <v>0</v>
      </c>
      <c r="J117" s="11">
        <v>0</v>
      </c>
      <c r="K117" s="11">
        <f t="shared" si="10"/>
        <v>0</v>
      </c>
      <c r="L117" s="11">
        <v>0</v>
      </c>
      <c r="M117" s="8" t="b">
        <v>0</v>
      </c>
      <c r="N117" s="8"/>
      <c r="O117" s="8"/>
      <c r="P117" s="12">
        <v>0</v>
      </c>
      <c r="Q117" s="12" t="s">
        <v>16</v>
      </c>
    </row>
    <row r="118" spans="1:17" s="7" customFormat="1">
      <c r="A118" s="1" t="s">
        <v>180</v>
      </c>
      <c r="B118" s="2"/>
      <c r="C118" s="2" t="s">
        <v>141</v>
      </c>
      <c r="D118" s="2"/>
      <c r="E118" s="2"/>
      <c r="F118" s="10" t="s">
        <v>21</v>
      </c>
      <c r="G118" s="11">
        <v>0</v>
      </c>
      <c r="H118" s="20">
        <v>0</v>
      </c>
      <c r="I118" s="11">
        <f t="shared" si="3"/>
        <v>0</v>
      </c>
      <c r="J118" s="11">
        <v>0</v>
      </c>
      <c r="K118" s="11">
        <f t="shared" si="10"/>
        <v>0</v>
      </c>
      <c r="L118" s="11">
        <v>0</v>
      </c>
      <c r="M118" s="8" t="b">
        <v>0</v>
      </c>
      <c r="N118" s="8"/>
      <c r="O118" s="8"/>
      <c r="P118" s="12">
        <v>0</v>
      </c>
      <c r="Q118" s="12" t="s">
        <v>16</v>
      </c>
    </row>
    <row r="119" spans="1:17" s="7" customFormat="1" ht="28.5">
      <c r="A119" s="1" t="s">
        <v>181</v>
      </c>
      <c r="B119" s="2">
        <v>10562522080</v>
      </c>
      <c r="C119" s="2" t="s">
        <v>281</v>
      </c>
      <c r="D119" s="2" t="s">
        <v>20</v>
      </c>
      <c r="E119" s="2" t="s">
        <v>272</v>
      </c>
      <c r="F119" s="10" t="s">
        <v>21</v>
      </c>
      <c r="G119" s="11">
        <v>1</v>
      </c>
      <c r="H119" s="20">
        <v>1930</v>
      </c>
      <c r="I119" s="11">
        <f t="shared" si="3"/>
        <v>553</v>
      </c>
      <c r="J119" s="11">
        <v>0</v>
      </c>
      <c r="K119" s="11">
        <f t="shared" ref="K119:K124" si="18">G119*I119</f>
        <v>553</v>
      </c>
      <c r="L119" s="11">
        <v>0</v>
      </c>
      <c r="M119" s="8" t="b">
        <v>0</v>
      </c>
      <c r="N119" s="8"/>
      <c r="O119" s="8"/>
      <c r="P119" s="12">
        <v>0</v>
      </c>
      <c r="Q119" s="12" t="s">
        <v>16</v>
      </c>
    </row>
    <row r="120" spans="1:17" s="7" customFormat="1" ht="57">
      <c r="A120" s="1" t="s">
        <v>182</v>
      </c>
      <c r="B120" s="2">
        <v>10562522530</v>
      </c>
      <c r="C120" s="2" t="s">
        <v>282</v>
      </c>
      <c r="D120" s="2" t="s">
        <v>20</v>
      </c>
      <c r="E120" s="2" t="s">
        <v>274</v>
      </c>
      <c r="F120" s="10" t="s">
        <v>21</v>
      </c>
      <c r="G120" s="11">
        <v>1</v>
      </c>
      <c r="H120" s="20">
        <v>1500</v>
      </c>
      <c r="I120" s="11">
        <f t="shared" si="3"/>
        <v>430</v>
      </c>
      <c r="J120" s="11">
        <v>0</v>
      </c>
      <c r="K120" s="11">
        <f t="shared" si="18"/>
        <v>430</v>
      </c>
      <c r="L120" s="11">
        <v>0</v>
      </c>
      <c r="M120" s="8" t="b">
        <v>0</v>
      </c>
      <c r="N120" s="8"/>
      <c r="O120" s="8"/>
      <c r="P120" s="12">
        <v>0</v>
      </c>
      <c r="Q120" s="12" t="s">
        <v>16</v>
      </c>
    </row>
    <row r="121" spans="1:17" s="7" customFormat="1" ht="57">
      <c r="A121" s="1" t="s">
        <v>183</v>
      </c>
      <c r="B121" s="2">
        <v>10559022610</v>
      </c>
      <c r="C121" s="2" t="s">
        <v>275</v>
      </c>
      <c r="D121" s="2" t="s">
        <v>20</v>
      </c>
      <c r="E121" s="2" t="s">
        <v>276</v>
      </c>
      <c r="F121" s="10" t="s">
        <v>21</v>
      </c>
      <c r="G121" s="11">
        <v>1</v>
      </c>
      <c r="H121" s="20">
        <v>165</v>
      </c>
      <c r="I121" s="11">
        <f t="shared" si="3"/>
        <v>48</v>
      </c>
      <c r="J121" s="11">
        <v>0</v>
      </c>
      <c r="K121" s="11">
        <f t="shared" si="18"/>
        <v>48</v>
      </c>
      <c r="L121" s="11">
        <v>0</v>
      </c>
      <c r="M121" s="8" t="b">
        <v>0</v>
      </c>
      <c r="N121" s="8"/>
      <c r="O121" s="8"/>
      <c r="P121" s="12">
        <v>0</v>
      </c>
      <c r="Q121" s="12" t="s">
        <v>16</v>
      </c>
    </row>
    <row r="122" spans="1:17" s="7" customFormat="1" ht="71.25">
      <c r="A122" s="1" t="s">
        <v>184</v>
      </c>
      <c r="B122" s="2">
        <v>10562520905</v>
      </c>
      <c r="C122" s="2" t="s">
        <v>277</v>
      </c>
      <c r="D122" s="2" t="s">
        <v>20</v>
      </c>
      <c r="E122" s="2" t="s">
        <v>278</v>
      </c>
      <c r="F122" s="10" t="s">
        <v>21</v>
      </c>
      <c r="G122" s="11">
        <v>1</v>
      </c>
      <c r="H122" s="20">
        <v>435</v>
      </c>
      <c r="I122" s="11">
        <f t="shared" si="3"/>
        <v>125</v>
      </c>
      <c r="J122" s="11">
        <v>0</v>
      </c>
      <c r="K122" s="11">
        <f t="shared" si="18"/>
        <v>125</v>
      </c>
      <c r="L122" s="11">
        <v>0</v>
      </c>
      <c r="M122" s="8" t="b">
        <v>0</v>
      </c>
      <c r="N122" s="8"/>
      <c r="O122" s="8"/>
      <c r="P122" s="12">
        <v>0</v>
      </c>
      <c r="Q122" s="12" t="s">
        <v>16</v>
      </c>
    </row>
    <row r="123" spans="1:17" s="7" customFormat="1" ht="28.5">
      <c r="A123" s="1" t="s">
        <v>185</v>
      </c>
      <c r="B123" s="2">
        <v>10450515340</v>
      </c>
      <c r="C123" s="2" t="s">
        <v>284</v>
      </c>
      <c r="D123" s="2" t="s">
        <v>18</v>
      </c>
      <c r="E123" s="2"/>
      <c r="F123" s="10" t="s">
        <v>21</v>
      </c>
      <c r="G123" s="11">
        <v>1</v>
      </c>
      <c r="H123" s="20">
        <v>32600</v>
      </c>
      <c r="I123" s="11">
        <f t="shared" si="3"/>
        <v>9327</v>
      </c>
      <c r="J123" s="11">
        <v>0</v>
      </c>
      <c r="K123" s="11">
        <f t="shared" si="18"/>
        <v>9327</v>
      </c>
      <c r="L123" s="11">
        <v>0</v>
      </c>
      <c r="M123" s="8" t="b">
        <v>0</v>
      </c>
      <c r="N123" s="8"/>
      <c r="O123" s="8"/>
      <c r="P123" s="12">
        <v>0</v>
      </c>
      <c r="Q123" s="12" t="s">
        <v>16</v>
      </c>
    </row>
    <row r="124" spans="1:17" s="7" customFormat="1">
      <c r="A124" s="1" t="s">
        <v>186</v>
      </c>
      <c r="B124" s="2"/>
      <c r="C124" s="2" t="s">
        <v>80</v>
      </c>
      <c r="D124" s="2"/>
      <c r="E124" s="2"/>
      <c r="F124" s="10"/>
      <c r="G124" s="11">
        <v>0</v>
      </c>
      <c r="H124" s="20">
        <v>0</v>
      </c>
      <c r="I124" s="11">
        <f t="shared" si="3"/>
        <v>0</v>
      </c>
      <c r="J124" s="11">
        <v>0</v>
      </c>
      <c r="K124" s="11">
        <f t="shared" si="18"/>
        <v>0</v>
      </c>
      <c r="L124" s="11">
        <v>0</v>
      </c>
      <c r="M124" s="8" t="b">
        <v>0</v>
      </c>
      <c r="N124" s="8"/>
      <c r="O124" s="8"/>
      <c r="P124" s="12">
        <v>0</v>
      </c>
      <c r="Q124" s="12" t="s">
        <v>16</v>
      </c>
    </row>
    <row r="125" spans="1:17" s="7" customFormat="1" ht="85.5">
      <c r="A125" s="1" t="s">
        <v>187</v>
      </c>
      <c r="B125" s="2">
        <v>11000108605</v>
      </c>
      <c r="C125" s="2" t="s">
        <v>229</v>
      </c>
      <c r="D125" s="2" t="s">
        <v>20</v>
      </c>
      <c r="E125" s="2" t="s">
        <v>228</v>
      </c>
      <c r="F125" s="10" t="s">
        <v>21</v>
      </c>
      <c r="G125" s="11">
        <v>1</v>
      </c>
      <c r="H125" s="20">
        <v>550</v>
      </c>
      <c r="I125" s="11">
        <f t="shared" si="3"/>
        <v>158</v>
      </c>
      <c r="J125" s="11">
        <v>0</v>
      </c>
      <c r="K125" s="11">
        <f t="shared" ref="K125:K133" si="19">G125*I125</f>
        <v>158</v>
      </c>
      <c r="L125" s="11">
        <v>0</v>
      </c>
      <c r="M125" s="8" t="b">
        <v>0</v>
      </c>
      <c r="N125" s="8"/>
      <c r="O125" s="8"/>
      <c r="P125" s="12">
        <v>0</v>
      </c>
      <c r="Q125" s="12" t="s">
        <v>16</v>
      </c>
    </row>
    <row r="126" spans="1:17" s="7" customFormat="1" ht="42.75">
      <c r="A126" s="1" t="s">
        <v>188</v>
      </c>
      <c r="B126" s="2">
        <v>10559022710</v>
      </c>
      <c r="C126" s="2" t="s">
        <v>230</v>
      </c>
      <c r="D126" s="2" t="s">
        <v>20</v>
      </c>
      <c r="E126" s="2" t="s">
        <v>231</v>
      </c>
      <c r="F126" s="10" t="s">
        <v>21</v>
      </c>
      <c r="G126" s="11">
        <v>1</v>
      </c>
      <c r="H126" s="20">
        <v>167</v>
      </c>
      <c r="I126" s="11">
        <f t="shared" si="3"/>
        <v>48</v>
      </c>
      <c r="J126" s="11">
        <v>0</v>
      </c>
      <c r="K126" s="11">
        <f t="shared" si="19"/>
        <v>48</v>
      </c>
      <c r="L126" s="11">
        <v>0</v>
      </c>
      <c r="M126" s="8" t="b">
        <v>0</v>
      </c>
      <c r="N126" s="8"/>
      <c r="O126" s="8"/>
      <c r="P126" s="12">
        <v>0</v>
      </c>
      <c r="Q126" s="12" t="s">
        <v>16</v>
      </c>
    </row>
    <row r="127" spans="1:17" s="7" customFormat="1">
      <c r="A127" s="1" t="s">
        <v>189</v>
      </c>
      <c r="B127" s="2"/>
      <c r="C127" s="2" t="s">
        <v>120</v>
      </c>
      <c r="D127" s="2"/>
      <c r="E127" s="2"/>
      <c r="F127" s="10"/>
      <c r="G127" s="11">
        <v>0</v>
      </c>
      <c r="H127" s="20">
        <v>0</v>
      </c>
      <c r="I127" s="11">
        <f t="shared" si="3"/>
        <v>0</v>
      </c>
      <c r="J127" s="11">
        <v>0</v>
      </c>
      <c r="K127" s="11">
        <f t="shared" si="19"/>
        <v>0</v>
      </c>
      <c r="L127" s="11">
        <v>0</v>
      </c>
      <c r="M127" s="8" t="b">
        <v>0</v>
      </c>
      <c r="N127" s="8"/>
      <c r="O127" s="8"/>
      <c r="P127" s="12">
        <v>0</v>
      </c>
      <c r="Q127" s="12" t="s">
        <v>16</v>
      </c>
    </row>
    <row r="128" spans="1:17" s="7" customFormat="1" ht="71.25">
      <c r="A128" s="1" t="s">
        <v>190</v>
      </c>
      <c r="B128" s="2">
        <v>11222508740</v>
      </c>
      <c r="C128" s="2" t="s">
        <v>268</v>
      </c>
      <c r="D128" s="2" t="s">
        <v>20</v>
      </c>
      <c r="E128" s="2" t="s">
        <v>266</v>
      </c>
      <c r="F128" s="10" t="s">
        <v>21</v>
      </c>
      <c r="G128" s="11">
        <v>1</v>
      </c>
      <c r="H128" s="20">
        <v>550</v>
      </c>
      <c r="I128" s="11">
        <f t="shared" si="3"/>
        <v>158</v>
      </c>
      <c r="J128" s="11">
        <v>0</v>
      </c>
      <c r="K128" s="11">
        <f t="shared" ref="K128:K129" si="20">G128*I128</f>
        <v>158</v>
      </c>
      <c r="L128" s="11">
        <v>0</v>
      </c>
      <c r="M128" s="8" t="b">
        <v>0</v>
      </c>
      <c r="N128" s="8"/>
      <c r="O128" s="8"/>
      <c r="P128" s="12">
        <v>0</v>
      </c>
      <c r="Q128" s="12" t="s">
        <v>16</v>
      </c>
    </row>
    <row r="129" spans="1:17" s="7" customFormat="1">
      <c r="A129" s="1" t="s">
        <v>191</v>
      </c>
      <c r="B129" s="2"/>
      <c r="C129" s="2" t="s">
        <v>171</v>
      </c>
      <c r="D129" s="2"/>
      <c r="E129" s="2"/>
      <c r="F129" s="10"/>
      <c r="G129" s="11">
        <v>0</v>
      </c>
      <c r="H129" s="20">
        <v>0</v>
      </c>
      <c r="I129" s="11">
        <f t="shared" si="3"/>
        <v>0</v>
      </c>
      <c r="J129" s="11">
        <v>0</v>
      </c>
      <c r="K129" s="11">
        <f t="shared" si="20"/>
        <v>0</v>
      </c>
      <c r="L129" s="11">
        <v>0</v>
      </c>
      <c r="M129" s="8" t="b">
        <v>0</v>
      </c>
      <c r="N129" s="8"/>
      <c r="O129" s="8"/>
      <c r="P129" s="12">
        <v>0</v>
      </c>
      <c r="Q129" s="12" t="s">
        <v>16</v>
      </c>
    </row>
    <row r="130" spans="1:17" s="7" customFormat="1" ht="71.25">
      <c r="A130" s="1" t="s">
        <v>192</v>
      </c>
      <c r="B130" s="2"/>
      <c r="C130" s="2" t="s">
        <v>296</v>
      </c>
      <c r="D130" s="2" t="s">
        <v>20</v>
      </c>
      <c r="E130" s="2" t="s">
        <v>294</v>
      </c>
      <c r="F130" s="10" t="s">
        <v>21</v>
      </c>
      <c r="G130" s="11">
        <v>1</v>
      </c>
      <c r="H130" s="20">
        <v>530</v>
      </c>
      <c r="I130" s="11">
        <f t="shared" si="3"/>
        <v>152</v>
      </c>
      <c r="J130" s="11">
        <v>0</v>
      </c>
      <c r="K130" s="11">
        <f t="shared" si="19"/>
        <v>152</v>
      </c>
      <c r="L130" s="11">
        <v>0</v>
      </c>
      <c r="M130" s="8" t="b">
        <v>0</v>
      </c>
      <c r="N130" s="8"/>
      <c r="O130" s="8"/>
      <c r="P130" s="12">
        <v>0</v>
      </c>
      <c r="Q130" s="12" t="s">
        <v>16</v>
      </c>
    </row>
    <row r="131" spans="1:17" s="7" customFormat="1">
      <c r="A131" s="1" t="s">
        <v>193</v>
      </c>
      <c r="B131" s="2"/>
      <c r="C131" s="2" t="s">
        <v>127</v>
      </c>
      <c r="D131" s="2"/>
      <c r="E131" s="2"/>
      <c r="F131" s="2"/>
      <c r="G131" s="11">
        <v>0</v>
      </c>
      <c r="H131" s="11">
        <v>0</v>
      </c>
      <c r="I131" s="11">
        <f t="shared" si="3"/>
        <v>0</v>
      </c>
      <c r="J131" s="11">
        <v>0</v>
      </c>
      <c r="K131" s="11">
        <f t="shared" si="19"/>
        <v>0</v>
      </c>
      <c r="L131" s="11">
        <v>0</v>
      </c>
      <c r="M131" s="8" t="b">
        <v>0</v>
      </c>
      <c r="N131" s="8"/>
      <c r="O131" s="8"/>
      <c r="P131" s="12">
        <v>0</v>
      </c>
      <c r="Q131" s="12" t="s">
        <v>16</v>
      </c>
    </row>
    <row r="132" spans="1:17" s="7" customFormat="1" ht="28.5">
      <c r="A132" s="1" t="s">
        <v>194</v>
      </c>
      <c r="B132" s="2">
        <v>11000708025</v>
      </c>
      <c r="C132" s="2" t="s">
        <v>269</v>
      </c>
      <c r="D132" s="2" t="s">
        <v>20</v>
      </c>
      <c r="E132" s="2" t="s">
        <v>270</v>
      </c>
      <c r="F132" s="10" t="s">
        <v>21</v>
      </c>
      <c r="G132" s="11">
        <v>2</v>
      </c>
      <c r="H132" s="20">
        <v>230</v>
      </c>
      <c r="I132" s="11">
        <f t="shared" si="3"/>
        <v>66</v>
      </c>
      <c r="J132" s="11">
        <v>0</v>
      </c>
      <c r="K132" s="11">
        <f t="shared" si="19"/>
        <v>132</v>
      </c>
      <c r="L132" s="11">
        <v>0</v>
      </c>
      <c r="M132" s="8" t="b">
        <v>0</v>
      </c>
      <c r="N132" s="8"/>
      <c r="O132" s="8"/>
      <c r="P132" s="12">
        <v>0</v>
      </c>
      <c r="Q132" s="12" t="s">
        <v>16</v>
      </c>
    </row>
    <row r="133" spans="1:17" s="7" customFormat="1" ht="42.75">
      <c r="A133" s="1" t="s">
        <v>195</v>
      </c>
      <c r="B133" s="2">
        <v>13000938230</v>
      </c>
      <c r="C133" s="2" t="s">
        <v>176</v>
      </c>
      <c r="D133" s="2" t="s">
        <v>20</v>
      </c>
      <c r="E133" s="2" t="s">
        <v>177</v>
      </c>
      <c r="F133" s="10" t="s">
        <v>22</v>
      </c>
      <c r="G133" s="11">
        <v>1</v>
      </c>
      <c r="H133" s="11">
        <v>3500</v>
      </c>
      <c r="I133" s="11">
        <f t="shared" si="3"/>
        <v>1002</v>
      </c>
      <c r="J133" s="11">
        <v>0</v>
      </c>
      <c r="K133" s="11">
        <f t="shared" si="19"/>
        <v>1002</v>
      </c>
      <c r="L133" s="11">
        <v>0</v>
      </c>
      <c r="M133" s="8" t="b">
        <v>0</v>
      </c>
      <c r="N133" s="8"/>
      <c r="O133" s="8"/>
      <c r="P133" s="12">
        <v>0</v>
      </c>
      <c r="Q133" s="12" t="s">
        <v>16</v>
      </c>
    </row>
    <row r="134" spans="1:17" s="7" customFormat="1">
      <c r="A134" s="1" t="s">
        <v>196</v>
      </c>
      <c r="B134" s="2"/>
      <c r="C134" s="2" t="s">
        <v>197</v>
      </c>
      <c r="D134" s="2"/>
      <c r="E134" s="2"/>
      <c r="F134" s="2"/>
      <c r="G134" s="11">
        <v>0</v>
      </c>
      <c r="H134" s="11">
        <v>0</v>
      </c>
      <c r="I134" s="11">
        <f t="shared" si="3"/>
        <v>0</v>
      </c>
      <c r="J134" s="11">
        <v>0</v>
      </c>
      <c r="K134" s="11">
        <f t="shared" si="10"/>
        <v>0</v>
      </c>
      <c r="L134" s="11">
        <v>0</v>
      </c>
      <c r="M134" s="8" t="b">
        <v>0</v>
      </c>
      <c r="N134" s="8"/>
      <c r="O134" s="8"/>
      <c r="P134" s="12">
        <v>0</v>
      </c>
      <c r="Q134" s="12" t="s">
        <v>16</v>
      </c>
    </row>
    <row r="135" spans="1:17" s="7" customFormat="1">
      <c r="A135" s="1" t="s">
        <v>198</v>
      </c>
      <c r="B135" s="2"/>
      <c r="C135" s="2" t="s">
        <v>199</v>
      </c>
      <c r="D135" s="2"/>
      <c r="E135" s="2"/>
      <c r="F135" s="2"/>
      <c r="G135" s="11">
        <v>0</v>
      </c>
      <c r="H135" s="11">
        <v>0</v>
      </c>
      <c r="I135" s="11">
        <f t="shared" si="3"/>
        <v>0</v>
      </c>
      <c r="J135" s="11">
        <v>0</v>
      </c>
      <c r="K135" s="11">
        <f t="shared" ref="K135" si="21">G135*I135</f>
        <v>0</v>
      </c>
      <c r="L135" s="11">
        <v>0</v>
      </c>
      <c r="M135" s="8" t="b">
        <v>0</v>
      </c>
      <c r="N135" s="8"/>
      <c r="O135" s="8"/>
      <c r="P135" s="12">
        <v>0</v>
      </c>
      <c r="Q135" s="12" t="s">
        <v>16</v>
      </c>
    </row>
    <row r="136" spans="1:17" s="7" customFormat="1" ht="71.25">
      <c r="A136" s="1" t="s">
        <v>200</v>
      </c>
      <c r="B136" s="21">
        <v>10101210064</v>
      </c>
      <c r="C136" s="2" t="s">
        <v>285</v>
      </c>
      <c r="D136" s="2" t="s">
        <v>18</v>
      </c>
      <c r="E136" s="2" t="s">
        <v>286</v>
      </c>
      <c r="F136" s="10" t="s">
        <v>21</v>
      </c>
      <c r="G136" s="11">
        <v>25</v>
      </c>
      <c r="H136" s="20">
        <v>90</v>
      </c>
      <c r="I136" s="11">
        <f t="shared" si="3"/>
        <v>26</v>
      </c>
      <c r="J136" s="11">
        <v>0</v>
      </c>
      <c r="K136" s="11">
        <f t="shared" ref="K136" si="22">G136*I136</f>
        <v>650</v>
      </c>
      <c r="L136" s="11">
        <v>0</v>
      </c>
      <c r="M136" s="8" t="b">
        <v>0</v>
      </c>
      <c r="N136" s="8"/>
      <c r="O136" s="8"/>
      <c r="P136" s="12">
        <v>0</v>
      </c>
      <c r="Q136" s="12" t="s">
        <v>16</v>
      </c>
    </row>
    <row r="137" spans="1:17" s="7" customFormat="1" ht="42.75">
      <c r="A137" s="1" t="s">
        <v>201</v>
      </c>
      <c r="B137" s="21">
        <v>10101035090</v>
      </c>
      <c r="C137" s="2" t="s">
        <v>287</v>
      </c>
      <c r="D137" s="2" t="s">
        <v>18</v>
      </c>
      <c r="E137" s="2" t="s">
        <v>288</v>
      </c>
      <c r="F137" s="10" t="s">
        <v>21</v>
      </c>
      <c r="G137" s="11">
        <v>4</v>
      </c>
      <c r="H137" s="20">
        <v>234</v>
      </c>
      <c r="I137" s="11">
        <f t="shared" si="3"/>
        <v>67</v>
      </c>
      <c r="J137" s="11">
        <v>0</v>
      </c>
      <c r="K137" s="11">
        <f t="shared" ref="K137:K138" si="23">G137*I137</f>
        <v>268</v>
      </c>
      <c r="L137" s="11">
        <v>0</v>
      </c>
      <c r="M137" s="8" t="b">
        <v>0</v>
      </c>
      <c r="N137" s="8"/>
      <c r="O137" s="8"/>
      <c r="P137" s="12">
        <v>0</v>
      </c>
      <c r="Q137" s="12" t="s">
        <v>16</v>
      </c>
    </row>
    <row r="138" spans="1:17" s="7" customFormat="1">
      <c r="A138" s="1" t="s">
        <v>202</v>
      </c>
      <c r="B138" s="2"/>
      <c r="C138" s="2" t="s">
        <v>203</v>
      </c>
      <c r="D138" s="2"/>
      <c r="E138" s="2"/>
      <c r="F138" s="2"/>
      <c r="G138" s="11">
        <v>0</v>
      </c>
      <c r="H138" s="11">
        <v>0</v>
      </c>
      <c r="I138" s="11">
        <f t="shared" si="3"/>
        <v>0</v>
      </c>
      <c r="J138" s="11">
        <v>0</v>
      </c>
      <c r="K138" s="11">
        <f t="shared" si="23"/>
        <v>0</v>
      </c>
      <c r="L138" s="11">
        <v>0</v>
      </c>
      <c r="M138" s="8" t="b">
        <v>0</v>
      </c>
      <c r="N138" s="8"/>
      <c r="O138" s="8"/>
      <c r="P138" s="12">
        <v>0</v>
      </c>
      <c r="Q138" s="12" t="s">
        <v>16</v>
      </c>
    </row>
    <row r="139" spans="1:17" s="7" customFormat="1" ht="42.75">
      <c r="A139" s="1" t="s">
        <v>205</v>
      </c>
      <c r="B139" s="2">
        <v>10111035145</v>
      </c>
      <c r="C139" s="2" t="s">
        <v>204</v>
      </c>
      <c r="D139" s="2" t="s">
        <v>18</v>
      </c>
      <c r="E139" s="2" t="s">
        <v>206</v>
      </c>
      <c r="F139" s="10" t="s">
        <v>21</v>
      </c>
      <c r="G139" s="11">
        <v>13</v>
      </c>
      <c r="H139" s="20">
        <v>757</v>
      </c>
      <c r="I139" s="11">
        <f t="shared" si="3"/>
        <v>217</v>
      </c>
      <c r="J139" s="11">
        <v>0</v>
      </c>
      <c r="K139" s="11">
        <f t="shared" ref="K139:K141" si="24">G139*I139</f>
        <v>2821</v>
      </c>
      <c r="L139" s="11">
        <v>0</v>
      </c>
      <c r="M139" s="8" t="b">
        <v>0</v>
      </c>
      <c r="N139" s="8"/>
      <c r="O139" s="8"/>
      <c r="P139" s="12">
        <v>0</v>
      </c>
      <c r="Q139" s="12" t="s">
        <v>16</v>
      </c>
    </row>
    <row r="140" spans="1:17" s="7" customFormat="1" ht="57">
      <c r="A140" s="1" t="s">
        <v>207</v>
      </c>
      <c r="B140" s="21">
        <v>10114210030</v>
      </c>
      <c r="C140" s="2" t="s">
        <v>289</v>
      </c>
      <c r="D140" s="2" t="s">
        <v>18</v>
      </c>
      <c r="E140" s="2" t="s">
        <v>290</v>
      </c>
      <c r="F140" s="10" t="s">
        <v>21</v>
      </c>
      <c r="G140" s="11">
        <v>4</v>
      </c>
      <c r="H140" s="20">
        <v>1220</v>
      </c>
      <c r="I140" s="11">
        <f t="shared" si="3"/>
        <v>350</v>
      </c>
      <c r="J140" s="11">
        <v>0</v>
      </c>
      <c r="K140" s="11">
        <f t="shared" si="24"/>
        <v>1400</v>
      </c>
      <c r="L140" s="11">
        <v>0</v>
      </c>
      <c r="M140" s="8" t="b">
        <v>0</v>
      </c>
      <c r="N140" s="8"/>
      <c r="O140" s="8"/>
      <c r="P140" s="12">
        <v>0</v>
      </c>
      <c r="Q140" s="12" t="s">
        <v>16</v>
      </c>
    </row>
    <row r="141" spans="1:17" s="7" customFormat="1">
      <c r="A141" s="1" t="s">
        <v>208</v>
      </c>
      <c r="B141" s="2"/>
      <c r="C141" s="2" t="s">
        <v>210</v>
      </c>
      <c r="D141" s="2"/>
      <c r="E141" s="2"/>
      <c r="F141" s="2"/>
      <c r="G141" s="11">
        <v>0</v>
      </c>
      <c r="H141" s="11">
        <v>0</v>
      </c>
      <c r="I141" s="11">
        <f t="shared" si="3"/>
        <v>0</v>
      </c>
      <c r="J141" s="11">
        <v>0</v>
      </c>
      <c r="K141" s="11">
        <f t="shared" si="24"/>
        <v>0</v>
      </c>
      <c r="L141" s="11">
        <v>0</v>
      </c>
      <c r="M141" s="8" t="b">
        <v>0</v>
      </c>
      <c r="N141" s="8"/>
      <c r="O141" s="8"/>
      <c r="P141" s="12">
        <v>0</v>
      </c>
      <c r="Q141" s="12" t="s">
        <v>16</v>
      </c>
    </row>
    <row r="142" spans="1:17" s="7" customFormat="1" ht="57">
      <c r="A142" s="1" t="s">
        <v>209</v>
      </c>
      <c r="B142" s="21">
        <v>10181210093</v>
      </c>
      <c r="C142" s="2" t="s">
        <v>291</v>
      </c>
      <c r="D142" s="2" t="s">
        <v>18</v>
      </c>
      <c r="E142" s="2" t="s">
        <v>292</v>
      </c>
      <c r="F142" s="10" t="s">
        <v>21</v>
      </c>
      <c r="G142" s="11">
        <v>19</v>
      </c>
      <c r="H142" s="20">
        <v>144</v>
      </c>
      <c r="I142" s="11">
        <f t="shared" si="3"/>
        <v>42</v>
      </c>
      <c r="J142" s="11">
        <v>0</v>
      </c>
      <c r="K142" s="11">
        <f t="shared" ref="K142:K143" si="25">G142*I142</f>
        <v>798</v>
      </c>
      <c r="L142" s="11">
        <v>0</v>
      </c>
      <c r="M142" s="8" t="b">
        <v>0</v>
      </c>
      <c r="N142" s="8"/>
      <c r="O142" s="8"/>
      <c r="P142" s="12">
        <v>0</v>
      </c>
      <c r="Q142" s="12" t="s">
        <v>16</v>
      </c>
    </row>
    <row r="143" spans="1:17" s="7" customFormat="1">
      <c r="A143" s="1" t="s">
        <v>297</v>
      </c>
      <c r="B143" s="2"/>
      <c r="C143" s="2" t="s">
        <v>300</v>
      </c>
      <c r="D143" s="2"/>
      <c r="E143" s="2"/>
      <c r="F143" s="2"/>
      <c r="G143" s="11">
        <v>0</v>
      </c>
      <c r="H143" s="11">
        <v>0</v>
      </c>
      <c r="I143" s="11">
        <f t="shared" si="3"/>
        <v>0</v>
      </c>
      <c r="J143" s="11">
        <v>0</v>
      </c>
      <c r="K143" s="11">
        <f t="shared" si="25"/>
        <v>0</v>
      </c>
      <c r="L143" s="11">
        <v>0</v>
      </c>
      <c r="M143" s="8" t="b">
        <v>0</v>
      </c>
      <c r="N143" s="8"/>
      <c r="O143" s="8"/>
      <c r="P143" s="12">
        <v>0</v>
      </c>
      <c r="Q143" s="12" t="s">
        <v>16</v>
      </c>
    </row>
    <row r="144" spans="1:17" s="7" customFormat="1" ht="28.5">
      <c r="A144" s="1" t="s">
        <v>298</v>
      </c>
      <c r="B144" s="2"/>
      <c r="C144" s="2" t="s">
        <v>301</v>
      </c>
      <c r="D144" s="2"/>
      <c r="E144" s="2"/>
      <c r="F144" s="2"/>
      <c r="G144" s="11">
        <v>0</v>
      </c>
      <c r="H144" s="11">
        <v>0</v>
      </c>
      <c r="I144" s="11">
        <f t="shared" ref="I144:I149" si="26">ROUNDUP((H144/3.67)*1.05,0)</f>
        <v>0</v>
      </c>
      <c r="J144" s="11">
        <v>0</v>
      </c>
      <c r="K144" s="11">
        <f t="shared" ref="K144:K149" si="27">G144*I144</f>
        <v>0</v>
      </c>
      <c r="L144" s="11">
        <v>0</v>
      </c>
      <c r="M144" s="8" t="b">
        <v>0</v>
      </c>
      <c r="N144" s="8"/>
      <c r="O144" s="8"/>
      <c r="P144" s="12">
        <v>0</v>
      </c>
      <c r="Q144" s="12" t="s">
        <v>16</v>
      </c>
    </row>
    <row r="145" spans="1:17" s="7" customFormat="1" ht="99.75">
      <c r="A145" s="1" t="s">
        <v>309</v>
      </c>
      <c r="B145" s="2"/>
      <c r="C145" s="2" t="s">
        <v>306</v>
      </c>
      <c r="D145" s="2"/>
      <c r="E145" s="2"/>
      <c r="F145" s="10" t="s">
        <v>21</v>
      </c>
      <c r="G145" s="11">
        <v>3</v>
      </c>
      <c r="H145" s="11">
        <v>2000</v>
      </c>
      <c r="I145" s="11">
        <f t="shared" si="26"/>
        <v>573</v>
      </c>
      <c r="J145" s="11">
        <v>0</v>
      </c>
      <c r="K145" s="11">
        <f t="shared" si="27"/>
        <v>1719</v>
      </c>
      <c r="L145" s="11">
        <v>0</v>
      </c>
      <c r="M145" s="8" t="b">
        <v>0</v>
      </c>
      <c r="N145" s="8"/>
      <c r="O145" s="8"/>
      <c r="P145" s="12">
        <v>0</v>
      </c>
      <c r="Q145" s="12" t="s">
        <v>16</v>
      </c>
    </row>
    <row r="146" spans="1:17" s="7" customFormat="1" ht="114">
      <c r="A146" s="1" t="s">
        <v>310</v>
      </c>
      <c r="B146" s="2"/>
      <c r="C146" s="2" t="s">
        <v>302</v>
      </c>
      <c r="D146" s="2"/>
      <c r="E146" s="2"/>
      <c r="F146" s="10" t="s">
        <v>21</v>
      </c>
      <c r="G146" s="11">
        <v>3</v>
      </c>
      <c r="H146" s="11">
        <v>3200</v>
      </c>
      <c r="I146" s="11">
        <f t="shared" si="26"/>
        <v>916</v>
      </c>
      <c r="J146" s="11">
        <v>0</v>
      </c>
      <c r="K146" s="11">
        <f t="shared" si="27"/>
        <v>2748</v>
      </c>
      <c r="L146" s="11">
        <v>0</v>
      </c>
      <c r="M146" s="8" t="b">
        <v>0</v>
      </c>
      <c r="N146" s="8"/>
      <c r="O146" s="8"/>
      <c r="P146" s="12">
        <v>0</v>
      </c>
      <c r="Q146" s="12" t="s">
        <v>16</v>
      </c>
    </row>
    <row r="147" spans="1:17" s="7" customFormat="1" ht="85.5">
      <c r="A147" s="1" t="s">
        <v>311</v>
      </c>
      <c r="B147" s="2"/>
      <c r="C147" s="2" t="s">
        <v>303</v>
      </c>
      <c r="D147" s="2"/>
      <c r="E147" s="2"/>
      <c r="F147" s="10" t="s">
        <v>21</v>
      </c>
      <c r="G147" s="11">
        <v>3</v>
      </c>
      <c r="H147" s="11">
        <v>620</v>
      </c>
      <c r="I147" s="11">
        <f t="shared" si="26"/>
        <v>178</v>
      </c>
      <c r="J147" s="11">
        <v>0</v>
      </c>
      <c r="K147" s="11">
        <f t="shared" si="27"/>
        <v>534</v>
      </c>
      <c r="L147" s="11">
        <v>0</v>
      </c>
      <c r="M147" s="8" t="b">
        <v>0</v>
      </c>
      <c r="N147" s="8"/>
      <c r="O147" s="8"/>
      <c r="P147" s="12">
        <v>0</v>
      </c>
      <c r="Q147" s="12" t="s">
        <v>16</v>
      </c>
    </row>
    <row r="148" spans="1:17" s="7" customFormat="1" ht="85.5">
      <c r="A148" s="1" t="s">
        <v>312</v>
      </c>
      <c r="B148" s="2"/>
      <c r="C148" s="2" t="s">
        <v>304</v>
      </c>
      <c r="D148" s="2"/>
      <c r="E148" s="2"/>
      <c r="F148" s="10" t="s">
        <v>21</v>
      </c>
      <c r="G148" s="11">
        <v>3</v>
      </c>
      <c r="H148" s="11">
        <v>195</v>
      </c>
      <c r="I148" s="11">
        <f t="shared" si="26"/>
        <v>56</v>
      </c>
      <c r="J148" s="11">
        <v>0</v>
      </c>
      <c r="K148" s="11">
        <f t="shared" si="27"/>
        <v>168</v>
      </c>
      <c r="L148" s="11">
        <v>0</v>
      </c>
      <c r="M148" s="8" t="b">
        <v>0</v>
      </c>
      <c r="N148" s="8"/>
      <c r="O148" s="8"/>
      <c r="P148" s="12">
        <v>0</v>
      </c>
      <c r="Q148" s="12" t="s">
        <v>16</v>
      </c>
    </row>
    <row r="149" spans="1:17" s="7" customFormat="1" ht="85.5">
      <c r="A149" s="1" t="s">
        <v>313</v>
      </c>
      <c r="B149" s="2"/>
      <c r="C149" s="2" t="s">
        <v>305</v>
      </c>
      <c r="D149" s="2"/>
      <c r="E149" s="2"/>
      <c r="F149" s="10" t="s">
        <v>21</v>
      </c>
      <c r="G149" s="11">
        <v>3</v>
      </c>
      <c r="H149" s="11">
        <v>250</v>
      </c>
      <c r="I149" s="11">
        <f t="shared" si="26"/>
        <v>72</v>
      </c>
      <c r="J149" s="11">
        <v>0</v>
      </c>
      <c r="K149" s="11">
        <f t="shared" si="27"/>
        <v>216</v>
      </c>
      <c r="L149" s="11">
        <v>0</v>
      </c>
      <c r="M149" s="8" t="b">
        <v>0</v>
      </c>
      <c r="N149" s="8"/>
      <c r="O149" s="8"/>
      <c r="P149" s="12">
        <v>0</v>
      </c>
      <c r="Q149" s="12" t="s">
        <v>16</v>
      </c>
    </row>
    <row r="150" spans="1:17" s="7" customFormat="1" ht="28.5">
      <c r="A150" s="1" t="s">
        <v>299</v>
      </c>
      <c r="B150" s="2"/>
      <c r="C150" s="2" t="s">
        <v>307</v>
      </c>
      <c r="D150" s="2"/>
      <c r="E150" s="2"/>
      <c r="F150" s="2"/>
      <c r="G150" s="11">
        <v>0</v>
      </c>
      <c r="H150" s="11">
        <v>0</v>
      </c>
      <c r="I150" s="11">
        <f t="shared" ref="I150:I151" si="28">ROUNDUP((H150/3.67)*1.05,0)</f>
        <v>0</v>
      </c>
      <c r="J150" s="11">
        <v>0</v>
      </c>
      <c r="K150" s="11">
        <f t="shared" ref="K150" si="29">G150*I150</f>
        <v>0</v>
      </c>
      <c r="L150" s="11">
        <v>0</v>
      </c>
      <c r="M150" s="8" t="b">
        <v>0</v>
      </c>
      <c r="N150" s="8"/>
      <c r="O150" s="8"/>
      <c r="P150" s="12">
        <v>0</v>
      </c>
      <c r="Q150" s="12" t="s">
        <v>16</v>
      </c>
    </row>
    <row r="151" spans="1:17" s="7" customFormat="1" ht="199.5">
      <c r="A151" s="1" t="s">
        <v>314</v>
      </c>
      <c r="B151" s="2"/>
      <c r="C151" s="2" t="s">
        <v>308</v>
      </c>
      <c r="D151" s="2"/>
      <c r="E151" s="2"/>
      <c r="F151" s="10" t="s">
        <v>21</v>
      </c>
      <c r="G151" s="11">
        <v>3</v>
      </c>
      <c r="H151" s="11">
        <v>4290</v>
      </c>
      <c r="I151" s="11">
        <f t="shared" si="28"/>
        <v>1228</v>
      </c>
      <c r="J151" s="11">
        <v>0</v>
      </c>
      <c r="K151" s="11">
        <f t="shared" ref="K151" si="30">G151*I151</f>
        <v>3684</v>
      </c>
      <c r="L151" s="11">
        <v>0</v>
      </c>
      <c r="M151" s="8" t="b">
        <v>0</v>
      </c>
      <c r="N151" s="8"/>
      <c r="O151" s="8"/>
      <c r="P151" s="12">
        <v>0</v>
      </c>
      <c r="Q151" s="12" t="s">
        <v>16</v>
      </c>
    </row>
    <row r="152" spans="1:17">
      <c r="K152" s="17">
        <f>SUM(K2:K151)</f>
        <v>155759</v>
      </c>
    </row>
  </sheetData>
  <autoFilter ref="A1:Q151">
    <sortState ref="A2:Q98">
      <sortCondition ref="A1:A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2023-05-19T11:38:26Z</cp:lastPrinted>
  <dcterms:created xsi:type="dcterms:W3CDTF">2023-04-06T09:44:42Z</dcterms:created>
  <dcterms:modified xsi:type="dcterms:W3CDTF">2023-05-31T08:01:21Z</dcterms:modified>
</cp:coreProperties>
</file>