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OneDrive\Desktop\Work\Article MN\PET Image optimisation\"/>
    </mc:Choice>
  </mc:AlternateContent>
  <xr:revisionPtr revIDLastSave="0" documentId="13_ncr:1_{01126780-6AE3-422F-8815-F667D5419EBF}" xr6:coauthVersionLast="47" xr6:coauthVersionMax="47" xr10:uidLastSave="{00000000-0000-0000-0000-000000000000}"/>
  <bookViews>
    <workbookView xWindow="19065" yWindow="0" windowWidth="19440" windowHeight="20985" xr2:uid="{71BC1890-744E-47B0-9526-869A9303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" i="1" l="1"/>
  <c r="O21" i="1"/>
  <c r="N21" i="1"/>
  <c r="L21" i="1"/>
  <c r="K21" i="1"/>
  <c r="J21" i="1"/>
  <c r="I21" i="1"/>
  <c r="H21" i="1"/>
  <c r="F21" i="1"/>
  <c r="E21" i="1"/>
  <c r="D21" i="1"/>
  <c r="C21" i="1"/>
  <c r="B21" i="1"/>
  <c r="N16" i="1"/>
  <c r="N17" i="1"/>
  <c r="N18" i="1"/>
  <c r="N19" i="1"/>
  <c r="N20" i="1"/>
  <c r="N15" i="1"/>
  <c r="H16" i="1"/>
  <c r="H17" i="1"/>
  <c r="H18" i="1"/>
  <c r="H19" i="1"/>
  <c r="H20" i="1"/>
  <c r="H15" i="1"/>
  <c r="B16" i="1"/>
  <c r="B17" i="1"/>
  <c r="B18" i="1"/>
  <c r="B19" i="1"/>
  <c r="B20" i="1"/>
  <c r="B15" i="1"/>
  <c r="P20" i="1"/>
  <c r="O20" i="1"/>
  <c r="P19" i="1"/>
  <c r="O19" i="1"/>
  <c r="P18" i="1"/>
  <c r="O18" i="1"/>
  <c r="P17" i="1"/>
  <c r="O17" i="1"/>
  <c r="P16" i="1"/>
  <c r="O16" i="1"/>
  <c r="P15" i="1"/>
  <c r="O15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F16" i="1"/>
  <c r="F17" i="1"/>
  <c r="F18" i="1"/>
  <c r="F19" i="1"/>
  <c r="F20" i="1"/>
  <c r="F15" i="1"/>
  <c r="E16" i="1"/>
  <c r="E17" i="1"/>
  <c r="E18" i="1"/>
  <c r="E19" i="1"/>
  <c r="E20" i="1"/>
  <c r="E15" i="1"/>
  <c r="D16" i="1"/>
  <c r="D17" i="1"/>
  <c r="D18" i="1"/>
  <c r="D19" i="1"/>
  <c r="D20" i="1"/>
  <c r="D15" i="1"/>
  <c r="C16" i="1"/>
  <c r="C17" i="1"/>
  <c r="C18" i="1"/>
  <c r="C19" i="1"/>
  <c r="C20" i="1"/>
  <c r="C15" i="1"/>
</calcChain>
</file>

<file path=xl/sharedStrings.xml><?xml version="1.0" encoding="utf-8"?>
<sst xmlns="http://schemas.openxmlformats.org/spreadsheetml/2006/main" count="59" uniqueCount="19">
  <si>
    <t>Dmean MC</t>
  </si>
  <si>
    <t>Popt S1</t>
  </si>
  <si>
    <t>Popt S6</t>
  </si>
  <si>
    <t>LDM</t>
  </si>
  <si>
    <t>DVK</t>
  </si>
  <si>
    <t>DAY 1</t>
  </si>
  <si>
    <t>DAY 6</t>
  </si>
  <si>
    <t>DAY 12</t>
  </si>
  <si>
    <t>Popt S3</t>
  </si>
  <si>
    <t>Mean dose (Gy)</t>
  </si>
  <si>
    <t>BG</t>
  </si>
  <si>
    <t>S1</t>
  </si>
  <si>
    <t>S2</t>
  </si>
  <si>
    <t>S3</t>
  </si>
  <si>
    <t>S4</t>
  </si>
  <si>
    <t>S5</t>
  </si>
  <si>
    <t>S6</t>
  </si>
  <si>
    <t>Percentage Error (%)</t>
  </si>
  <si>
    <t>Popt S5/S6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</si>
</sst>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5" fontId="0" fillId="3" borderId="0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2" fillId="0" borderId="10" xfId="1" applyNumberFormat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8" xfId="1" applyNumberFormat="1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4654-0EDE-4AE3-AD5A-65B2C6D2D7E5}">
  <dimension ref="A1:P21"/>
  <sheetViews>
    <sheetView tabSelected="1" workbookViewId="0">
      <selection activeCell="O14" sqref="O14"/>
    </sheetView>
  </sheetViews>
  <sheetFormatPr defaultRowHeight="15" x14ac:dyDescent="0.25"/>
  <cols>
    <col min="1" max="1" width="15.7109375" style="1" customWidth="1"/>
    <col min="2" max="2" width="12.7109375" style="1" customWidth="1"/>
    <col min="3" max="6" width="9.140625" style="1"/>
    <col min="7" max="7" width="12.28515625" style="1" customWidth="1"/>
    <col min="8" max="8" width="11.85546875" style="1" customWidth="1"/>
    <col min="9" max="12" width="9.140625" style="1"/>
    <col min="13" max="13" width="11.5703125" style="1" customWidth="1"/>
    <col min="14" max="14" width="15.42578125" style="1" customWidth="1"/>
    <col min="15" max="16384" width="9.140625" style="1"/>
  </cols>
  <sheetData>
    <row r="1" spans="1:16" x14ac:dyDescent="0.25">
      <c r="B1" s="2" t="s">
        <v>5</v>
      </c>
      <c r="C1" s="3"/>
      <c r="D1" s="3"/>
      <c r="E1" s="3"/>
      <c r="F1" s="4"/>
      <c r="H1" s="2" t="s">
        <v>6</v>
      </c>
      <c r="I1" s="3"/>
      <c r="J1" s="3"/>
      <c r="K1" s="3"/>
      <c r="L1" s="4"/>
      <c r="N1" s="2" t="s">
        <v>7</v>
      </c>
      <c r="O1" s="3"/>
      <c r="P1" s="47"/>
    </row>
    <row r="2" spans="1:16" x14ac:dyDescent="0.25">
      <c r="B2" s="10" t="s">
        <v>9</v>
      </c>
      <c r="C2" s="11"/>
      <c r="D2" s="11"/>
      <c r="E2" s="11"/>
      <c r="F2" s="12"/>
      <c r="H2" s="10" t="s">
        <v>9</v>
      </c>
      <c r="I2" s="11"/>
      <c r="J2" s="11"/>
      <c r="K2" s="11"/>
      <c r="L2" s="12"/>
      <c r="N2" s="10" t="s">
        <v>9</v>
      </c>
      <c r="O2" s="11"/>
      <c r="P2" s="45"/>
    </row>
    <row r="3" spans="1:16" x14ac:dyDescent="0.25">
      <c r="B3" s="40" t="s">
        <v>0</v>
      </c>
      <c r="C3" s="7" t="s">
        <v>1</v>
      </c>
      <c r="D3" s="30"/>
      <c r="E3" s="38" t="s">
        <v>2</v>
      </c>
      <c r="F3" s="8"/>
      <c r="H3" s="40" t="s">
        <v>0</v>
      </c>
      <c r="I3" s="7" t="s">
        <v>8</v>
      </c>
      <c r="J3" s="30"/>
      <c r="K3" s="7" t="s">
        <v>2</v>
      </c>
      <c r="L3" s="8"/>
      <c r="N3" s="9" t="s">
        <v>0</v>
      </c>
      <c r="O3" s="7" t="s">
        <v>18</v>
      </c>
      <c r="P3" s="30"/>
    </row>
    <row r="4" spans="1:16" x14ac:dyDescent="0.25">
      <c r="B4" s="40"/>
      <c r="C4" s="5" t="s">
        <v>3</v>
      </c>
      <c r="D4" s="31" t="s">
        <v>4</v>
      </c>
      <c r="E4" s="5" t="s">
        <v>3</v>
      </c>
      <c r="F4" s="6" t="s">
        <v>4</v>
      </c>
      <c r="H4" s="40"/>
      <c r="I4" s="5" t="s">
        <v>3</v>
      </c>
      <c r="J4" s="31" t="s">
        <v>4</v>
      </c>
      <c r="K4" s="5" t="s">
        <v>3</v>
      </c>
      <c r="L4" s="6" t="s">
        <v>4</v>
      </c>
      <c r="N4" s="9"/>
      <c r="O4" s="5" t="s">
        <v>3</v>
      </c>
      <c r="P4" s="31" t="s">
        <v>4</v>
      </c>
    </row>
    <row r="5" spans="1:16" x14ac:dyDescent="0.25">
      <c r="A5" s="1" t="s">
        <v>11</v>
      </c>
      <c r="B5" s="36">
        <v>83.3</v>
      </c>
      <c r="C5" s="18">
        <v>63.47</v>
      </c>
      <c r="D5" s="32">
        <v>50.6</v>
      </c>
      <c r="E5" s="18">
        <v>27.84</v>
      </c>
      <c r="F5" s="19">
        <v>25.22</v>
      </c>
      <c r="G5" s="20"/>
      <c r="H5" s="36">
        <v>23.05</v>
      </c>
      <c r="I5" s="18">
        <v>6.75</v>
      </c>
      <c r="J5" s="32">
        <v>6.79</v>
      </c>
      <c r="K5" s="18">
        <v>6.31</v>
      </c>
      <c r="L5" s="19">
        <v>6.35</v>
      </c>
      <c r="M5" s="20"/>
      <c r="N5" s="17">
        <v>4.82</v>
      </c>
      <c r="O5" s="18">
        <v>1.498</v>
      </c>
      <c r="P5" s="32">
        <v>1.508</v>
      </c>
    </row>
    <row r="6" spans="1:16" x14ac:dyDescent="0.25">
      <c r="A6" s="1" t="s">
        <v>12</v>
      </c>
      <c r="B6" s="36">
        <v>94.2</v>
      </c>
      <c r="C6" s="18">
        <v>65.180000000000007</v>
      </c>
      <c r="D6" s="32">
        <v>57.2</v>
      </c>
      <c r="E6" s="18">
        <v>42.65</v>
      </c>
      <c r="F6" s="19">
        <v>38.94</v>
      </c>
      <c r="G6" s="20"/>
      <c r="H6" s="36">
        <v>25.91</v>
      </c>
      <c r="I6" s="18">
        <v>9.85</v>
      </c>
      <c r="J6" s="32">
        <v>9.32</v>
      </c>
      <c r="K6" s="18">
        <v>8.8800000000000008</v>
      </c>
      <c r="L6" s="19">
        <v>8.5</v>
      </c>
      <c r="M6" s="20"/>
      <c r="N6" s="17">
        <v>5.42</v>
      </c>
      <c r="O6" s="18">
        <v>1.47</v>
      </c>
      <c r="P6" s="32">
        <v>1.583</v>
      </c>
    </row>
    <row r="7" spans="1:16" x14ac:dyDescent="0.25">
      <c r="A7" s="1" t="s">
        <v>13</v>
      </c>
      <c r="B7" s="36">
        <v>103.3</v>
      </c>
      <c r="C7" s="18">
        <v>71.5</v>
      </c>
      <c r="D7" s="32">
        <v>64.997</v>
      </c>
      <c r="E7" s="18">
        <v>53.59</v>
      </c>
      <c r="F7" s="19">
        <v>49.53</v>
      </c>
      <c r="G7" s="20"/>
      <c r="H7" s="36">
        <v>28.42</v>
      </c>
      <c r="I7" s="18">
        <v>15.23</v>
      </c>
      <c r="J7" s="32">
        <v>14.32</v>
      </c>
      <c r="K7" s="18">
        <v>12.77</v>
      </c>
      <c r="L7" s="19">
        <v>12.15</v>
      </c>
      <c r="M7" s="20"/>
      <c r="N7" s="17">
        <v>5.94</v>
      </c>
      <c r="O7" s="18">
        <v>2.86</v>
      </c>
      <c r="P7" s="32">
        <v>2.802</v>
      </c>
    </row>
    <row r="8" spans="1:16" x14ac:dyDescent="0.25">
      <c r="A8" s="1" t="s">
        <v>14</v>
      </c>
      <c r="B8" s="36">
        <v>109.8</v>
      </c>
      <c r="C8" s="18">
        <v>89.2</v>
      </c>
      <c r="D8" s="32">
        <v>83.14</v>
      </c>
      <c r="E8" s="18">
        <v>71.05</v>
      </c>
      <c r="F8" s="19">
        <v>66.739999999999995</v>
      </c>
      <c r="G8" s="20"/>
      <c r="H8" s="36">
        <v>30.21</v>
      </c>
      <c r="I8" s="18">
        <v>20.98</v>
      </c>
      <c r="J8" s="32">
        <v>19.8</v>
      </c>
      <c r="K8" s="18">
        <v>17.940000000000001</v>
      </c>
      <c r="L8" s="19">
        <v>17.09</v>
      </c>
      <c r="M8" s="20"/>
      <c r="N8" s="17">
        <v>6.32</v>
      </c>
      <c r="O8" s="18">
        <v>3.93</v>
      </c>
      <c r="P8" s="32">
        <v>3.798</v>
      </c>
    </row>
    <row r="9" spans="1:16" x14ac:dyDescent="0.25">
      <c r="A9" s="1" t="s">
        <v>15</v>
      </c>
      <c r="B9" s="36">
        <v>114.8</v>
      </c>
      <c r="C9" s="18">
        <v>89.6</v>
      </c>
      <c r="D9" s="32">
        <v>85.26</v>
      </c>
      <c r="E9" s="18">
        <v>79.75</v>
      </c>
      <c r="F9" s="19">
        <v>76.16</v>
      </c>
      <c r="G9" s="20"/>
      <c r="H9" s="36">
        <v>31.59</v>
      </c>
      <c r="I9" s="18">
        <v>25.06</v>
      </c>
      <c r="J9" s="32">
        <v>23.96</v>
      </c>
      <c r="K9" s="18">
        <v>22.42</v>
      </c>
      <c r="L9" s="19">
        <v>21.55</v>
      </c>
      <c r="M9" s="20"/>
      <c r="N9" s="17">
        <v>6.6</v>
      </c>
      <c r="O9" s="18">
        <v>4.8499999999999996</v>
      </c>
      <c r="P9" s="32">
        <v>4.7140000000000004</v>
      </c>
    </row>
    <row r="10" spans="1:16" x14ac:dyDescent="0.25">
      <c r="A10" s="1" t="s">
        <v>16</v>
      </c>
      <c r="B10" s="36">
        <v>119.3</v>
      </c>
      <c r="C10" s="18">
        <v>102.1</v>
      </c>
      <c r="D10" s="32">
        <v>97.7</v>
      </c>
      <c r="E10" s="18">
        <v>93.18</v>
      </c>
      <c r="F10" s="19">
        <v>89.84</v>
      </c>
      <c r="G10" s="20"/>
      <c r="H10" s="36">
        <v>32.81</v>
      </c>
      <c r="I10" s="18">
        <v>27.5</v>
      </c>
      <c r="J10" s="32">
        <v>26.69</v>
      </c>
      <c r="K10" s="18">
        <v>25.65</v>
      </c>
      <c r="L10" s="19">
        <v>24.96</v>
      </c>
      <c r="M10" s="20"/>
      <c r="N10" s="17">
        <v>6.86</v>
      </c>
      <c r="O10" s="18">
        <v>5.8</v>
      </c>
      <c r="P10" s="32">
        <v>5.665</v>
      </c>
    </row>
    <row r="11" spans="1:16" x14ac:dyDescent="0.25">
      <c r="A11" s="1" t="s">
        <v>10</v>
      </c>
      <c r="B11" s="36">
        <v>16.690000000000001</v>
      </c>
      <c r="C11" s="18">
        <v>16.559999999999999</v>
      </c>
      <c r="D11" s="32">
        <v>16.5</v>
      </c>
      <c r="E11" s="18">
        <v>15.84</v>
      </c>
      <c r="F11" s="19">
        <v>15.78</v>
      </c>
      <c r="G11" s="20"/>
      <c r="H11" s="36">
        <v>4.59</v>
      </c>
      <c r="I11" s="18">
        <v>5.34</v>
      </c>
      <c r="J11" s="32">
        <v>5.32</v>
      </c>
      <c r="K11" s="18">
        <v>5.32</v>
      </c>
      <c r="L11" s="19">
        <v>5.3</v>
      </c>
      <c r="M11" s="20"/>
      <c r="N11" s="27">
        <v>0.96</v>
      </c>
      <c r="O11" s="18">
        <v>1.48</v>
      </c>
      <c r="P11" s="32">
        <v>1.476</v>
      </c>
    </row>
    <row r="12" spans="1:16" x14ac:dyDescent="0.25">
      <c r="B12" s="21" t="s">
        <v>17</v>
      </c>
      <c r="C12" s="22"/>
      <c r="D12" s="22"/>
      <c r="E12" s="22"/>
      <c r="F12" s="23"/>
      <c r="G12" s="20"/>
      <c r="H12" s="21" t="s">
        <v>17</v>
      </c>
      <c r="I12" s="22"/>
      <c r="J12" s="22"/>
      <c r="K12" s="22"/>
      <c r="L12" s="23"/>
      <c r="M12" s="20"/>
      <c r="N12" s="21" t="s">
        <v>17</v>
      </c>
      <c r="O12" s="22"/>
      <c r="P12" s="46"/>
    </row>
    <row r="13" spans="1:16" x14ac:dyDescent="0.25">
      <c r="B13" s="39" t="s">
        <v>0</v>
      </c>
      <c r="C13" s="24" t="s">
        <v>1</v>
      </c>
      <c r="D13" s="33"/>
      <c r="E13" s="24" t="s">
        <v>2</v>
      </c>
      <c r="F13" s="25"/>
      <c r="G13" s="20"/>
      <c r="H13" s="39" t="s">
        <v>0</v>
      </c>
      <c r="I13" s="24" t="s">
        <v>8</v>
      </c>
      <c r="J13" s="33"/>
      <c r="K13" s="24" t="s">
        <v>2</v>
      </c>
      <c r="L13" s="25"/>
      <c r="M13" s="20"/>
      <c r="N13" s="48" t="s">
        <v>0</v>
      </c>
      <c r="O13" s="24" t="s">
        <v>18</v>
      </c>
      <c r="P13" s="33"/>
    </row>
    <row r="14" spans="1:16" x14ac:dyDescent="0.25">
      <c r="B14" s="39"/>
      <c r="C14" s="18" t="s">
        <v>3</v>
      </c>
      <c r="D14" s="32" t="s">
        <v>4</v>
      </c>
      <c r="E14" s="18" t="s">
        <v>3</v>
      </c>
      <c r="F14" s="19" t="s">
        <v>4</v>
      </c>
      <c r="G14" s="20"/>
      <c r="H14" s="39"/>
      <c r="I14" s="18" t="s">
        <v>3</v>
      </c>
      <c r="J14" s="32" t="s">
        <v>4</v>
      </c>
      <c r="K14" s="18" t="s">
        <v>3</v>
      </c>
      <c r="L14" s="19" t="s">
        <v>4</v>
      </c>
      <c r="M14" s="20"/>
      <c r="N14" s="48"/>
      <c r="O14" s="18" t="s">
        <v>3</v>
      </c>
      <c r="P14" s="32" t="s">
        <v>4</v>
      </c>
    </row>
    <row r="15" spans="1:16" x14ac:dyDescent="0.25">
      <c r="A15" s="1" t="s">
        <v>11</v>
      </c>
      <c r="B15" s="36">
        <f>B5</f>
        <v>83.3</v>
      </c>
      <c r="C15" s="28">
        <f>(C5-B5)/B5</f>
        <v>-0.23805522208883553</v>
      </c>
      <c r="D15" s="34">
        <f>(D5-B5)/B5</f>
        <v>-0.39255702280912363</v>
      </c>
      <c r="E15" s="28">
        <f>(E5-B5)/B5</f>
        <v>-0.66578631452581027</v>
      </c>
      <c r="F15" s="14">
        <f>(F5-B5)/B5</f>
        <v>-0.69723889555822327</v>
      </c>
      <c r="G15" s="20"/>
      <c r="H15" s="36">
        <f>H5</f>
        <v>23.05</v>
      </c>
      <c r="I15" s="13">
        <f>(I5-H5)/H5</f>
        <v>-0.70715835140997829</v>
      </c>
      <c r="J15" s="42">
        <f>(J5-H5)/H5</f>
        <v>-0.70542299349240789</v>
      </c>
      <c r="K15" s="13">
        <f>(K5-H5)/H5</f>
        <v>-0.72624728850325382</v>
      </c>
      <c r="L15" s="43">
        <f>(L5-H5)/H5</f>
        <v>-0.72451193058568342</v>
      </c>
      <c r="M15" s="20"/>
      <c r="N15" s="17">
        <f>N5</f>
        <v>4.82</v>
      </c>
      <c r="O15" s="13">
        <f>(O5-N5)/N5</f>
        <v>-0.6892116182572614</v>
      </c>
      <c r="P15" s="42">
        <f>(P5-N5)/N5</f>
        <v>-0.68713692946058091</v>
      </c>
    </row>
    <row r="16" spans="1:16" x14ac:dyDescent="0.25">
      <c r="A16" s="1" t="s">
        <v>12</v>
      </c>
      <c r="B16" s="36">
        <f t="shared" ref="B16:B19" si="0">B6</f>
        <v>94.2</v>
      </c>
      <c r="C16" s="28">
        <f t="shared" ref="C16:C21" si="1">(C6-B6)/B6</f>
        <v>-0.30806794055201692</v>
      </c>
      <c r="D16" s="34">
        <f t="shared" ref="D16:E20" si="2">(D6-B6)/B6</f>
        <v>-0.3927813163481953</v>
      </c>
      <c r="E16" s="28">
        <f t="shared" ref="E16:F20" si="3">(E6-B6)/B6</f>
        <v>-0.54723991507431002</v>
      </c>
      <c r="F16" s="14">
        <f t="shared" ref="F16:F20" si="4">(F6-B6)/B6</f>
        <v>-0.58662420382165614</v>
      </c>
      <c r="G16" s="20"/>
      <c r="H16" s="36">
        <f t="shared" ref="H16:H21" si="5">H6</f>
        <v>25.91</v>
      </c>
      <c r="I16" s="28">
        <f t="shared" ref="I16:I21" si="6">(I6-H6)/H6</f>
        <v>-0.61983790042454656</v>
      </c>
      <c r="J16" s="34">
        <f t="shared" ref="J16:J20" si="7">(J6-H6)/H6</f>
        <v>-0.64029332304129682</v>
      </c>
      <c r="K16" s="28">
        <f t="shared" ref="K16:K20" si="8">(K6-H6)/H6</f>
        <v>-0.65727518332690082</v>
      </c>
      <c r="L16" s="14">
        <f t="shared" ref="L16:L20" si="9">(L6-H6)/H6</f>
        <v>-0.67194133539174061</v>
      </c>
      <c r="M16" s="20"/>
      <c r="N16" s="17">
        <f t="shared" ref="N16:N21" si="10">N6</f>
        <v>5.42</v>
      </c>
      <c r="O16" s="13">
        <f t="shared" ref="O16:O21" si="11">(O6-N6)/N6</f>
        <v>-0.72878228782287824</v>
      </c>
      <c r="P16" s="42">
        <f t="shared" ref="P16:P20" si="12">(P6-N6)/N6</f>
        <v>-0.70793357933579337</v>
      </c>
    </row>
    <row r="17" spans="1:16" x14ac:dyDescent="0.25">
      <c r="A17" s="1" t="s">
        <v>13</v>
      </c>
      <c r="B17" s="36">
        <f t="shared" si="0"/>
        <v>103.3</v>
      </c>
      <c r="C17" s="28">
        <f t="shared" si="1"/>
        <v>-0.3078412391093901</v>
      </c>
      <c r="D17" s="34">
        <f t="shared" si="2"/>
        <v>-0.37079380445304938</v>
      </c>
      <c r="E17" s="28">
        <f t="shared" si="3"/>
        <v>-0.48121974830590508</v>
      </c>
      <c r="F17" s="14">
        <f t="shared" si="4"/>
        <v>-0.52052274927395936</v>
      </c>
      <c r="G17" s="20"/>
      <c r="H17" s="36">
        <f t="shared" si="5"/>
        <v>28.42</v>
      </c>
      <c r="I17" s="28">
        <f t="shared" si="6"/>
        <v>-0.464109781843772</v>
      </c>
      <c r="J17" s="34">
        <f t="shared" si="7"/>
        <v>-0.49612948627726955</v>
      </c>
      <c r="K17" s="28">
        <f t="shared" si="8"/>
        <v>-0.55066854327938075</v>
      </c>
      <c r="L17" s="14">
        <f t="shared" si="9"/>
        <v>-0.57248416608022523</v>
      </c>
      <c r="M17" s="20"/>
      <c r="N17" s="17">
        <f t="shared" si="10"/>
        <v>5.94</v>
      </c>
      <c r="O17" s="28">
        <f t="shared" si="11"/>
        <v>-0.5185185185185186</v>
      </c>
      <c r="P17" s="34">
        <f t="shared" si="12"/>
        <v>-0.52828282828282835</v>
      </c>
    </row>
    <row r="18" spans="1:16" x14ac:dyDescent="0.25">
      <c r="A18" s="1" t="s">
        <v>14</v>
      </c>
      <c r="B18" s="36">
        <f t="shared" si="0"/>
        <v>109.8</v>
      </c>
      <c r="C18" s="28">
        <f t="shared" si="1"/>
        <v>-0.18761384335154821</v>
      </c>
      <c r="D18" s="34">
        <f t="shared" si="2"/>
        <v>-0.24280510018214935</v>
      </c>
      <c r="E18" s="28">
        <f t="shared" si="3"/>
        <v>-0.35291438979963569</v>
      </c>
      <c r="F18" s="14">
        <f t="shared" si="4"/>
        <v>-0.39216757741347907</v>
      </c>
      <c r="G18" s="20"/>
      <c r="H18" s="36">
        <f t="shared" si="5"/>
        <v>30.21</v>
      </c>
      <c r="I18" s="28">
        <f t="shared" si="6"/>
        <v>-0.30552797087057265</v>
      </c>
      <c r="J18" s="34">
        <f t="shared" si="7"/>
        <v>-0.34458788480635549</v>
      </c>
      <c r="K18" s="28">
        <f t="shared" si="8"/>
        <v>-0.40615690168818269</v>
      </c>
      <c r="L18" s="14">
        <f t="shared" si="9"/>
        <v>-0.43429328037073817</v>
      </c>
      <c r="M18" s="20"/>
      <c r="N18" s="17">
        <f t="shared" si="10"/>
        <v>6.32</v>
      </c>
      <c r="O18" s="28">
        <f t="shared" si="11"/>
        <v>-0.37816455696202533</v>
      </c>
      <c r="P18" s="34">
        <f t="shared" si="12"/>
        <v>-0.39905063291139242</v>
      </c>
    </row>
    <row r="19" spans="1:16" x14ac:dyDescent="0.25">
      <c r="A19" s="1" t="s">
        <v>15</v>
      </c>
      <c r="B19" s="36">
        <f t="shared" si="0"/>
        <v>114.8</v>
      </c>
      <c r="C19" s="28">
        <f t="shared" si="1"/>
        <v>-0.21951219512195125</v>
      </c>
      <c r="D19" s="34">
        <f t="shared" si="2"/>
        <v>-0.25731707317073166</v>
      </c>
      <c r="E19" s="28">
        <f t="shared" si="3"/>
        <v>-0.30531358885017418</v>
      </c>
      <c r="F19" s="14">
        <f t="shared" si="4"/>
        <v>-0.33658536585365856</v>
      </c>
      <c r="G19" s="20"/>
      <c r="H19" s="36">
        <f t="shared" si="5"/>
        <v>31.59</v>
      </c>
      <c r="I19" s="28">
        <f t="shared" si="6"/>
        <v>-0.20671098448876229</v>
      </c>
      <c r="J19" s="34">
        <f t="shared" si="7"/>
        <v>-0.24153213042101929</v>
      </c>
      <c r="K19" s="28">
        <f t="shared" si="8"/>
        <v>-0.29028173472617913</v>
      </c>
      <c r="L19" s="14">
        <f t="shared" si="9"/>
        <v>-0.31782209559987334</v>
      </c>
      <c r="M19" s="20"/>
      <c r="N19" s="17">
        <f t="shared" si="10"/>
        <v>6.6</v>
      </c>
      <c r="O19" s="28">
        <f t="shared" si="11"/>
        <v>-0.26515151515151514</v>
      </c>
      <c r="P19" s="34">
        <f t="shared" si="12"/>
        <v>-0.28575757575757565</v>
      </c>
    </row>
    <row r="20" spans="1:16" x14ac:dyDescent="0.25">
      <c r="A20" s="1" t="s">
        <v>16</v>
      </c>
      <c r="B20" s="36">
        <f>B10</f>
        <v>119.3</v>
      </c>
      <c r="C20" s="28">
        <f t="shared" si="1"/>
        <v>-0.14417435037720036</v>
      </c>
      <c r="D20" s="34">
        <f t="shared" si="2"/>
        <v>-0.18105616093880969</v>
      </c>
      <c r="E20" s="28">
        <f t="shared" si="3"/>
        <v>-0.21894383906119019</v>
      </c>
      <c r="F20" s="14">
        <f t="shared" si="4"/>
        <v>-0.24694048616932099</v>
      </c>
      <c r="G20" s="20"/>
      <c r="H20" s="36">
        <f t="shared" si="5"/>
        <v>32.81</v>
      </c>
      <c r="I20" s="28">
        <f t="shared" si="6"/>
        <v>-0.16184090216397445</v>
      </c>
      <c r="J20" s="34">
        <f t="shared" si="7"/>
        <v>-0.18652849740932645</v>
      </c>
      <c r="K20" s="28">
        <f t="shared" si="8"/>
        <v>-0.21822615056385258</v>
      </c>
      <c r="L20" s="14">
        <f t="shared" si="9"/>
        <v>-0.23925632429137461</v>
      </c>
      <c r="M20" s="20"/>
      <c r="N20" s="17">
        <f t="shared" si="10"/>
        <v>6.86</v>
      </c>
      <c r="O20" s="28">
        <f t="shared" si="11"/>
        <v>-0.15451895043731784</v>
      </c>
      <c r="P20" s="34">
        <f t="shared" si="12"/>
        <v>-0.174198250728863</v>
      </c>
    </row>
    <row r="21" spans="1:16" ht="15.75" thickBot="1" x14ac:dyDescent="0.3">
      <c r="A21" s="1" t="s">
        <v>10</v>
      </c>
      <c r="B21" s="37">
        <f>B11</f>
        <v>16.690000000000001</v>
      </c>
      <c r="C21" s="29">
        <f t="shared" si="1"/>
        <v>-7.7890952666268753E-3</v>
      </c>
      <c r="D21" s="35">
        <f t="shared" ref="D21" si="13">(D11-B11)/B11</f>
        <v>-1.1384062312762209E-2</v>
      </c>
      <c r="E21" s="29">
        <f t="shared" ref="E21" si="14">(E11-B11)/B11</f>
        <v>-5.0928699820251729E-2</v>
      </c>
      <c r="F21" s="16">
        <f t="shared" ref="F21" si="15">(F11-B11)/B11</f>
        <v>-5.4523666866387169E-2</v>
      </c>
      <c r="G21" s="20"/>
      <c r="H21" s="37">
        <f t="shared" si="5"/>
        <v>4.59</v>
      </c>
      <c r="I21" s="15">
        <f t="shared" si="6"/>
        <v>0.16339869281045752</v>
      </c>
      <c r="J21" s="41">
        <f t="shared" ref="J21" si="16">(J11-H11)/H11</f>
        <v>0.15904139433551209</v>
      </c>
      <c r="K21" s="15">
        <f t="shared" ref="K21" si="17">(K11-H11)/H11</f>
        <v>0.15904139433551209</v>
      </c>
      <c r="L21" s="44">
        <f t="shared" ref="L21" si="18">(L11-H11)/H11</f>
        <v>0.15468409586056645</v>
      </c>
      <c r="M21" s="20"/>
      <c r="N21" s="26">
        <f t="shared" si="10"/>
        <v>0.96</v>
      </c>
      <c r="O21" s="29">
        <f t="shared" si="11"/>
        <v>0.54166666666666674</v>
      </c>
      <c r="P21" s="35">
        <f t="shared" ref="P21" si="19">(P11-N11)/N11</f>
        <v>0.53750000000000009</v>
      </c>
    </row>
  </sheetData>
  <mergeCells count="25">
    <mergeCell ref="N13:N14"/>
    <mergeCell ref="N3:N4"/>
    <mergeCell ref="H3:H4"/>
    <mergeCell ref="O3:P3"/>
    <mergeCell ref="O13:P13"/>
    <mergeCell ref="E3:F3"/>
    <mergeCell ref="B1:F1"/>
    <mergeCell ref="B13:B14"/>
    <mergeCell ref="B3:B4"/>
    <mergeCell ref="N1:P1"/>
    <mergeCell ref="H1:L1"/>
    <mergeCell ref="I13:J13"/>
    <mergeCell ref="K13:L13"/>
    <mergeCell ref="I3:J3"/>
    <mergeCell ref="K3:L3"/>
    <mergeCell ref="C3:D3"/>
    <mergeCell ref="E13:F13"/>
    <mergeCell ref="C13:D13"/>
    <mergeCell ref="H13:H14"/>
    <mergeCell ref="B2:F2"/>
    <mergeCell ref="B12:F12"/>
    <mergeCell ref="H12:L12"/>
    <mergeCell ref="H2:L2"/>
    <mergeCell ref="N12:P1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Farzam Sayah</dc:creator>
  <cp:lastModifiedBy>Farzam Sayah</cp:lastModifiedBy>
  <dcterms:created xsi:type="dcterms:W3CDTF">2024-12-01T15:52:27Z</dcterms:created>
  <dcterms:modified xsi:type="dcterms:W3CDTF">2024-12-01T17:44:40Z</dcterms:modified>
</cp:coreProperties>
</file>