
<file path=[Content_Types].xml><?xml version="1.0" encoding="utf-8"?>
<Types xmlns="http://schemas.openxmlformats.org/package/2006/content-types">
  <Default Extension="bin" ContentType="application/vnd.openxmlformats-officedocument.spreadsheetml.customProperty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75" windowWidth="20115" windowHeight="7740"/>
  </bookViews>
  <sheets>
    <sheet name="CarcinomaSquamousCell_singlenet" sheetId="1" r:id="rId1"/>
    <sheet name="DV-IDENTITY-0" sheetId="2" state="veryHidden" r:id="rId2"/>
  </sheets>
  <calcPr calcId="0"/>
</workbook>
</file>

<file path=xl/calcChain.xml><?xml version="1.0" encoding="utf-8"?>
<calcChain xmlns="http://schemas.openxmlformats.org/spreadsheetml/2006/main">
  <c r="A1" i="2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</calcChain>
</file>

<file path=xl/sharedStrings.xml><?xml version="1.0" encoding="utf-8"?>
<sst xmlns="http://schemas.openxmlformats.org/spreadsheetml/2006/main" count="41" uniqueCount="22">
  <si>
    <t>CAMSAP1</t>
  </si>
  <si>
    <t>MMP11</t>
  </si>
  <si>
    <t>COL11A1</t>
  </si>
  <si>
    <t>RPS14</t>
  </si>
  <si>
    <t>MYO10</t>
  </si>
  <si>
    <t>N4BP2L1</t>
  </si>
  <si>
    <t>FLT1</t>
  </si>
  <si>
    <t>CALM3</t>
  </si>
  <si>
    <t>CD44</t>
  </si>
  <si>
    <t>MLLT4</t>
  </si>
  <si>
    <t>MEG3</t>
  </si>
  <si>
    <t>WWC1</t>
  </si>
  <si>
    <t>OBSL1</t>
  </si>
  <si>
    <t>TPM1</t>
  </si>
  <si>
    <t>SIPA1L3</t>
  </si>
  <si>
    <t>GSN</t>
  </si>
  <si>
    <t>MBP</t>
  </si>
  <si>
    <t>HIST1H2BC</t>
  </si>
  <si>
    <t>DCAF7</t>
  </si>
  <si>
    <t>RHEB</t>
  </si>
  <si>
    <t>PAK2</t>
  </si>
  <si>
    <t>AAAAAH+9rT4=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</si>
</sst>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20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1</v>
      </c>
      <c r="B4" t="s">
        <v>6</v>
      </c>
    </row>
    <row r="5" spans="1:2">
      <c r="A5" t="s">
        <v>0</v>
      </c>
      <c r="B5" t="s">
        <v>7</v>
      </c>
    </row>
    <row r="6" spans="1:2">
      <c r="A6" t="s">
        <v>8</v>
      </c>
      <c r="B6" t="s">
        <v>9</v>
      </c>
    </row>
    <row r="7" spans="1:2">
      <c r="A7" t="s">
        <v>10</v>
      </c>
      <c r="B7" t="s">
        <v>11</v>
      </c>
    </row>
    <row r="8" spans="1:2">
      <c r="A8" t="s">
        <v>12</v>
      </c>
      <c r="B8" t="s">
        <v>13</v>
      </c>
    </row>
    <row r="9" spans="1:2">
      <c r="A9" t="s">
        <v>6</v>
      </c>
      <c r="B9" t="s">
        <v>14</v>
      </c>
    </row>
    <row r="10" spans="1:2">
      <c r="A10" t="s">
        <v>13</v>
      </c>
      <c r="B10" t="s">
        <v>15</v>
      </c>
    </row>
    <row r="11" spans="1:2">
      <c r="A11" t="s">
        <v>13</v>
      </c>
      <c r="B11" t="s">
        <v>16</v>
      </c>
    </row>
    <row r="12" spans="1:2">
      <c r="A12" t="s">
        <v>0</v>
      </c>
      <c r="B12" t="s">
        <v>8</v>
      </c>
    </row>
    <row r="13" spans="1:2">
      <c r="A13" t="s">
        <v>15</v>
      </c>
      <c r="B13" t="s">
        <v>10</v>
      </c>
    </row>
    <row r="14" spans="1:2">
      <c r="A14" t="s">
        <v>16</v>
      </c>
      <c r="B14" t="s">
        <v>17</v>
      </c>
    </row>
    <row r="15" spans="1:2">
      <c r="A15" t="s">
        <v>2</v>
      </c>
      <c r="B15" t="s">
        <v>0</v>
      </c>
    </row>
    <row r="16" spans="1:2">
      <c r="A16" t="s">
        <v>17</v>
      </c>
      <c r="B16" t="s">
        <v>2</v>
      </c>
    </row>
    <row r="17" spans="1:2">
      <c r="A17" t="s">
        <v>13</v>
      </c>
      <c r="B17" t="s">
        <v>18</v>
      </c>
    </row>
    <row r="18" spans="1:2">
      <c r="A18" t="s">
        <v>7</v>
      </c>
      <c r="B18" t="s">
        <v>19</v>
      </c>
    </row>
    <row r="19" spans="1:2">
      <c r="A19" t="s">
        <v>0</v>
      </c>
      <c r="B19" t="s">
        <v>20</v>
      </c>
    </row>
    <row r="20" spans="1:2">
      <c r="A20" t="s">
        <v>8</v>
      </c>
      <c r="B20" t="s">
        <v>4</v>
      </c>
    </row>
  </sheetData>
  <pageMargins left="0.7" right="0.7" top="0.75" bottom="0.75" header="0.3" footer="0.3"/>
  <customProperties>
    <customPr name="DVSECTION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K1"/>
  <sheetViews>
    <sheetView workbookViewId="0">
      <selection activeCell="BK1" sqref="BK1"/>
    </sheetView>
  </sheetViews>
  <sheetFormatPr defaultRowHeight="15"/>
  <sheetData>
    <row r="1" spans="1:63">
      <c r="A1" t="e">
        <f>IF(CarcinomaSquamousCell_singlenet!1:1,"AAAAAH+9rQA=",0)</f>
        <v>#VALUE!</v>
      </c>
      <c r="B1" t="e">
        <f>AND(CarcinomaSquamousCell_singlenet!A1,"AAAAAH+9rQE=")</f>
        <v>#VALUE!</v>
      </c>
      <c r="C1" t="e">
        <f>AND(CarcinomaSquamousCell_singlenet!B1,"AAAAAH+9rQI=")</f>
        <v>#VALUE!</v>
      </c>
      <c r="D1">
        <f>IF(CarcinomaSquamousCell_singlenet!2:2,"AAAAAH+9rQM=",0)</f>
        <v>0</v>
      </c>
      <c r="E1" t="e">
        <f>AND(CarcinomaSquamousCell_singlenet!A2,"AAAAAH+9rQQ=")</f>
        <v>#VALUE!</v>
      </c>
      <c r="F1" t="e">
        <f>AND(CarcinomaSquamousCell_singlenet!B2,"AAAAAH+9rQU=")</f>
        <v>#VALUE!</v>
      </c>
      <c r="G1">
        <f>IF(CarcinomaSquamousCell_singlenet!3:3,"AAAAAH+9rQY=",0)</f>
        <v>0</v>
      </c>
      <c r="H1" t="e">
        <f>AND(CarcinomaSquamousCell_singlenet!A3,"AAAAAH+9rQc=")</f>
        <v>#VALUE!</v>
      </c>
      <c r="I1" t="e">
        <f>AND(CarcinomaSquamousCell_singlenet!B3,"AAAAAH+9rQg=")</f>
        <v>#VALUE!</v>
      </c>
      <c r="J1">
        <f>IF(CarcinomaSquamousCell_singlenet!4:4,"AAAAAH+9rQk=",0)</f>
        <v>0</v>
      </c>
      <c r="K1" t="e">
        <f>AND(CarcinomaSquamousCell_singlenet!A4,"AAAAAH+9rQo=")</f>
        <v>#VALUE!</v>
      </c>
      <c r="L1" t="e">
        <f>AND(CarcinomaSquamousCell_singlenet!B4,"AAAAAH+9rQs=")</f>
        <v>#VALUE!</v>
      </c>
      <c r="M1">
        <f>IF(CarcinomaSquamousCell_singlenet!5:5,"AAAAAH+9rQw=",0)</f>
        <v>0</v>
      </c>
      <c r="N1" t="e">
        <f>AND(CarcinomaSquamousCell_singlenet!A5,"AAAAAH+9rQ0=")</f>
        <v>#VALUE!</v>
      </c>
      <c r="O1" t="e">
        <f>AND(CarcinomaSquamousCell_singlenet!B5,"AAAAAH+9rQ4=")</f>
        <v>#VALUE!</v>
      </c>
      <c r="P1">
        <f>IF(CarcinomaSquamousCell_singlenet!6:6,"AAAAAH+9rQ8=",0)</f>
        <v>0</v>
      </c>
      <c r="Q1" t="e">
        <f>AND(CarcinomaSquamousCell_singlenet!A6,"AAAAAH+9rRA=")</f>
        <v>#VALUE!</v>
      </c>
      <c r="R1" t="e">
        <f>AND(CarcinomaSquamousCell_singlenet!B6,"AAAAAH+9rRE=")</f>
        <v>#VALUE!</v>
      </c>
      <c r="S1">
        <f>IF(CarcinomaSquamousCell_singlenet!7:7,"AAAAAH+9rRI=",0)</f>
        <v>0</v>
      </c>
      <c r="T1" t="e">
        <f>AND(CarcinomaSquamousCell_singlenet!A7,"AAAAAH+9rRM=")</f>
        <v>#VALUE!</v>
      </c>
      <c r="U1" t="e">
        <f>AND(CarcinomaSquamousCell_singlenet!B7,"AAAAAH+9rRQ=")</f>
        <v>#VALUE!</v>
      </c>
      <c r="V1">
        <f>IF(CarcinomaSquamousCell_singlenet!8:8,"AAAAAH+9rRU=",0)</f>
        <v>0</v>
      </c>
      <c r="W1" t="e">
        <f>AND(CarcinomaSquamousCell_singlenet!A8,"AAAAAH+9rRY=")</f>
        <v>#VALUE!</v>
      </c>
      <c r="X1" t="e">
        <f>AND(CarcinomaSquamousCell_singlenet!B8,"AAAAAH+9rRc=")</f>
        <v>#VALUE!</v>
      </c>
      <c r="Y1">
        <f>IF(CarcinomaSquamousCell_singlenet!9:9,"AAAAAH+9rRg=",0)</f>
        <v>0</v>
      </c>
      <c r="Z1" t="e">
        <f>AND(CarcinomaSquamousCell_singlenet!A9,"AAAAAH+9rRk=")</f>
        <v>#VALUE!</v>
      </c>
      <c r="AA1" t="e">
        <f>AND(CarcinomaSquamousCell_singlenet!B9,"AAAAAH+9rRo=")</f>
        <v>#VALUE!</v>
      </c>
      <c r="AB1">
        <f>IF(CarcinomaSquamousCell_singlenet!10:10,"AAAAAH+9rRs=",0)</f>
        <v>0</v>
      </c>
      <c r="AC1" t="e">
        <f>AND(CarcinomaSquamousCell_singlenet!A10,"AAAAAH+9rRw=")</f>
        <v>#VALUE!</v>
      </c>
      <c r="AD1" t="e">
        <f>AND(CarcinomaSquamousCell_singlenet!B10,"AAAAAH+9rR0=")</f>
        <v>#VALUE!</v>
      </c>
      <c r="AE1">
        <f>IF(CarcinomaSquamousCell_singlenet!11:11,"AAAAAH+9rR4=",0)</f>
        <v>0</v>
      </c>
      <c r="AF1" t="e">
        <f>AND(CarcinomaSquamousCell_singlenet!A11,"AAAAAH+9rR8=")</f>
        <v>#VALUE!</v>
      </c>
      <c r="AG1" t="e">
        <f>AND(CarcinomaSquamousCell_singlenet!B11,"AAAAAH+9rSA=")</f>
        <v>#VALUE!</v>
      </c>
      <c r="AH1">
        <f>IF(CarcinomaSquamousCell_singlenet!12:12,"AAAAAH+9rSE=",0)</f>
        <v>0</v>
      </c>
      <c r="AI1" t="e">
        <f>AND(CarcinomaSquamousCell_singlenet!A12,"AAAAAH+9rSI=")</f>
        <v>#VALUE!</v>
      </c>
      <c r="AJ1" t="e">
        <f>AND(CarcinomaSquamousCell_singlenet!B12,"AAAAAH+9rSM=")</f>
        <v>#VALUE!</v>
      </c>
      <c r="AK1">
        <f>IF(CarcinomaSquamousCell_singlenet!13:13,"AAAAAH+9rSQ=",0)</f>
        <v>0</v>
      </c>
      <c r="AL1" t="e">
        <f>AND(CarcinomaSquamousCell_singlenet!A13,"AAAAAH+9rSU=")</f>
        <v>#VALUE!</v>
      </c>
      <c r="AM1" t="e">
        <f>AND(CarcinomaSquamousCell_singlenet!B13,"AAAAAH+9rSY=")</f>
        <v>#VALUE!</v>
      </c>
      <c r="AN1">
        <f>IF(CarcinomaSquamousCell_singlenet!14:14,"AAAAAH+9rSc=",0)</f>
        <v>0</v>
      </c>
      <c r="AO1" t="e">
        <f>AND(CarcinomaSquamousCell_singlenet!A14,"AAAAAH+9rSg=")</f>
        <v>#VALUE!</v>
      </c>
      <c r="AP1" t="e">
        <f>AND(CarcinomaSquamousCell_singlenet!B14,"AAAAAH+9rSk=")</f>
        <v>#VALUE!</v>
      </c>
      <c r="AQ1">
        <f>IF(CarcinomaSquamousCell_singlenet!15:15,"AAAAAH+9rSo=",0)</f>
        <v>0</v>
      </c>
      <c r="AR1" t="e">
        <f>AND(CarcinomaSquamousCell_singlenet!A15,"AAAAAH+9rSs=")</f>
        <v>#VALUE!</v>
      </c>
      <c r="AS1" t="e">
        <f>AND(CarcinomaSquamousCell_singlenet!B15,"AAAAAH+9rSw=")</f>
        <v>#VALUE!</v>
      </c>
      <c r="AT1">
        <f>IF(CarcinomaSquamousCell_singlenet!16:16,"AAAAAH+9rS0=",0)</f>
        <v>0</v>
      </c>
      <c r="AU1" t="e">
        <f>AND(CarcinomaSquamousCell_singlenet!A16,"AAAAAH+9rS4=")</f>
        <v>#VALUE!</v>
      </c>
      <c r="AV1" t="e">
        <f>AND(CarcinomaSquamousCell_singlenet!B16,"AAAAAH+9rS8=")</f>
        <v>#VALUE!</v>
      </c>
      <c r="AW1">
        <f>IF(CarcinomaSquamousCell_singlenet!17:17,"AAAAAH+9rTA=",0)</f>
        <v>0</v>
      </c>
      <c r="AX1" t="e">
        <f>AND(CarcinomaSquamousCell_singlenet!A17,"AAAAAH+9rTE=")</f>
        <v>#VALUE!</v>
      </c>
      <c r="AY1" t="e">
        <f>AND(CarcinomaSquamousCell_singlenet!B17,"AAAAAH+9rTI=")</f>
        <v>#VALUE!</v>
      </c>
      <c r="AZ1">
        <f>IF(CarcinomaSquamousCell_singlenet!18:18,"AAAAAH+9rTM=",0)</f>
        <v>0</v>
      </c>
      <c r="BA1" t="e">
        <f>AND(CarcinomaSquamousCell_singlenet!A18,"AAAAAH+9rTQ=")</f>
        <v>#VALUE!</v>
      </c>
      <c r="BB1" t="e">
        <f>AND(CarcinomaSquamousCell_singlenet!B18,"AAAAAH+9rTU=")</f>
        <v>#VALUE!</v>
      </c>
      <c r="BC1">
        <f>IF(CarcinomaSquamousCell_singlenet!19:19,"AAAAAH+9rTY=",0)</f>
        <v>0</v>
      </c>
      <c r="BD1" t="e">
        <f>AND(CarcinomaSquamousCell_singlenet!A19,"AAAAAH+9rTc=")</f>
        <v>#VALUE!</v>
      </c>
      <c r="BE1" t="e">
        <f>AND(CarcinomaSquamousCell_singlenet!B19,"AAAAAH+9rTg=")</f>
        <v>#VALUE!</v>
      </c>
      <c r="BF1">
        <f>IF(CarcinomaSquamousCell_singlenet!20:20,"AAAAAH+9rTk=",0)</f>
        <v>0</v>
      </c>
      <c r="BG1" t="e">
        <f>AND(CarcinomaSquamousCell_singlenet!A20,"AAAAAH+9rTo=")</f>
        <v>#VALUE!</v>
      </c>
      <c r="BH1" t="e">
        <f>AND(CarcinomaSquamousCell_singlenet!B20,"AAAAAH+9rTs=")</f>
        <v>#VALUE!</v>
      </c>
      <c r="BI1" t="e">
        <f>IF(CarcinomaSquamousCell_singlenet!A:A,"AAAAAH+9rTw=",0)</f>
        <v>#VALUE!</v>
      </c>
      <c r="BJ1" t="e">
        <f>IF(CarcinomaSquamousCell_singlenet!B:B,"AAAAAH+9rT0=",0)</f>
        <v>#VALUE!</v>
      </c>
      <c r="BK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CarcinomaSquamousCell_singlenet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tjlin</dc:creator>
  <cp:lastModifiedBy>Tiffany Lin</cp:lastModifiedBy>
  <dcterms:created xsi:type="dcterms:W3CDTF">2012-05-21T16:48:34Z</dcterms:created>
  <dcterms:modified xsi:type="dcterms:W3CDTF">2012-05-21T16:48:34Z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13RDl23fdDl1P9XStK8wxjv6miABGJMECe5GM3I-lYbQ</vt:lpwstr>
  </property>
  <property fmtid="{D5CDD505-2E9C-101B-9397-08002B2CF9AE}" pid="4" name="Google.Documents.RevisionId">
    <vt:lpwstr>11368313354097457683</vt:lpwstr>
  </property>
  <property fmtid="{D5CDD505-2E9C-101B-9397-08002B2CF9AE}" pid="5" name="Google.Documents.PluginVersion">
    <vt:lpwstr>2.0.2662.553</vt:lpwstr>
  </property>
  <property fmtid="{D5CDD505-2E9C-101B-9397-08002B2CF9AE}" pid="6" name="Google.Documents.MergeIncapabilityFlags">
    <vt:i4>0</vt:i4>
  </property>
</Properties>
</file>