
<file path=[Content_Types].xml><?xml version="1.0" encoding="utf-8"?>
<Types xmlns="http://schemas.openxmlformats.org/package/2006/content-types">
  <Default Extension="bin" ContentType="application/vnd.openxmlformats-officedocument.spreadsheetml.customProperty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360" yWindow="360" windowWidth="19875" windowHeight="7455"/>
  </bookViews>
  <sheets>
    <sheet name="Sheet1" sheetId="1" r:id="rId1"/>
    <sheet name="Sheet2" sheetId="2" r:id="rId2"/>
    <sheet name="Sheet3" sheetId="3" r:id="rId3"/>
    <sheet name="DV-IDENTITY-0" sheetId="4" state="veryHidden" r:id="rId4"/>
  </sheets>
  <calcPr calcId="125725"/>
</workbook>
</file>

<file path=xl/calcChain.xml><?xml version="1.0" encoding="utf-8"?>
<calcChain xmlns="http://schemas.openxmlformats.org/spreadsheetml/2006/main">
  <c r="A1" i="4"/>
  <c r="B1"/>
  <c r="C1"/>
  <c r="D1"/>
  <c r="E1"/>
  <c r="F1"/>
  <c r="G1"/>
  <c r="H1"/>
  <c r="I1"/>
  <c r="J1"/>
  <c r="K1"/>
  <c r="L1"/>
  <c r="M1"/>
  <c r="N1"/>
  <c r="O1"/>
  <c r="P1"/>
  <c r="Q1"/>
  <c r="R1"/>
  <c r="S1"/>
  <c r="T1"/>
  <c r="U1"/>
  <c r="V1"/>
  <c r="W1"/>
  <c r="X1"/>
  <c r="Y1"/>
  <c r="Z1"/>
  <c r="AA1"/>
  <c r="AB1"/>
  <c r="AC1"/>
  <c r="AD1"/>
  <c r="AE1"/>
  <c r="AF1"/>
  <c r="AG1"/>
  <c r="AH1"/>
  <c r="AI1"/>
  <c r="AJ1"/>
  <c r="AK1"/>
  <c r="AL1"/>
  <c r="AM1"/>
  <c r="AN1"/>
  <c r="AO1"/>
  <c r="AP1"/>
  <c r="AQ1"/>
  <c r="AR1"/>
  <c r="AS1"/>
  <c r="AT1"/>
  <c r="AU1"/>
  <c r="AV1"/>
  <c r="AW1"/>
  <c r="AX1"/>
  <c r="AY1"/>
  <c r="AZ1"/>
  <c r="BA1"/>
  <c r="BB1"/>
  <c r="BC1"/>
  <c r="BD1"/>
  <c r="BE1"/>
  <c r="BF1"/>
  <c r="BG1"/>
  <c r="BH1"/>
  <c r="BI1"/>
  <c r="BJ1"/>
  <c r="BK1"/>
  <c r="BL1"/>
  <c r="BM1"/>
  <c r="BN1"/>
  <c r="BO1"/>
  <c r="BP1"/>
  <c r="BQ1"/>
  <c r="BR1"/>
  <c r="BS1"/>
  <c r="BT1"/>
  <c r="BU1"/>
  <c r="BV1"/>
  <c r="BW1"/>
  <c r="BX1"/>
  <c r="BY1"/>
  <c r="BZ1"/>
  <c r="CA1"/>
  <c r="CB1"/>
  <c r="CC1"/>
  <c r="CD1"/>
  <c r="CE1"/>
  <c r="CF1"/>
  <c r="CG1"/>
  <c r="CH1"/>
  <c r="CI1"/>
  <c r="CJ1"/>
  <c r="CK1"/>
  <c r="CL1"/>
  <c r="CM1"/>
  <c r="CN1"/>
  <c r="CO1"/>
  <c r="CP1"/>
  <c r="CQ1"/>
  <c r="CR1"/>
  <c r="CS1"/>
  <c r="CT1"/>
  <c r="CU1"/>
  <c r="CV1"/>
  <c r="CW1"/>
  <c r="CX1"/>
  <c r="CY1"/>
  <c r="CZ1"/>
  <c r="DA1"/>
  <c r="DB1"/>
  <c r="DC1"/>
  <c r="DD1"/>
  <c r="DE1"/>
  <c r="DF1"/>
  <c r="DG1"/>
  <c r="DH1"/>
  <c r="DI1"/>
  <c r="DJ1"/>
  <c r="DK1"/>
  <c r="DL1"/>
  <c r="DM1"/>
  <c r="DN1"/>
  <c r="DO1"/>
  <c r="DP1"/>
  <c r="DQ1"/>
  <c r="DR1"/>
  <c r="DS1"/>
  <c r="DT1"/>
  <c r="DU1"/>
  <c r="DV1"/>
  <c r="DW1"/>
  <c r="DX1"/>
  <c r="DY1"/>
  <c r="DZ1"/>
  <c r="EA1"/>
  <c r="EB1"/>
  <c r="EC1"/>
  <c r="ED1"/>
</calcChain>
</file>

<file path=xl/sharedStrings.xml><?xml version="1.0" encoding="utf-8"?>
<sst xmlns="http://schemas.openxmlformats.org/spreadsheetml/2006/main" count="85" uniqueCount="24">
  <si>
    <t>Squamous Cell Carcinoma</t>
  </si>
  <si>
    <t>GDS2958</t>
  </si>
  <si>
    <t>TPM1</t>
  </si>
  <si>
    <t>PAK2</t>
  </si>
  <si>
    <t>MMP11</t>
  </si>
  <si>
    <t>MYO10</t>
  </si>
  <si>
    <t>RHEB</t>
  </si>
  <si>
    <t>OBSL1</t>
  </si>
  <si>
    <t>CAMSAP1</t>
  </si>
  <si>
    <t>MLLT4</t>
  </si>
  <si>
    <t>CALM3</t>
  </si>
  <si>
    <t>N4BP2L1</t>
  </si>
  <si>
    <t>COL11A1</t>
  </si>
  <si>
    <t>FLT1</t>
  </si>
  <si>
    <t>RPS14</t>
  </si>
  <si>
    <t>WWC1</t>
  </si>
  <si>
    <t>MBP</t>
  </si>
  <si>
    <t>GSN</t>
  </si>
  <si>
    <t>HIST1H2BC</t>
  </si>
  <si>
    <t>SIPA1L3</t>
  </si>
  <si>
    <t>DCAF7</t>
  </si>
  <si>
    <t>CD44</t>
  </si>
  <si>
    <t>MEG3</t>
  </si>
  <si>
    <t>AAAAAGV/vIY=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</si>
</sst>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42"/>
  <sheetViews>
    <sheetView tabSelected="1" workbookViewId="0">
      <selection activeCell="D14" sqref="D14"/>
    </sheetView>
  </sheetViews>
  <sheetFormatPr defaultRowHeight="15"/>
  <sheetData>
    <row r="1" spans="1:2">
      <c r="A1" t="s">
        <v>0</v>
      </c>
      <c r="B1" t="s">
        <v>1</v>
      </c>
    </row>
    <row r="2" spans="1:2">
      <c r="A2" t="s">
        <v>1</v>
      </c>
      <c r="B2" t="s">
        <v>2</v>
      </c>
    </row>
    <row r="3" spans="1:2">
      <c r="A3" t="s">
        <v>1</v>
      </c>
      <c r="B3" t="s">
        <v>3</v>
      </c>
    </row>
    <row r="4" spans="1:2">
      <c r="A4" t="s">
        <v>1</v>
      </c>
      <c r="B4" t="s">
        <v>4</v>
      </c>
    </row>
    <row r="5" spans="1:2">
      <c r="A5" t="s">
        <v>1</v>
      </c>
      <c r="B5" t="s">
        <v>5</v>
      </c>
    </row>
    <row r="6" spans="1:2">
      <c r="A6" t="s">
        <v>1</v>
      </c>
      <c r="B6" t="s">
        <v>6</v>
      </c>
    </row>
    <row r="7" spans="1:2">
      <c r="A7" t="s">
        <v>1</v>
      </c>
      <c r="B7" t="s">
        <v>7</v>
      </c>
    </row>
    <row r="8" spans="1:2">
      <c r="A8" t="s">
        <v>1</v>
      </c>
      <c r="B8" t="s">
        <v>8</v>
      </c>
    </row>
    <row r="9" spans="1:2">
      <c r="A9" t="s">
        <v>1</v>
      </c>
      <c r="B9" t="s">
        <v>9</v>
      </c>
    </row>
    <row r="10" spans="1:2">
      <c r="A10" t="s">
        <v>1</v>
      </c>
      <c r="B10" t="s">
        <v>10</v>
      </c>
    </row>
    <row r="11" spans="1:2">
      <c r="A11" t="s">
        <v>1</v>
      </c>
      <c r="B11" t="s">
        <v>11</v>
      </c>
    </row>
    <row r="12" spans="1:2">
      <c r="A12" t="s">
        <v>1</v>
      </c>
      <c r="B12" t="s">
        <v>12</v>
      </c>
    </row>
    <row r="13" spans="1:2">
      <c r="A13" t="s">
        <v>1</v>
      </c>
      <c r="B13" t="s">
        <v>13</v>
      </c>
    </row>
    <row r="14" spans="1:2">
      <c r="A14" t="s">
        <v>1</v>
      </c>
      <c r="B14" t="s">
        <v>14</v>
      </c>
    </row>
    <row r="15" spans="1:2">
      <c r="A15" t="s">
        <v>1</v>
      </c>
      <c r="B15" t="s">
        <v>15</v>
      </c>
    </row>
    <row r="16" spans="1:2">
      <c r="A16" t="s">
        <v>1</v>
      </c>
      <c r="B16" t="s">
        <v>16</v>
      </c>
    </row>
    <row r="17" spans="1:2">
      <c r="A17" t="s">
        <v>1</v>
      </c>
      <c r="B17" t="s">
        <v>17</v>
      </c>
    </row>
    <row r="18" spans="1:2">
      <c r="A18" t="s">
        <v>1</v>
      </c>
      <c r="B18" t="s">
        <v>18</v>
      </c>
    </row>
    <row r="19" spans="1:2">
      <c r="A19" t="s">
        <v>1</v>
      </c>
      <c r="B19" t="s">
        <v>19</v>
      </c>
    </row>
    <row r="20" spans="1:2">
      <c r="A20" t="s">
        <v>1</v>
      </c>
      <c r="B20" t="s">
        <v>20</v>
      </c>
    </row>
    <row r="21" spans="1:2">
      <c r="A21" t="s">
        <v>1</v>
      </c>
      <c r="B21" t="s">
        <v>21</v>
      </c>
    </row>
    <row r="22" spans="1:2">
      <c r="A22" t="s">
        <v>1</v>
      </c>
      <c r="B22" t="s">
        <v>22</v>
      </c>
    </row>
    <row r="23" spans="1:2">
      <c r="A23" t="s">
        <v>4</v>
      </c>
      <c r="B23" t="s">
        <v>2</v>
      </c>
    </row>
    <row r="24" spans="1:2">
      <c r="A24" t="s">
        <v>2</v>
      </c>
      <c r="B24" t="s">
        <v>3</v>
      </c>
    </row>
    <row r="25" spans="1:2">
      <c r="A25" t="s">
        <v>10</v>
      </c>
      <c r="B25" t="s">
        <v>5</v>
      </c>
    </row>
    <row r="26" spans="1:2">
      <c r="A26" t="s">
        <v>2</v>
      </c>
      <c r="B26" t="s">
        <v>6</v>
      </c>
    </row>
    <row r="27" spans="1:2">
      <c r="A27" t="s">
        <v>2</v>
      </c>
      <c r="B27" t="s">
        <v>7</v>
      </c>
    </row>
    <row r="28" spans="1:2">
      <c r="A28" t="s">
        <v>2</v>
      </c>
      <c r="B28" t="s">
        <v>8</v>
      </c>
    </row>
    <row r="29" spans="1:2">
      <c r="A29" t="s">
        <v>2</v>
      </c>
      <c r="B29" t="s">
        <v>9</v>
      </c>
    </row>
    <row r="30" spans="1:2">
      <c r="A30" t="s">
        <v>2</v>
      </c>
      <c r="B30" t="s">
        <v>10</v>
      </c>
    </row>
    <row r="31" spans="1:2">
      <c r="A31" t="s">
        <v>2</v>
      </c>
      <c r="B31" t="s">
        <v>11</v>
      </c>
    </row>
    <row r="32" spans="1:2">
      <c r="A32" t="s">
        <v>2</v>
      </c>
      <c r="B32" t="s">
        <v>12</v>
      </c>
    </row>
    <row r="33" spans="1:2">
      <c r="A33" t="s">
        <v>2</v>
      </c>
      <c r="B33" t="s">
        <v>13</v>
      </c>
    </row>
    <row r="34" spans="1:2">
      <c r="A34" t="s">
        <v>2</v>
      </c>
      <c r="B34" t="s">
        <v>14</v>
      </c>
    </row>
    <row r="35" spans="1:2">
      <c r="A35" t="s">
        <v>2</v>
      </c>
      <c r="B35" t="s">
        <v>15</v>
      </c>
    </row>
    <row r="36" spans="1:2">
      <c r="A36" t="s">
        <v>2</v>
      </c>
      <c r="B36" t="s">
        <v>16</v>
      </c>
    </row>
    <row r="37" spans="1:2">
      <c r="A37" t="s">
        <v>2</v>
      </c>
      <c r="B37" t="s">
        <v>17</v>
      </c>
    </row>
    <row r="38" spans="1:2">
      <c r="A38" t="s">
        <v>2</v>
      </c>
      <c r="B38" t="s">
        <v>18</v>
      </c>
    </row>
    <row r="39" spans="1:2">
      <c r="A39" t="s">
        <v>2</v>
      </c>
      <c r="B39" t="s">
        <v>19</v>
      </c>
    </row>
    <row r="40" spans="1:2">
      <c r="A40" t="s">
        <v>2</v>
      </c>
      <c r="B40" t="s">
        <v>20</v>
      </c>
    </row>
    <row r="41" spans="1:2">
      <c r="A41" t="s">
        <v>2</v>
      </c>
      <c r="B41" t="s">
        <v>21</v>
      </c>
    </row>
    <row r="42" spans="1:2">
      <c r="A42" t="s">
        <v>2</v>
      </c>
      <c r="B42" t="s">
        <v>22</v>
      </c>
    </row>
  </sheetData>
  <pageMargins left="0.7" right="0.7" top="0.75" bottom="0.75" header="0.3" footer="0.3"/>
  <customProperties>
    <customPr name="DVSECTION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  <customProperties>
    <customPr name="DVSECTION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  <customProperties>
    <customPr name="DVSECTION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EE1"/>
  <sheetViews>
    <sheetView workbookViewId="0">
      <selection activeCell="EE1" sqref="EE1"/>
    </sheetView>
  </sheetViews>
  <sheetFormatPr defaultRowHeight="15"/>
  <sheetData>
    <row r="1" spans="1:135">
      <c r="A1" t="e">
        <f>IF(Sheet1!1:1,"AAAAAGV/vAA=",0)</f>
        <v>#VALUE!</v>
      </c>
      <c r="B1" t="e">
        <f>AND(Sheet1!A1,"AAAAAGV/vAE=")</f>
        <v>#VALUE!</v>
      </c>
      <c r="C1" t="e">
        <f>AND(Sheet1!B1,"AAAAAGV/vAI=")</f>
        <v>#VALUE!</v>
      </c>
      <c r="D1">
        <f>IF(Sheet1!2:2,"AAAAAGV/vAM=",0)</f>
        <v>0</v>
      </c>
      <c r="E1" t="e">
        <f>AND(Sheet1!A2,"AAAAAGV/vAQ=")</f>
        <v>#VALUE!</v>
      </c>
      <c r="F1" t="e">
        <f>AND(Sheet1!B2,"AAAAAGV/vAU=")</f>
        <v>#VALUE!</v>
      </c>
      <c r="G1">
        <f>IF(Sheet1!3:3,"AAAAAGV/vAY=",0)</f>
        <v>0</v>
      </c>
      <c r="H1" t="e">
        <f>AND(Sheet1!A3,"AAAAAGV/vAc=")</f>
        <v>#VALUE!</v>
      </c>
      <c r="I1" t="e">
        <f>AND(Sheet1!B3,"AAAAAGV/vAg=")</f>
        <v>#VALUE!</v>
      </c>
      <c r="J1">
        <f>IF(Sheet1!4:4,"AAAAAGV/vAk=",0)</f>
        <v>0</v>
      </c>
      <c r="K1" t="e">
        <f>AND(Sheet1!A4,"AAAAAGV/vAo=")</f>
        <v>#VALUE!</v>
      </c>
      <c r="L1" t="e">
        <f>AND(Sheet1!B4,"AAAAAGV/vAs=")</f>
        <v>#VALUE!</v>
      </c>
      <c r="M1">
        <f>IF(Sheet1!5:5,"AAAAAGV/vAw=",0)</f>
        <v>0</v>
      </c>
      <c r="N1" t="e">
        <f>AND(Sheet1!A5,"AAAAAGV/vA0=")</f>
        <v>#VALUE!</v>
      </c>
      <c r="O1" t="e">
        <f>AND(Sheet1!B5,"AAAAAGV/vA4=")</f>
        <v>#VALUE!</v>
      </c>
      <c r="P1">
        <f>IF(Sheet1!6:6,"AAAAAGV/vA8=",0)</f>
        <v>0</v>
      </c>
      <c r="Q1" t="e">
        <f>AND(Sheet1!A6,"AAAAAGV/vBA=")</f>
        <v>#VALUE!</v>
      </c>
      <c r="R1" t="e">
        <f>AND(Sheet1!B6,"AAAAAGV/vBE=")</f>
        <v>#VALUE!</v>
      </c>
      <c r="S1">
        <f>IF(Sheet1!7:7,"AAAAAGV/vBI=",0)</f>
        <v>0</v>
      </c>
      <c r="T1" t="e">
        <f>AND(Sheet1!A7,"AAAAAGV/vBM=")</f>
        <v>#VALUE!</v>
      </c>
      <c r="U1" t="e">
        <f>AND(Sheet1!B7,"AAAAAGV/vBQ=")</f>
        <v>#VALUE!</v>
      </c>
      <c r="V1">
        <f>IF(Sheet1!8:8,"AAAAAGV/vBU=",0)</f>
        <v>0</v>
      </c>
      <c r="W1" t="e">
        <f>AND(Sheet1!A8,"AAAAAGV/vBY=")</f>
        <v>#VALUE!</v>
      </c>
      <c r="X1" t="e">
        <f>AND(Sheet1!B8,"AAAAAGV/vBc=")</f>
        <v>#VALUE!</v>
      </c>
      <c r="Y1">
        <f>IF(Sheet1!9:9,"AAAAAGV/vBg=",0)</f>
        <v>0</v>
      </c>
      <c r="Z1" t="e">
        <f>AND(Sheet1!A9,"AAAAAGV/vBk=")</f>
        <v>#VALUE!</v>
      </c>
      <c r="AA1" t="e">
        <f>AND(Sheet1!B9,"AAAAAGV/vBo=")</f>
        <v>#VALUE!</v>
      </c>
      <c r="AB1">
        <f>IF(Sheet1!10:10,"AAAAAGV/vBs=",0)</f>
        <v>0</v>
      </c>
      <c r="AC1" t="e">
        <f>AND(Sheet1!A10,"AAAAAGV/vBw=")</f>
        <v>#VALUE!</v>
      </c>
      <c r="AD1" t="e">
        <f>AND(Sheet1!B10,"AAAAAGV/vB0=")</f>
        <v>#VALUE!</v>
      </c>
      <c r="AE1">
        <f>IF(Sheet1!11:11,"AAAAAGV/vB4=",0)</f>
        <v>0</v>
      </c>
      <c r="AF1" t="e">
        <f>AND(Sheet1!A11,"AAAAAGV/vB8=")</f>
        <v>#VALUE!</v>
      </c>
      <c r="AG1" t="e">
        <f>AND(Sheet1!B11,"AAAAAGV/vCA=")</f>
        <v>#VALUE!</v>
      </c>
      <c r="AH1">
        <f>IF(Sheet1!12:12,"AAAAAGV/vCE=",0)</f>
        <v>0</v>
      </c>
      <c r="AI1" t="e">
        <f>AND(Sheet1!A12,"AAAAAGV/vCI=")</f>
        <v>#VALUE!</v>
      </c>
      <c r="AJ1" t="e">
        <f>AND(Sheet1!B12,"AAAAAGV/vCM=")</f>
        <v>#VALUE!</v>
      </c>
      <c r="AK1">
        <f>IF(Sheet1!13:13,"AAAAAGV/vCQ=",0)</f>
        <v>0</v>
      </c>
      <c r="AL1" t="e">
        <f>AND(Sheet1!A13,"AAAAAGV/vCU=")</f>
        <v>#VALUE!</v>
      </c>
      <c r="AM1" t="e">
        <f>AND(Sheet1!B13,"AAAAAGV/vCY=")</f>
        <v>#VALUE!</v>
      </c>
      <c r="AN1">
        <f>IF(Sheet1!14:14,"AAAAAGV/vCc=",0)</f>
        <v>0</v>
      </c>
      <c r="AO1" t="e">
        <f>AND(Sheet1!A14,"AAAAAGV/vCg=")</f>
        <v>#VALUE!</v>
      </c>
      <c r="AP1" t="e">
        <f>AND(Sheet1!B14,"AAAAAGV/vCk=")</f>
        <v>#VALUE!</v>
      </c>
      <c r="AQ1">
        <f>IF(Sheet1!15:15,"AAAAAGV/vCo=",0)</f>
        <v>0</v>
      </c>
      <c r="AR1" t="e">
        <f>AND(Sheet1!A15,"AAAAAGV/vCs=")</f>
        <v>#VALUE!</v>
      </c>
      <c r="AS1" t="e">
        <f>AND(Sheet1!B15,"AAAAAGV/vCw=")</f>
        <v>#VALUE!</v>
      </c>
      <c r="AT1">
        <f>IF(Sheet1!16:16,"AAAAAGV/vC0=",0)</f>
        <v>0</v>
      </c>
      <c r="AU1" t="e">
        <f>AND(Sheet1!A16,"AAAAAGV/vC4=")</f>
        <v>#VALUE!</v>
      </c>
      <c r="AV1" t="e">
        <f>AND(Sheet1!B16,"AAAAAGV/vC8=")</f>
        <v>#VALUE!</v>
      </c>
      <c r="AW1">
        <f>IF(Sheet1!17:17,"AAAAAGV/vDA=",0)</f>
        <v>0</v>
      </c>
      <c r="AX1" t="e">
        <f>AND(Sheet1!A17,"AAAAAGV/vDE=")</f>
        <v>#VALUE!</v>
      </c>
      <c r="AY1" t="e">
        <f>AND(Sheet1!B17,"AAAAAGV/vDI=")</f>
        <v>#VALUE!</v>
      </c>
      <c r="AZ1">
        <f>IF(Sheet1!18:18,"AAAAAGV/vDM=",0)</f>
        <v>0</v>
      </c>
      <c r="BA1" t="e">
        <f>AND(Sheet1!A18,"AAAAAGV/vDQ=")</f>
        <v>#VALUE!</v>
      </c>
      <c r="BB1" t="e">
        <f>AND(Sheet1!B18,"AAAAAGV/vDU=")</f>
        <v>#VALUE!</v>
      </c>
      <c r="BC1">
        <f>IF(Sheet1!19:19,"AAAAAGV/vDY=",0)</f>
        <v>0</v>
      </c>
      <c r="BD1" t="e">
        <f>AND(Sheet1!A19,"AAAAAGV/vDc=")</f>
        <v>#VALUE!</v>
      </c>
      <c r="BE1" t="e">
        <f>AND(Sheet1!B19,"AAAAAGV/vDg=")</f>
        <v>#VALUE!</v>
      </c>
      <c r="BF1">
        <f>IF(Sheet1!20:20,"AAAAAGV/vDk=",0)</f>
        <v>0</v>
      </c>
      <c r="BG1" t="e">
        <f>AND(Sheet1!A20,"AAAAAGV/vDo=")</f>
        <v>#VALUE!</v>
      </c>
      <c r="BH1" t="e">
        <f>AND(Sheet1!B20,"AAAAAGV/vDs=")</f>
        <v>#VALUE!</v>
      </c>
      <c r="BI1">
        <f>IF(Sheet1!21:21,"AAAAAGV/vDw=",0)</f>
        <v>0</v>
      </c>
      <c r="BJ1" t="e">
        <f>AND(Sheet1!A21,"AAAAAGV/vD0=")</f>
        <v>#VALUE!</v>
      </c>
      <c r="BK1" t="e">
        <f>AND(Sheet1!B21,"AAAAAGV/vD4=")</f>
        <v>#VALUE!</v>
      </c>
      <c r="BL1">
        <f>IF(Sheet1!22:22,"AAAAAGV/vD8=",0)</f>
        <v>0</v>
      </c>
      <c r="BM1" t="e">
        <f>AND(Sheet1!A22,"AAAAAGV/vEA=")</f>
        <v>#VALUE!</v>
      </c>
      <c r="BN1" t="e">
        <f>AND(Sheet1!B22,"AAAAAGV/vEE=")</f>
        <v>#VALUE!</v>
      </c>
      <c r="BO1">
        <f>IF(Sheet1!23:23,"AAAAAGV/vEI=",0)</f>
        <v>0</v>
      </c>
      <c r="BP1" t="e">
        <f>AND(Sheet1!A23,"AAAAAGV/vEM=")</f>
        <v>#VALUE!</v>
      </c>
      <c r="BQ1" t="e">
        <f>AND(Sheet1!B23,"AAAAAGV/vEQ=")</f>
        <v>#VALUE!</v>
      </c>
      <c r="BR1">
        <f>IF(Sheet1!24:24,"AAAAAGV/vEU=",0)</f>
        <v>0</v>
      </c>
      <c r="BS1" t="e">
        <f>AND(Sheet1!A24,"AAAAAGV/vEY=")</f>
        <v>#VALUE!</v>
      </c>
      <c r="BT1" t="e">
        <f>AND(Sheet1!B24,"AAAAAGV/vEc=")</f>
        <v>#VALUE!</v>
      </c>
      <c r="BU1">
        <f>IF(Sheet1!25:25,"AAAAAGV/vEg=",0)</f>
        <v>0</v>
      </c>
      <c r="BV1" t="e">
        <f>AND(Sheet1!A25,"AAAAAGV/vEk=")</f>
        <v>#VALUE!</v>
      </c>
      <c r="BW1" t="e">
        <f>AND(Sheet1!B25,"AAAAAGV/vEo=")</f>
        <v>#VALUE!</v>
      </c>
      <c r="BX1">
        <f>IF(Sheet1!26:26,"AAAAAGV/vEs=",0)</f>
        <v>0</v>
      </c>
      <c r="BY1" t="e">
        <f>AND(Sheet1!A26,"AAAAAGV/vEw=")</f>
        <v>#VALUE!</v>
      </c>
      <c r="BZ1" t="e">
        <f>AND(Sheet1!B26,"AAAAAGV/vE0=")</f>
        <v>#VALUE!</v>
      </c>
      <c r="CA1">
        <f>IF(Sheet1!27:27,"AAAAAGV/vE4=",0)</f>
        <v>0</v>
      </c>
      <c r="CB1" t="e">
        <f>AND(Sheet1!A27,"AAAAAGV/vE8=")</f>
        <v>#VALUE!</v>
      </c>
      <c r="CC1" t="e">
        <f>AND(Sheet1!B27,"AAAAAGV/vFA=")</f>
        <v>#VALUE!</v>
      </c>
      <c r="CD1">
        <f>IF(Sheet1!28:28,"AAAAAGV/vFE=",0)</f>
        <v>0</v>
      </c>
      <c r="CE1" t="e">
        <f>AND(Sheet1!A28,"AAAAAGV/vFI=")</f>
        <v>#VALUE!</v>
      </c>
      <c r="CF1" t="e">
        <f>AND(Sheet1!B28,"AAAAAGV/vFM=")</f>
        <v>#VALUE!</v>
      </c>
      <c r="CG1">
        <f>IF(Sheet1!29:29,"AAAAAGV/vFQ=",0)</f>
        <v>0</v>
      </c>
      <c r="CH1" t="e">
        <f>AND(Sheet1!A29,"AAAAAGV/vFU=")</f>
        <v>#VALUE!</v>
      </c>
      <c r="CI1" t="e">
        <f>AND(Sheet1!B29,"AAAAAGV/vFY=")</f>
        <v>#VALUE!</v>
      </c>
      <c r="CJ1">
        <f>IF(Sheet1!30:30,"AAAAAGV/vFc=",0)</f>
        <v>0</v>
      </c>
      <c r="CK1" t="e">
        <f>AND(Sheet1!A30,"AAAAAGV/vFg=")</f>
        <v>#VALUE!</v>
      </c>
      <c r="CL1" t="e">
        <f>AND(Sheet1!B30,"AAAAAGV/vFk=")</f>
        <v>#VALUE!</v>
      </c>
      <c r="CM1">
        <f>IF(Sheet1!31:31,"AAAAAGV/vFo=",0)</f>
        <v>0</v>
      </c>
      <c r="CN1" t="e">
        <f>AND(Sheet1!A31,"AAAAAGV/vFs=")</f>
        <v>#VALUE!</v>
      </c>
      <c r="CO1" t="e">
        <f>AND(Sheet1!B31,"AAAAAGV/vFw=")</f>
        <v>#VALUE!</v>
      </c>
      <c r="CP1">
        <f>IF(Sheet1!32:32,"AAAAAGV/vF0=",0)</f>
        <v>0</v>
      </c>
      <c r="CQ1" t="e">
        <f>AND(Sheet1!A32,"AAAAAGV/vF4=")</f>
        <v>#VALUE!</v>
      </c>
      <c r="CR1" t="e">
        <f>AND(Sheet1!B32,"AAAAAGV/vF8=")</f>
        <v>#VALUE!</v>
      </c>
      <c r="CS1">
        <f>IF(Sheet1!33:33,"AAAAAGV/vGA=",0)</f>
        <v>0</v>
      </c>
      <c r="CT1" t="e">
        <f>AND(Sheet1!A33,"AAAAAGV/vGE=")</f>
        <v>#VALUE!</v>
      </c>
      <c r="CU1" t="e">
        <f>AND(Sheet1!B33,"AAAAAGV/vGI=")</f>
        <v>#VALUE!</v>
      </c>
      <c r="CV1">
        <f>IF(Sheet1!34:34,"AAAAAGV/vGM=",0)</f>
        <v>0</v>
      </c>
      <c r="CW1" t="e">
        <f>AND(Sheet1!A34,"AAAAAGV/vGQ=")</f>
        <v>#VALUE!</v>
      </c>
      <c r="CX1" t="e">
        <f>AND(Sheet1!B34,"AAAAAGV/vGU=")</f>
        <v>#VALUE!</v>
      </c>
      <c r="CY1">
        <f>IF(Sheet1!35:35,"AAAAAGV/vGY=",0)</f>
        <v>0</v>
      </c>
      <c r="CZ1" t="e">
        <f>AND(Sheet1!A35,"AAAAAGV/vGc=")</f>
        <v>#VALUE!</v>
      </c>
      <c r="DA1" t="e">
        <f>AND(Sheet1!B35,"AAAAAGV/vGg=")</f>
        <v>#VALUE!</v>
      </c>
      <c r="DB1">
        <f>IF(Sheet1!36:36,"AAAAAGV/vGk=",0)</f>
        <v>0</v>
      </c>
      <c r="DC1" t="e">
        <f>AND(Sheet1!A36,"AAAAAGV/vGo=")</f>
        <v>#VALUE!</v>
      </c>
      <c r="DD1" t="e">
        <f>AND(Sheet1!B36,"AAAAAGV/vGs=")</f>
        <v>#VALUE!</v>
      </c>
      <c r="DE1">
        <f>IF(Sheet1!37:37,"AAAAAGV/vGw=",0)</f>
        <v>0</v>
      </c>
      <c r="DF1" t="e">
        <f>AND(Sheet1!A37,"AAAAAGV/vG0=")</f>
        <v>#VALUE!</v>
      </c>
      <c r="DG1" t="e">
        <f>AND(Sheet1!B37,"AAAAAGV/vG4=")</f>
        <v>#VALUE!</v>
      </c>
      <c r="DH1">
        <f>IF(Sheet1!38:38,"AAAAAGV/vG8=",0)</f>
        <v>0</v>
      </c>
      <c r="DI1" t="e">
        <f>AND(Sheet1!A38,"AAAAAGV/vHA=")</f>
        <v>#VALUE!</v>
      </c>
      <c r="DJ1" t="e">
        <f>AND(Sheet1!B38,"AAAAAGV/vHE=")</f>
        <v>#VALUE!</v>
      </c>
      <c r="DK1">
        <f>IF(Sheet1!39:39,"AAAAAGV/vHI=",0)</f>
        <v>0</v>
      </c>
      <c r="DL1" t="e">
        <f>AND(Sheet1!A39,"AAAAAGV/vHM=")</f>
        <v>#VALUE!</v>
      </c>
      <c r="DM1" t="e">
        <f>AND(Sheet1!B39,"AAAAAGV/vHQ=")</f>
        <v>#VALUE!</v>
      </c>
      <c r="DN1">
        <f>IF(Sheet1!40:40,"AAAAAGV/vHU=",0)</f>
        <v>0</v>
      </c>
      <c r="DO1" t="e">
        <f>AND(Sheet1!A40,"AAAAAGV/vHY=")</f>
        <v>#VALUE!</v>
      </c>
      <c r="DP1" t="e">
        <f>AND(Sheet1!B40,"AAAAAGV/vHc=")</f>
        <v>#VALUE!</v>
      </c>
      <c r="DQ1">
        <f>IF(Sheet1!41:41,"AAAAAGV/vHg=",0)</f>
        <v>0</v>
      </c>
      <c r="DR1" t="e">
        <f>AND(Sheet1!A41,"AAAAAGV/vHk=")</f>
        <v>#VALUE!</v>
      </c>
      <c r="DS1" t="e">
        <f>AND(Sheet1!B41,"AAAAAGV/vHo=")</f>
        <v>#VALUE!</v>
      </c>
      <c r="DT1">
        <f>IF(Sheet1!42:42,"AAAAAGV/vHs=",0)</f>
        <v>0</v>
      </c>
      <c r="DU1" t="e">
        <f>AND(Sheet1!A42,"AAAAAGV/vHw=")</f>
        <v>#VALUE!</v>
      </c>
      <c r="DV1" t="e">
        <f>AND(Sheet1!B42,"AAAAAGV/vH0=")</f>
        <v>#VALUE!</v>
      </c>
      <c r="DW1" t="e">
        <f>IF(Sheet1!A:A,"AAAAAGV/vH4=",0)</f>
        <v>#VALUE!</v>
      </c>
      <c r="DX1" t="e">
        <f>IF(Sheet1!B:B,"AAAAAGV/vH8=",0)</f>
        <v>#VALUE!</v>
      </c>
      <c r="DY1">
        <f>IF(Sheet2!1:1,"AAAAAGV/vIA=",0)</f>
        <v>0</v>
      </c>
      <c r="DZ1" t="e">
        <f>AND(Sheet2!A1,"AAAAAGV/vIE=")</f>
        <v>#VALUE!</v>
      </c>
      <c r="EA1">
        <f>IF(Sheet2!A:A,"AAAAAGV/vII=",0)</f>
        <v>0</v>
      </c>
      <c r="EB1">
        <f>IF(Sheet3!1:1,"AAAAAGV/vIM=",0)</f>
        <v>0</v>
      </c>
      <c r="EC1" t="e">
        <f>AND(Sheet3!A1,"AAAAAGV/vIQ=")</f>
        <v>#VALUE!</v>
      </c>
      <c r="ED1">
        <f>IF(Sheet3!A:A,"AAAAAGV/vIU=",0)</f>
        <v>0</v>
      </c>
      <c r="EE1" t="s">
        <v>23</v>
      </c>
    </row>
  </sheetData>
  <pageMargins left="0.7" right="0.7" top="0.75" bottom="0.75" header="0.3" footer="0.3"/>
  <customProperties>
    <customPr name="DVSECTION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Lin</dc:creator>
  <cp:lastModifiedBy>Tiffany Lin</cp:lastModifiedBy>
  <dcterms:created xsi:type="dcterms:W3CDTF">2012-05-21T17:40:56Z</dcterms:created>
  <dcterms:modified xsi:type="dcterms:W3CDTF">2012-05-21T17:43:27Z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oogle.Documents.Tracking">
    <vt:lpwstr>true</vt:lpwstr>
  </property>
  <property fmtid="{D5CDD505-2E9C-101B-9397-08002B2CF9AE}" pid="3" name="Google.Documents.DocumentId">
    <vt:lpwstr>1mXUV_RsO9oa-RGi7Zdd-585DH-GDJ1kIY_IOxFCNSyE</vt:lpwstr>
  </property>
  <property fmtid="{D5CDD505-2E9C-101B-9397-08002B2CF9AE}" pid="4" name="Google.Documents.RevisionId">
    <vt:lpwstr>03646576321274607219</vt:lpwstr>
  </property>
  <property fmtid="{D5CDD505-2E9C-101B-9397-08002B2CF9AE}" pid="5" name="Google.Documents.PreviousRevisionId">
    <vt:lpwstr>09403083610878695099</vt:lpwstr>
  </property>
  <property fmtid="{D5CDD505-2E9C-101B-9397-08002B2CF9AE}" pid="6" name="Google.Documents.PluginVersion">
    <vt:lpwstr>2.0.2662.553</vt:lpwstr>
  </property>
  <property fmtid="{D5CDD505-2E9C-101B-9397-08002B2CF9AE}" pid="7" name="Google.Documents.MergeIncapabilityFlags">
    <vt:i4>0</vt:i4>
  </property>
</Properties>
</file>