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883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Sheet2!$M$7:$M$15</definedName>
  </definedNames>
  <calcPr calcId="152511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O15" i="2"/>
  <c r="L15" i="2"/>
  <c r="K15" i="2"/>
  <c r="O14" i="2"/>
  <c r="L14" i="2"/>
  <c r="K14" i="2"/>
  <c r="O13" i="2"/>
  <c r="L13" i="2"/>
  <c r="K13" i="2"/>
  <c r="O12" i="2"/>
  <c r="L12" i="2"/>
  <c r="K12" i="2"/>
  <c r="O11" i="2"/>
  <c r="L11" i="2"/>
  <c r="K11" i="2"/>
  <c r="O10" i="2"/>
  <c r="L10" i="2"/>
  <c r="K10" i="2"/>
  <c r="O9" i="2"/>
  <c r="L9" i="2"/>
  <c r="K9" i="2"/>
  <c r="O8" i="2"/>
  <c r="L8" i="2"/>
  <c r="K8" i="2"/>
  <c r="M15" i="1"/>
  <c r="M14" i="1"/>
  <c r="M13" i="1"/>
  <c r="M12" i="1"/>
  <c r="M11" i="1"/>
  <c r="M10" i="1"/>
  <c r="M9" i="1"/>
  <c r="I9" i="1"/>
  <c r="I10" i="1"/>
  <c r="I11" i="1"/>
  <c r="I12" i="1"/>
  <c r="I13" i="1"/>
  <c r="I14" i="1"/>
  <c r="I15" i="1"/>
  <c r="J9" i="1"/>
  <c r="J10" i="1"/>
  <c r="J11" i="1"/>
  <c r="J12" i="1"/>
  <c r="J13" i="1"/>
  <c r="J14" i="1"/>
  <c r="J15" i="1"/>
  <c r="J8" i="1"/>
  <c r="I8" i="1"/>
</calcChain>
</file>

<file path=xl/sharedStrings.xml><?xml version="1.0" encoding="utf-8"?>
<sst xmlns="http://schemas.openxmlformats.org/spreadsheetml/2006/main" count="49" uniqueCount="33">
  <si>
    <t>Email</t>
  </si>
  <si>
    <t>Employee ID</t>
  </si>
  <si>
    <t>First Name</t>
  </si>
  <si>
    <t>Last Name</t>
  </si>
  <si>
    <t>Hire Date</t>
  </si>
  <si>
    <t>Payroll</t>
  </si>
  <si>
    <t>Increased</t>
  </si>
  <si>
    <t>john.storm@gotrocks.net</t>
  </si>
  <si>
    <t>john.johnson@wahoo.com</t>
  </si>
  <si>
    <t>debby.powers@jeemail.com</t>
  </si>
  <si>
    <t>joe.byethen@whitehouse.gov</t>
  </si>
  <si>
    <t>stephani.diaz@msm.org</t>
  </si>
  <si>
    <t>donald.gump@yahoo</t>
  </si>
  <si>
    <t>sarah.cohen@coldmail.com</t>
  </si>
  <si>
    <t>vladimir.lupin@kremlinmail.com</t>
  </si>
  <si>
    <t>Sum of Payroll</t>
  </si>
  <si>
    <t>debby</t>
  </si>
  <si>
    <t>donald</t>
  </si>
  <si>
    <t>joe</t>
  </si>
  <si>
    <t>john</t>
  </si>
  <si>
    <t>sarah</t>
  </si>
  <si>
    <t>stephani</t>
  </si>
  <si>
    <t>vladimir</t>
  </si>
  <si>
    <t>TASK : 1</t>
  </si>
  <si>
    <t>EXPENSES</t>
  </si>
  <si>
    <t>AMOUNT</t>
  </si>
  <si>
    <t>Rent</t>
  </si>
  <si>
    <t>Grocery</t>
  </si>
  <si>
    <t>Transport</t>
  </si>
  <si>
    <t>Current</t>
  </si>
  <si>
    <t>School fee</t>
  </si>
  <si>
    <t>Savings</t>
  </si>
  <si>
    <t>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</si>
</sst>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£-809]* #,##0.00_-;\-[$£-809]* #,##0.00_-;_-[$£-809]* &quot;-&quot;??_-;_-@_-"/>
    <numFmt numFmtId="167" formatCode="[$-F800]dddd\,\ mmmm\ dd\,\ yyyy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0" fillId="0" borderId="4" xfId="0" applyBorder="1"/>
    <xf numFmtId="167" fontId="0" fillId="0" borderId="4" xfId="0" applyNumberFormat="1" applyBorder="1"/>
    <xf numFmtId="164" fontId="0" fillId="0" borderId="4" xfId="0" applyNumberFormat="1" applyBorder="1"/>
    <xf numFmtId="0" fontId="2" fillId="0" borderId="5" xfId="1" applyBorder="1"/>
    <xf numFmtId="0" fontId="0" fillId="0" borderId="6" xfId="0" applyBorder="1"/>
    <xf numFmtId="0" fontId="2" fillId="0" borderId="7" xfId="1" applyBorder="1"/>
    <xf numFmtId="0" fontId="0" fillId="0" borderId="8" xfId="0" applyBorder="1"/>
    <xf numFmtId="167" fontId="0" fillId="0" borderId="8" xfId="0" applyNumberFormat="1" applyBorder="1"/>
    <xf numFmtId="164" fontId="0" fillId="0" borderId="8" xfId="0" applyNumberFormat="1" applyBorder="1"/>
    <xf numFmtId="0" fontId="0" fillId="0" borderId="9" xfId="0" applyBorder="1"/>
    <xf numFmtId="0" fontId="2" fillId="0" borderId="10" xfId="1" applyBorder="1"/>
    <xf numFmtId="0" fontId="0" fillId="0" borderId="11" xfId="0" applyBorder="1"/>
    <xf numFmtId="167" fontId="0" fillId="0" borderId="11" xfId="0" applyNumberFormat="1" applyBorder="1"/>
    <xf numFmtId="164" fontId="0" fillId="0" borderId="11" xfId="0" applyNumberFormat="1" applyBorder="1"/>
    <xf numFmtId="0" fontId="0" fillId="0" borderId="12" xfId="0" applyBorder="1"/>
    <xf numFmtId="0" fontId="0" fillId="2" borderId="11" xfId="0" applyFill="1" applyBorder="1"/>
    <xf numFmtId="0" fontId="0" fillId="2" borderId="4" xfId="0" applyFill="1" applyBorder="1"/>
    <xf numFmtId="0" fontId="0" fillId="2" borderId="8" xfId="0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164" fontId="0" fillId="0" borderId="12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0" fontId="0" fillId="0" borderId="0" xfId="0" pivotButton="1"/>
    <xf numFmtId="0" fontId="0" fillId="0" borderId="0" xfId="0" applyNumberFormat="1"/>
    <xf numFmtId="0" fontId="3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1" fillId="3" borderId="2" xfId="0" applyFont="1" applyFill="1" applyBorder="1"/>
    <xf numFmtId="0" fontId="1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</a:rPr>
              <a:t>Hire 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177646544181979"/>
          <c:y val="0.19486111111111112"/>
          <c:w val="0.64822353455818027"/>
          <c:h val="0.55443715368912216"/>
        </c:manualLayout>
      </c:layout>
      <c:lineChart>
        <c:grouping val="standard"/>
        <c:varyColors val="0"/>
        <c:ser>
          <c:idx val="0"/>
          <c:order val="0"/>
          <c:tx>
            <c:strRef>
              <c:f>Sheet1!$K$7</c:f>
              <c:strCache>
                <c:ptCount val="1"/>
                <c:pt idx="0">
                  <c:v>Hire 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Sheet1!$I$8:$J$15</c:f>
              <c:multiLvlStrCache>
                <c:ptCount val="8"/>
                <c:lvl>
                  <c:pt idx="0">
                    <c:v>storm</c:v>
                  </c:pt>
                  <c:pt idx="1">
                    <c:v>johnson</c:v>
                  </c:pt>
                  <c:pt idx="2">
                    <c:v>powers</c:v>
                  </c:pt>
                  <c:pt idx="3">
                    <c:v>byethen</c:v>
                  </c:pt>
                  <c:pt idx="4">
                    <c:v>diaz</c:v>
                  </c:pt>
                  <c:pt idx="5">
                    <c:v>gump</c:v>
                  </c:pt>
                  <c:pt idx="6">
                    <c:v>cohen</c:v>
                  </c:pt>
                  <c:pt idx="7">
                    <c:v>lupin</c:v>
                  </c:pt>
                </c:lvl>
                <c:lvl>
                  <c:pt idx="0">
                    <c:v>john</c:v>
                  </c:pt>
                  <c:pt idx="1">
                    <c:v>john</c:v>
                  </c:pt>
                  <c:pt idx="2">
                    <c:v>debby</c:v>
                  </c:pt>
                  <c:pt idx="3">
                    <c:v>joe</c:v>
                  </c:pt>
                  <c:pt idx="4">
                    <c:v>stephani</c:v>
                  </c:pt>
                  <c:pt idx="5">
                    <c:v>donald</c:v>
                  </c:pt>
                  <c:pt idx="6">
                    <c:v>sarah</c:v>
                  </c:pt>
                  <c:pt idx="7">
                    <c:v>vladimir</c:v>
                  </c:pt>
                </c:lvl>
              </c:multiLvlStrCache>
            </c:multiLvlStrRef>
          </c:cat>
          <c:val>
            <c:numRef>
              <c:f>Sheet1!$K$8:$K$15</c:f>
              <c:numCache>
                <c:formatCode>[$-F800]dddd\,\ mmmm\ dd\,\ yyyy</c:formatCode>
                <c:ptCount val="8"/>
                <c:pt idx="0">
                  <c:v>43920</c:v>
                </c:pt>
                <c:pt idx="1">
                  <c:v>43920</c:v>
                </c:pt>
                <c:pt idx="2">
                  <c:v>43554</c:v>
                </c:pt>
                <c:pt idx="3">
                  <c:v>43250</c:v>
                </c:pt>
                <c:pt idx="4">
                  <c:v>43646</c:v>
                </c:pt>
                <c:pt idx="5">
                  <c:v>43189</c:v>
                </c:pt>
                <c:pt idx="6">
                  <c:v>43311</c:v>
                </c:pt>
                <c:pt idx="7">
                  <c:v>43707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75464"/>
        <c:axId val="414478600"/>
      </c:lineChart>
      <c:catAx>
        <c:axId val="41447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78600"/>
        <c:crosses val="autoZero"/>
        <c:auto val="1"/>
        <c:lblAlgn val="ctr"/>
        <c:lblOffset val="100"/>
        <c:noMultiLvlLbl val="0"/>
      </c:catAx>
      <c:valAx>
        <c:axId val="41447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7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[fasih-ahmed lab 4.xlsx]Sheet3!PivotTable6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Payroll by First Name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7"/>
                <c:pt idx="0">
                  <c:v>debby</c:v>
                </c:pt>
                <c:pt idx="1">
                  <c:v>donald</c:v>
                </c:pt>
                <c:pt idx="2">
                  <c:v>joe</c:v>
                </c:pt>
                <c:pt idx="3">
                  <c:v>john</c:v>
                </c:pt>
                <c:pt idx="4">
                  <c:v>sarah</c:v>
                </c:pt>
                <c:pt idx="5">
                  <c:v>stephani</c:v>
                </c:pt>
                <c:pt idx="6">
                  <c:v>vladimir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7"/>
                <c:pt idx="0">
                  <c:v>10546</c:v>
                </c:pt>
                <c:pt idx="1">
                  <c:v>10236</c:v>
                </c:pt>
                <c:pt idx="2">
                  <c:v>10004</c:v>
                </c:pt>
                <c:pt idx="3">
                  <c:v>21264</c:v>
                </c:pt>
                <c:pt idx="4">
                  <c:v>10822</c:v>
                </c:pt>
                <c:pt idx="5">
                  <c:v>11383</c:v>
                </c:pt>
                <c:pt idx="6">
                  <c:v>11379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631792"/>
        <c:axId val="332622776"/>
      </c:barChart>
      <c:catAx>
        <c:axId val="3326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22776"/>
        <c:crosses val="autoZero"/>
        <c:auto val="1"/>
        <c:lblAlgn val="ctr"/>
        <c:lblOffset val="100"/>
        <c:noMultiLvlLbl val="0"/>
      </c:catAx>
      <c:valAx>
        <c:axId val="3326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Sheet4!$I$8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Sheet4!$H$9:$H$14</c:f>
              <c:strCache>
                <c:ptCount val="6"/>
                <c:pt idx="0">
                  <c:v>Rent</c:v>
                </c:pt>
                <c:pt idx="1">
                  <c:v>Grocery</c:v>
                </c:pt>
                <c:pt idx="2">
                  <c:v>Transport</c:v>
                </c:pt>
                <c:pt idx="3">
                  <c:v>Current</c:v>
                </c:pt>
                <c:pt idx="4">
                  <c:v>School fee</c:v>
                </c:pt>
                <c:pt idx="5">
                  <c:v>Savings</c:v>
                </c:pt>
              </c:strCache>
            </c:strRef>
          </c:cat>
          <c:val>
            <c:numRef>
              <c:f>Sheet4!$I$9:$I$14</c:f>
              <c:numCache>
                <c:formatCode>General</c:formatCode>
                <c:ptCount val="6"/>
                <c:pt idx="0">
                  <c:v>7000</c:v>
                </c:pt>
                <c:pt idx="1">
                  <c:v>3000</c:v>
                </c:pt>
                <c:pt idx="2">
                  <c:v>800</c:v>
                </c:pt>
                <c:pt idx="3">
                  <c:v>300</c:v>
                </c:pt>
                <c:pt idx="4">
                  <c:v>2000</c:v>
                </c:pt>
                <c:pt idx="5">
                  <c:v>1900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17</xdr:row>
      <xdr:rowOff>161924</xdr:rowOff>
    </xdr:from>
    <xdr:to>
      <xdr:col>11</xdr:col>
      <xdr:colOff>676275</xdr:colOff>
      <xdr:row>37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</xdr:row>
      <xdr:rowOff>95251</xdr:rowOff>
    </xdr:from>
    <xdr:to>
      <xdr:col>17</xdr:col>
      <xdr:colOff>342900</xdr:colOff>
      <xdr:row>23</xdr:row>
      <xdr:rowOff>57151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23</xdr:col>
      <xdr:colOff>581025</xdr:colOff>
      <xdr:row>23</xdr:row>
      <xdr:rowOff>114300</xdr:rowOff>
    </xdr:to>
    <xdr:pic>
      <xdr:nvPicPr>
        <xdr:cNvPr id="2" name="Picture 1" descr="A screenshot of a computer&#10;&#10;Description automatically generated with low confidence"/>
        <xdr:cNvPicPr/>
      </xdr:nvPicPr>
      <xdr:blipFill rotWithShape="1">
        <a:blip xmlns:r="http://schemas.openxmlformats.org/officeDocument/2006/relationships" r:embed="rId1"/>
        <a:srcRect r="7038" b="5178"/>
        <a:stretch/>
      </xdr:blipFill>
      <xdr:spPr bwMode="auto">
        <a:xfrm>
          <a:off x="11582400" y="1714500"/>
          <a:ext cx="3019425" cy="27908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7</xdr:col>
      <xdr:colOff>857250</xdr:colOff>
      <xdr:row>17</xdr:row>
      <xdr:rowOff>19049</xdr:rowOff>
    </xdr:from>
    <xdr:to>
      <xdr:col>16</xdr:col>
      <xdr:colOff>457200</xdr:colOff>
      <xdr:row>34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lcome to BUKC" refreshedDate="44656.751809374997" createdVersion="5" refreshedVersion="5" minRefreshableVersion="3" recordCount="8">
  <cacheSource type="worksheet">
    <worksheetSource ref="G7:M15" sheet="Sheet1"/>
  </cacheSource>
  <cacheFields count="7">
    <cacheField name="Email" numFmtId="0">
      <sharedItems/>
    </cacheField>
    <cacheField name="Employee ID" numFmtId="0">
      <sharedItems containsSemiMixedTypes="0" containsString="0" containsNumber="1" containsInteger="1" minValue="6076" maxValue="9345"/>
    </cacheField>
    <cacheField name="First Name" numFmtId="0">
      <sharedItems count="7">
        <s v="john"/>
        <s v="debby"/>
        <s v="joe"/>
        <s v="stephani"/>
        <s v="donald"/>
        <s v="sarah"/>
        <s v="vladimir"/>
      </sharedItems>
    </cacheField>
    <cacheField name="Last Name" numFmtId="0">
      <sharedItems/>
    </cacheField>
    <cacheField name="Hire Date" numFmtId="167">
      <sharedItems containsSemiMixedTypes="0" containsNonDate="0" containsDate="1" containsString="0" minDate="2018-03-30T00:00:00" maxDate="2020-03-31T00:00:00"/>
    </cacheField>
    <cacheField name="Payroll" numFmtId="164">
      <sharedItems containsSemiMixedTypes="0" containsString="0" containsNumber="1" containsInteger="1" minValue="10004" maxValue="11383"/>
    </cacheField>
    <cacheField name="Increased" numFmtId="164">
      <sharedItems containsSemiMixedTypes="0" containsString="0" containsNumber="1" minValue="2.684323550465283E-2" maxValue="9.996001599360256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john.storm@gotrocks.net"/>
    <n v="9345"/>
    <x v="0"/>
    <s v="storm"/>
    <d v="2020-03-30T00:00:00"/>
    <n v="10088"/>
    <n v="2.9738302934179221E-2"/>
  </r>
  <r>
    <s v="john.johnson@wahoo.com"/>
    <n v="6875"/>
    <x v="0"/>
    <s v="johnson"/>
    <d v="2020-03-30T00:00:00"/>
    <n v="11176"/>
    <n v="2.684323550465283E-2"/>
  </r>
  <r>
    <s v="debby.powers@jeemail.com"/>
    <n v="6431"/>
    <x v="1"/>
    <s v="powers"/>
    <d v="2019-03-30T00:00:00"/>
    <n v="10546"/>
    <n v="4.7411340792717617E-2"/>
  </r>
  <r>
    <s v="joe.byethen@whitehouse.gov"/>
    <n v="6076"/>
    <x v="2"/>
    <s v="byethen"/>
    <d v="2018-05-30T00:00:00"/>
    <n v="10004"/>
    <n v="9.9960015993602561E-2"/>
  </r>
  <r>
    <s v="stephani.diaz@msm.org"/>
    <n v="8198"/>
    <x v="3"/>
    <s v="diaz"/>
    <d v="2019-06-30T00:00:00"/>
    <n v="11383"/>
    <n v="4.3925151541772817E-2"/>
  </r>
  <r>
    <s v="donald.gump@yahoo"/>
    <n v="7220"/>
    <x v="4"/>
    <s v="gump"/>
    <d v="2018-03-30T00:00:00"/>
    <n v="10236"/>
    <n v="9.769441187964048E-2"/>
  </r>
  <r>
    <s v="sarah.cohen@coldmail.com"/>
    <n v="8638"/>
    <x v="5"/>
    <s v="cohen"/>
    <d v="2018-07-30T00:00:00"/>
    <n v="10822"/>
    <n v="9.2404361485862133E-2"/>
  </r>
  <r>
    <s v="vladimir.lupin@kremlinmail.com"/>
    <n v="8137"/>
    <x v="6"/>
    <s v="lupin"/>
    <d v="2019-08-30T00:00:00"/>
    <n v="11379"/>
    <n v="4.394059231918446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8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10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4"/>
        <item x="2"/>
        <item x="0"/>
        <item x="5"/>
        <item x="3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Payroll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ladimir.lupin@kremlinmail.com" TargetMode="External"/><Relationship Id="rId3" Type="http://schemas.openxmlformats.org/officeDocument/2006/relationships/hyperlink" Target="mailto:debby.powers@jeemail.com" TargetMode="External"/><Relationship Id="rId7" Type="http://schemas.openxmlformats.org/officeDocument/2006/relationships/hyperlink" Target="mailto:sarah.cohen@coldmail.com" TargetMode="External"/><Relationship Id="rId2" Type="http://schemas.openxmlformats.org/officeDocument/2006/relationships/hyperlink" Target="mailto:john.johnson@wahoo.com" TargetMode="External"/><Relationship Id="rId1" Type="http://schemas.openxmlformats.org/officeDocument/2006/relationships/hyperlink" Target="mailto:john.storm@gotrocks.net" TargetMode="External"/><Relationship Id="rId6" Type="http://schemas.openxmlformats.org/officeDocument/2006/relationships/hyperlink" Target="mailto:donald.gump@yahoo" TargetMode="External"/><Relationship Id="rId5" Type="http://schemas.openxmlformats.org/officeDocument/2006/relationships/hyperlink" Target="mailto:stephani.diaz@msm.org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joe.byethen@whitehouse.gov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vladimir.lupin@kremlinmail.com" TargetMode="External"/><Relationship Id="rId3" Type="http://schemas.openxmlformats.org/officeDocument/2006/relationships/hyperlink" Target="mailto:debby.powers@jeemail.com" TargetMode="External"/><Relationship Id="rId7" Type="http://schemas.openxmlformats.org/officeDocument/2006/relationships/hyperlink" Target="mailto:sarah.cohen@coldmail.com" TargetMode="External"/><Relationship Id="rId2" Type="http://schemas.openxmlformats.org/officeDocument/2006/relationships/hyperlink" Target="mailto:john.johnson@wahoo.com" TargetMode="External"/><Relationship Id="rId1" Type="http://schemas.openxmlformats.org/officeDocument/2006/relationships/hyperlink" Target="mailto:john.storm@gotrocks.net" TargetMode="External"/><Relationship Id="rId6" Type="http://schemas.openxmlformats.org/officeDocument/2006/relationships/hyperlink" Target="mailto:donald.gump@yahoo" TargetMode="External"/><Relationship Id="rId5" Type="http://schemas.openxmlformats.org/officeDocument/2006/relationships/hyperlink" Target="mailto:stephani.diaz@msm.org" TargetMode="External"/><Relationship Id="rId4" Type="http://schemas.openxmlformats.org/officeDocument/2006/relationships/hyperlink" Target="mailto:joe.byethen@whitehouse.gov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M15"/>
  <sheetViews>
    <sheetView tabSelected="1" topLeftCell="E1" workbookViewId="0">
      <selection activeCell="M8" sqref="M8"/>
    </sheetView>
  </sheetViews>
  <sheetFormatPr defaultRowHeight="15" x14ac:dyDescent="0.25"/>
  <cols>
    <col min="4" max="5" width="9.140625" customWidth="1"/>
    <col min="6" max="6" width="10.140625" customWidth="1"/>
    <col min="7" max="7" width="32.7109375" customWidth="1"/>
    <col min="8" max="8" width="12.140625" bestFit="1" customWidth="1"/>
    <col min="9" max="9" width="22.42578125" customWidth="1"/>
    <col min="10" max="10" width="19.42578125" customWidth="1"/>
    <col min="11" max="11" width="32.85546875" customWidth="1"/>
    <col min="12" max="12" width="11.5703125" bestFit="1" customWidth="1"/>
    <col min="13" max="13" width="13" customWidth="1"/>
  </cols>
  <sheetData>
    <row r="2" spans="7:13" ht="15.75" thickBot="1" x14ac:dyDescent="0.3"/>
    <row r="3" spans="7:13" ht="31.5" customHeight="1" thickBot="1" x14ac:dyDescent="0.4">
      <c r="I3" s="29" t="s">
        <v>23</v>
      </c>
      <c r="J3" s="30"/>
      <c r="K3" s="1"/>
    </row>
    <row r="6" spans="7:13" ht="17.25" customHeight="1" thickBot="1" x14ac:dyDescent="0.3"/>
    <row r="7" spans="7:13" ht="29.25" customHeight="1" thickBot="1" x14ac:dyDescent="0.3">
      <c r="G7" s="20" t="s">
        <v>0</v>
      </c>
      <c r="H7" s="21" t="s">
        <v>1</v>
      </c>
      <c r="I7" s="21" t="s">
        <v>2</v>
      </c>
      <c r="J7" s="21" t="s">
        <v>3</v>
      </c>
      <c r="K7" s="21" t="s">
        <v>4</v>
      </c>
      <c r="L7" s="21" t="s">
        <v>5</v>
      </c>
      <c r="M7" s="22" t="s">
        <v>6</v>
      </c>
    </row>
    <row r="8" spans="7:13" ht="18.75" customHeight="1" x14ac:dyDescent="0.25">
      <c r="G8" s="12" t="s">
        <v>7</v>
      </c>
      <c r="H8" s="13">
        <v>6076</v>
      </c>
      <c r="I8" s="17" t="str">
        <f>LEFT(G8,FIND(".",G8)-1)</f>
        <v>john</v>
      </c>
      <c r="J8" s="17" t="str">
        <f>MID(G8,FIND(".",G8)+1,FIND("@",G8)-FIND(".",G8)-1)</f>
        <v>storm</v>
      </c>
      <c r="K8" s="14">
        <v>43920</v>
      </c>
      <c r="L8" s="15">
        <v>10088</v>
      </c>
      <c r="M8" s="23">
        <f>3/L8*100</f>
        <v>2.9738302934179221E-2</v>
      </c>
    </row>
    <row r="9" spans="7:13" ht="20.25" customHeight="1" x14ac:dyDescent="0.25">
      <c r="G9" s="5" t="s">
        <v>8</v>
      </c>
      <c r="H9" s="2">
        <v>6431</v>
      </c>
      <c r="I9" s="18" t="str">
        <f t="shared" ref="I9:I15" si="0">LEFT(G9,FIND(".",G9)-1)</f>
        <v>john</v>
      </c>
      <c r="J9" s="18" t="str">
        <f t="shared" ref="J9:J15" si="1">MID(G9,FIND(".",G9)+1,FIND("@",G9)-FIND(".",G9)-1)</f>
        <v>johnson</v>
      </c>
      <c r="K9" s="3">
        <v>43920</v>
      </c>
      <c r="L9" s="4">
        <v>11176</v>
      </c>
      <c r="M9" s="23">
        <f>3/L9*100</f>
        <v>2.684323550465283E-2</v>
      </c>
    </row>
    <row r="10" spans="7:13" ht="23.25" customHeight="1" x14ac:dyDescent="0.25">
      <c r="G10" s="5" t="s">
        <v>9</v>
      </c>
      <c r="H10" s="2">
        <v>6875</v>
      </c>
      <c r="I10" s="18" t="str">
        <f t="shared" si="0"/>
        <v>debby</v>
      </c>
      <c r="J10" s="18" t="str">
        <f t="shared" si="1"/>
        <v>powers</v>
      </c>
      <c r="K10" s="3">
        <v>43554</v>
      </c>
      <c r="L10" s="4">
        <v>10546</v>
      </c>
      <c r="M10" s="24">
        <f>5/L10*100</f>
        <v>4.7411340792717617E-2</v>
      </c>
    </row>
    <row r="11" spans="7:13" ht="22.5" customHeight="1" x14ac:dyDescent="0.25">
      <c r="G11" s="5" t="s">
        <v>10</v>
      </c>
      <c r="H11" s="2">
        <v>7220</v>
      </c>
      <c r="I11" s="18" t="str">
        <f t="shared" si="0"/>
        <v>joe</v>
      </c>
      <c r="J11" s="18" t="str">
        <f t="shared" si="1"/>
        <v>byethen</v>
      </c>
      <c r="K11" s="3">
        <v>43250</v>
      </c>
      <c r="L11" s="4">
        <v>10004</v>
      </c>
      <c r="M11" s="24">
        <f>10/L11*100</f>
        <v>9.9960015993602561E-2</v>
      </c>
    </row>
    <row r="12" spans="7:13" ht="21.75" customHeight="1" x14ac:dyDescent="0.25">
      <c r="G12" s="5" t="s">
        <v>11</v>
      </c>
      <c r="H12" s="2">
        <v>8137</v>
      </c>
      <c r="I12" s="18" t="str">
        <f t="shared" si="0"/>
        <v>stephani</v>
      </c>
      <c r="J12" s="18" t="str">
        <f t="shared" si="1"/>
        <v>diaz</v>
      </c>
      <c r="K12" s="3">
        <v>43646</v>
      </c>
      <c r="L12" s="4">
        <v>11383</v>
      </c>
      <c r="M12" s="24">
        <f>5/L12*100</f>
        <v>4.3925151541772817E-2</v>
      </c>
    </row>
    <row r="13" spans="7:13" ht="21.75" customHeight="1" x14ac:dyDescent="0.25">
      <c r="G13" s="5" t="s">
        <v>12</v>
      </c>
      <c r="H13" s="2">
        <v>8198</v>
      </c>
      <c r="I13" s="18" t="str">
        <f t="shared" si="0"/>
        <v>donald</v>
      </c>
      <c r="J13" s="18" t="str">
        <f t="shared" si="1"/>
        <v>gump</v>
      </c>
      <c r="K13" s="3">
        <v>43189</v>
      </c>
      <c r="L13" s="4">
        <v>10236</v>
      </c>
      <c r="M13" s="24">
        <f>10/L13*100</f>
        <v>9.769441187964048E-2</v>
      </c>
    </row>
    <row r="14" spans="7:13" ht="19.5" customHeight="1" x14ac:dyDescent="0.25">
      <c r="G14" s="5" t="s">
        <v>13</v>
      </c>
      <c r="H14" s="2">
        <v>8638</v>
      </c>
      <c r="I14" s="18" t="str">
        <f t="shared" si="0"/>
        <v>sarah</v>
      </c>
      <c r="J14" s="18" t="str">
        <f t="shared" si="1"/>
        <v>cohen</v>
      </c>
      <c r="K14" s="3">
        <v>43311</v>
      </c>
      <c r="L14" s="4">
        <v>10822</v>
      </c>
      <c r="M14" s="24">
        <f>10/L14*100</f>
        <v>9.2404361485862133E-2</v>
      </c>
    </row>
    <row r="15" spans="7:13" ht="27.75" customHeight="1" thickBot="1" x14ac:dyDescent="0.3">
      <c r="G15" s="7" t="s">
        <v>14</v>
      </c>
      <c r="H15" s="8">
        <v>9345</v>
      </c>
      <c r="I15" s="19" t="str">
        <f t="shared" si="0"/>
        <v>vladimir</v>
      </c>
      <c r="J15" s="19" t="str">
        <f t="shared" si="1"/>
        <v>lupin</v>
      </c>
      <c r="K15" s="9">
        <v>43707</v>
      </c>
      <c r="L15" s="10">
        <v>11379</v>
      </c>
      <c r="M15" s="25">
        <f>5/L15*100</f>
        <v>4.3940592319184464E-2</v>
      </c>
    </row>
  </sheetData>
  <sortState ref="H8:H15">
    <sortCondition ref="H8:H15"/>
  </sortState>
  <mergeCells count="1">
    <mergeCell ref="I3:J3"/>
  </mergeCells>
  <hyperlinks>
    <hyperlink ref="G8" r:id="rId1"/>
    <hyperlink ref="G9" r:id="rId2"/>
    <hyperlink ref="G10" r:id="rId3"/>
    <hyperlink ref="G11" r:id="rId4"/>
    <hyperlink ref="G12" r:id="rId5"/>
    <hyperlink ref="G13" r:id="rId6"/>
    <hyperlink ref="G14" r:id="rId7"/>
    <hyperlink ref="G15" r:id="rId8"/>
  </hyperlinks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G6:O15"/>
  <sheetViews>
    <sheetView workbookViewId="0">
      <selection activeCell="J20" sqref="J20"/>
    </sheetView>
  </sheetViews>
  <sheetFormatPr defaultRowHeight="15" x14ac:dyDescent="0.25"/>
  <cols>
    <col min="6" max="6" width="6.5703125" customWidth="1"/>
    <col min="7" max="8" width="9.140625" hidden="1" customWidth="1"/>
    <col min="9" max="9" width="35" customWidth="1"/>
    <col min="10" max="10" width="15.42578125" customWidth="1"/>
    <col min="11" max="11" width="14.7109375" customWidth="1"/>
    <col min="12" max="12" width="12.42578125" customWidth="1"/>
    <col min="13" max="13" width="25.85546875" customWidth="1"/>
    <col min="14" max="14" width="18.28515625" customWidth="1"/>
  </cols>
  <sheetData>
    <row r="6" spans="9:15" ht="15.75" thickBot="1" x14ac:dyDescent="0.3"/>
    <row r="7" spans="9:15" ht="15.75" thickBot="1" x14ac:dyDescent="0.3">
      <c r="I7" s="20" t="s">
        <v>0</v>
      </c>
      <c r="J7" s="21" t="s">
        <v>1</v>
      </c>
      <c r="K7" s="21" t="s">
        <v>2</v>
      </c>
      <c r="L7" s="21" t="s">
        <v>3</v>
      </c>
      <c r="M7" s="21" t="s">
        <v>4</v>
      </c>
      <c r="N7" s="21" t="s">
        <v>5</v>
      </c>
      <c r="O7" s="22" t="s">
        <v>6</v>
      </c>
    </row>
    <row r="8" spans="9:15" x14ac:dyDescent="0.25">
      <c r="I8" s="12" t="s">
        <v>7</v>
      </c>
      <c r="J8" s="13">
        <v>9345</v>
      </c>
      <c r="K8" s="17" t="str">
        <f>LEFT(I8,FIND(".",I8)-1)</f>
        <v>john</v>
      </c>
      <c r="L8" s="17" t="str">
        <f>MID(I8,FIND(".",I8)+1,FIND("@",I8)-FIND(".",I8)-1)</f>
        <v>storm</v>
      </c>
      <c r="M8" s="14">
        <v>43920</v>
      </c>
      <c r="N8" s="15">
        <v>10088</v>
      </c>
      <c r="O8" s="23">
        <f>3/N8*100</f>
        <v>2.9738302934179221E-2</v>
      </c>
    </row>
    <row r="9" spans="9:15" x14ac:dyDescent="0.25">
      <c r="I9" s="5" t="s">
        <v>8</v>
      </c>
      <c r="J9" s="2">
        <v>6875</v>
      </c>
      <c r="K9" s="18" t="str">
        <f t="shared" ref="K9:K15" si="0">LEFT(I9,FIND(".",I9)-1)</f>
        <v>john</v>
      </c>
      <c r="L9" s="18" t="str">
        <f t="shared" ref="L9:L15" si="1">MID(I9,FIND(".",I9)+1,FIND("@",I9)-FIND(".",I9)-1)</f>
        <v>johnson</v>
      </c>
      <c r="M9" s="3">
        <v>43920</v>
      </c>
      <c r="N9" s="4">
        <v>11176</v>
      </c>
      <c r="O9" s="23">
        <f>3/N9*100</f>
        <v>2.684323550465283E-2</v>
      </c>
    </row>
    <row r="10" spans="9:15" hidden="1" x14ac:dyDescent="0.25">
      <c r="I10" s="5" t="s">
        <v>9</v>
      </c>
      <c r="J10" s="2">
        <v>6431</v>
      </c>
      <c r="K10" s="18" t="str">
        <f t="shared" si="0"/>
        <v>debby</v>
      </c>
      <c r="L10" s="18" t="str">
        <f t="shared" si="1"/>
        <v>powers</v>
      </c>
      <c r="M10" s="3">
        <v>43554</v>
      </c>
      <c r="N10" s="4">
        <v>10546</v>
      </c>
      <c r="O10" s="24">
        <f>5/N10*100</f>
        <v>4.7411340792717617E-2</v>
      </c>
    </row>
    <row r="11" spans="9:15" hidden="1" x14ac:dyDescent="0.25">
      <c r="I11" s="5" t="s">
        <v>10</v>
      </c>
      <c r="J11" s="2">
        <v>6076</v>
      </c>
      <c r="K11" s="18" t="str">
        <f t="shared" si="0"/>
        <v>joe</v>
      </c>
      <c r="L11" s="18" t="str">
        <f t="shared" si="1"/>
        <v>byethen</v>
      </c>
      <c r="M11" s="3">
        <v>43250</v>
      </c>
      <c r="N11" s="4">
        <v>10004</v>
      </c>
      <c r="O11" s="24">
        <f>10/N11*100</f>
        <v>9.9960015993602561E-2</v>
      </c>
    </row>
    <row r="12" spans="9:15" hidden="1" x14ac:dyDescent="0.25">
      <c r="I12" s="5" t="s">
        <v>11</v>
      </c>
      <c r="J12" s="2">
        <v>8198</v>
      </c>
      <c r="K12" s="18" t="str">
        <f t="shared" si="0"/>
        <v>stephani</v>
      </c>
      <c r="L12" s="18" t="str">
        <f t="shared" si="1"/>
        <v>diaz</v>
      </c>
      <c r="M12" s="3">
        <v>43646</v>
      </c>
      <c r="N12" s="4">
        <v>11383</v>
      </c>
      <c r="O12" s="24">
        <f>5/N12*100</f>
        <v>4.3925151541772817E-2</v>
      </c>
    </row>
    <row r="13" spans="9:15" hidden="1" x14ac:dyDescent="0.25">
      <c r="I13" s="5" t="s">
        <v>12</v>
      </c>
      <c r="J13" s="2">
        <v>7220</v>
      </c>
      <c r="K13" s="18" t="str">
        <f t="shared" si="0"/>
        <v>donald</v>
      </c>
      <c r="L13" s="18" t="str">
        <f t="shared" si="1"/>
        <v>gump</v>
      </c>
      <c r="M13" s="3">
        <v>43189</v>
      </c>
      <c r="N13" s="4">
        <v>10236</v>
      </c>
      <c r="O13" s="24">
        <f>10/N13*100</f>
        <v>9.769441187964048E-2</v>
      </c>
    </row>
    <row r="14" spans="9:15" hidden="1" x14ac:dyDescent="0.25">
      <c r="I14" s="5" t="s">
        <v>13</v>
      </c>
      <c r="J14" s="2">
        <v>8638</v>
      </c>
      <c r="K14" s="18" t="str">
        <f t="shared" si="0"/>
        <v>sarah</v>
      </c>
      <c r="L14" s="18" t="str">
        <f t="shared" si="1"/>
        <v>cohen</v>
      </c>
      <c r="M14" s="3">
        <v>43311</v>
      </c>
      <c r="N14" s="4">
        <v>10822</v>
      </c>
      <c r="O14" s="24">
        <f>10/N14*100</f>
        <v>9.2404361485862133E-2</v>
      </c>
    </row>
    <row r="15" spans="9:15" ht="15.75" hidden="1" thickBot="1" x14ac:dyDescent="0.3">
      <c r="I15" s="7" t="s">
        <v>14</v>
      </c>
      <c r="J15" s="8">
        <v>8137</v>
      </c>
      <c r="K15" s="19" t="str">
        <f t="shared" si="0"/>
        <v>vladimir</v>
      </c>
      <c r="L15" s="19" t="str">
        <f t="shared" si="1"/>
        <v>lupin</v>
      </c>
      <c r="M15" s="9">
        <v>43707</v>
      </c>
      <c r="N15" s="10">
        <v>11379</v>
      </c>
      <c r="O15" s="25">
        <f>5/N15*100</f>
        <v>4.3940592319184464E-2</v>
      </c>
    </row>
  </sheetData>
  <autoFilter ref="M7:M15">
    <filterColumn colId="0">
      <filters>
        <dateGroupItem year="2020" dateTimeGrouping="year"/>
      </filters>
    </filterColumn>
  </autoFilter>
  <hyperlinks>
    <hyperlink ref="I8" r:id="rId1"/>
    <hyperlink ref="I9" r:id="rId2"/>
    <hyperlink ref="I10" r:id="rId3"/>
    <hyperlink ref="I11" r:id="rId4"/>
    <hyperlink ref="I12" r:id="rId5"/>
    <hyperlink ref="I13" r:id="rId6"/>
    <hyperlink ref="I14" r:id="rId7"/>
    <hyperlink ref="I15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15" sqref="B15"/>
    </sheetView>
  </sheetViews>
  <sheetFormatPr defaultRowHeight="15" x14ac:dyDescent="0.25"/>
  <cols>
    <col min="1" max="1" width="12.85546875" bestFit="1" customWidth="1"/>
    <col min="2" max="2" width="13.85546875" bestFit="1" customWidth="1"/>
  </cols>
  <sheetData>
    <row r="3" spans="1:2" x14ac:dyDescent="0.25">
      <c r="A3" s="26" t="s">
        <v>2</v>
      </c>
      <c r="B3" t="s">
        <v>15</v>
      </c>
    </row>
    <row r="4" spans="1:2" x14ac:dyDescent="0.25">
      <c r="A4" t="s">
        <v>16</v>
      </c>
      <c r="B4" s="27">
        <v>10546</v>
      </c>
    </row>
    <row r="5" spans="1:2" x14ac:dyDescent="0.25">
      <c r="A5" t="s">
        <v>17</v>
      </c>
      <c r="B5" s="27">
        <v>10236</v>
      </c>
    </row>
    <row r="6" spans="1:2" x14ac:dyDescent="0.25">
      <c r="A6" t="s">
        <v>18</v>
      </c>
      <c r="B6" s="27">
        <v>10004</v>
      </c>
    </row>
    <row r="7" spans="1:2" x14ac:dyDescent="0.25">
      <c r="A7" t="s">
        <v>19</v>
      </c>
      <c r="B7" s="27">
        <v>21264</v>
      </c>
    </row>
    <row r="8" spans="1:2" x14ac:dyDescent="0.25">
      <c r="A8" t="s">
        <v>20</v>
      </c>
      <c r="B8" s="27">
        <v>10822</v>
      </c>
    </row>
    <row r="9" spans="1:2" x14ac:dyDescent="0.25">
      <c r="A9" t="s">
        <v>21</v>
      </c>
      <c r="B9" s="27">
        <v>11383</v>
      </c>
    </row>
    <row r="10" spans="1:2" x14ac:dyDescent="0.25">
      <c r="A10" t="s">
        <v>22</v>
      </c>
      <c r="B10" s="27">
        <v>11379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M14"/>
  <sheetViews>
    <sheetView workbookViewId="0">
      <selection activeCell="K4" sqref="K4"/>
    </sheetView>
  </sheetViews>
  <sheetFormatPr defaultRowHeight="15" x14ac:dyDescent="0.25"/>
  <cols>
    <col min="8" max="8" width="15.85546875" customWidth="1"/>
    <col min="9" max="9" width="16" customWidth="1"/>
  </cols>
  <sheetData>
    <row r="3" spans="8:13" ht="23.25" x14ac:dyDescent="0.35">
      <c r="H3" s="28" t="s">
        <v>32</v>
      </c>
      <c r="I3" s="31"/>
      <c r="J3" s="31"/>
      <c r="K3" s="31"/>
      <c r="L3" s="31"/>
      <c r="M3" s="31"/>
    </row>
    <row r="7" spans="8:13" ht="15.75" thickBot="1" x14ac:dyDescent="0.3"/>
    <row r="8" spans="8:13" ht="15.75" thickBot="1" x14ac:dyDescent="0.3">
      <c r="H8" s="35" t="s">
        <v>24</v>
      </c>
      <c r="I8" s="36" t="s">
        <v>25</v>
      </c>
    </row>
    <row r="9" spans="8:13" x14ac:dyDescent="0.25">
      <c r="H9" s="34" t="s">
        <v>26</v>
      </c>
      <c r="I9" s="16">
        <v>7000</v>
      </c>
    </row>
    <row r="10" spans="8:13" x14ac:dyDescent="0.25">
      <c r="H10" s="32" t="s">
        <v>27</v>
      </c>
      <c r="I10" s="6">
        <v>3000</v>
      </c>
    </row>
    <row r="11" spans="8:13" x14ac:dyDescent="0.25">
      <c r="H11" s="32" t="s">
        <v>28</v>
      </c>
      <c r="I11" s="6">
        <v>800</v>
      </c>
    </row>
    <row r="12" spans="8:13" x14ac:dyDescent="0.25">
      <c r="H12" s="32" t="s">
        <v>29</v>
      </c>
      <c r="I12" s="6">
        <v>300</v>
      </c>
    </row>
    <row r="13" spans="8:13" x14ac:dyDescent="0.25">
      <c r="H13" s="32" t="s">
        <v>30</v>
      </c>
      <c r="I13" s="6">
        <v>2000</v>
      </c>
    </row>
    <row r="14" spans="8:13" ht="15.75" thickBot="1" x14ac:dyDescent="0.3">
      <c r="H14" s="33" t="s">
        <v>31</v>
      </c>
      <c r="I14" s="11">
        <v>1900</v>
      </c>
    </row>
  </sheetData>
  <mergeCells count="1">
    <mergeCell ref="H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to BUKC</dc:creator>
  <cp:lastModifiedBy>Welcome to BUKC</cp:lastModifiedBy>
  <dcterms:created xsi:type="dcterms:W3CDTF">2022-04-05T12:23:58Z</dcterms:created>
  <dcterms:modified xsi:type="dcterms:W3CDTF">2022-04-05T13:19:48Z</dcterms:modified>
</cp:coreProperties>
</file>