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Discertation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D17" i="2"/>
  <c r="C17" i="2"/>
  <c r="G17" i="2" s="1"/>
  <c r="B17" i="2"/>
  <c r="G5" i="2"/>
  <c r="G6" i="2"/>
  <c r="G4" i="2"/>
  <c r="G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5" i="2"/>
  <c r="B4" i="2"/>
  <c r="C4" i="2"/>
  <c r="D4" i="2" s="1"/>
  <c r="F4" i="2" s="1"/>
  <c r="E4" i="2" s="1"/>
  <c r="D5" i="2"/>
  <c r="F5" i="2" s="1"/>
  <c r="E5" i="2" s="1"/>
  <c r="T86" i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W85" i="1"/>
  <c r="V85" i="1" s="1"/>
  <c r="U85" i="1"/>
  <c r="U84" i="1"/>
  <c r="W84" i="1" s="1"/>
  <c r="V84" i="1" s="1"/>
  <c r="U83" i="1"/>
  <c r="W83" i="1" s="1"/>
  <c r="V83" i="1" s="1"/>
  <c r="M93" i="1"/>
  <c r="M92" i="1"/>
  <c r="M91" i="1"/>
  <c r="M90" i="1"/>
  <c r="M89" i="1"/>
  <c r="AD73" i="1"/>
  <c r="L84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K84" i="1"/>
  <c r="AD71" i="1"/>
  <c r="AF71" i="1" s="1"/>
  <c r="AE71" i="1" s="1"/>
  <c r="AC71" i="1"/>
  <c r="AC72" i="1" s="1"/>
  <c r="AC73" i="1" s="1"/>
  <c r="AD63" i="1"/>
  <c r="AF63" i="1" s="1"/>
  <c r="AE63" i="1" s="1"/>
  <c r="AC63" i="1"/>
  <c r="AC64" i="1" s="1"/>
  <c r="AC65" i="1" s="1"/>
  <c r="AC66" i="1" s="1"/>
  <c r="AC67" i="1" s="1"/>
  <c r="AC68" i="1" s="1"/>
  <c r="AC69" i="1" s="1"/>
  <c r="AC70" i="1" s="1"/>
  <c r="AC62" i="1"/>
  <c r="AD61" i="1"/>
  <c r="AF61" i="1" s="1"/>
  <c r="AE61" i="1" s="1"/>
  <c r="AD60" i="1"/>
  <c r="AF60" i="1" s="1"/>
  <c r="AE60" i="1" s="1"/>
  <c r="AF59" i="1"/>
  <c r="AE59" i="1" s="1"/>
  <c r="AD59" i="1"/>
  <c r="X76" i="1"/>
  <c r="Z76" i="1" s="1"/>
  <c r="Y76" i="1" s="1"/>
  <c r="W76" i="1"/>
  <c r="W77" i="1" s="1"/>
  <c r="X65" i="1"/>
  <c r="Z65" i="1" s="1"/>
  <c r="Y65" i="1" s="1"/>
  <c r="W65" i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62" i="1"/>
  <c r="W63" i="1" s="1"/>
  <c r="W64" i="1" s="1"/>
  <c r="X61" i="1"/>
  <c r="Z61" i="1" s="1"/>
  <c r="Y61" i="1" s="1"/>
  <c r="X60" i="1"/>
  <c r="Z60" i="1" s="1"/>
  <c r="Y60" i="1" s="1"/>
  <c r="Z59" i="1"/>
  <c r="Y59" i="1" s="1"/>
  <c r="X59" i="1"/>
  <c r="R62" i="1"/>
  <c r="T62" i="1" s="1"/>
  <c r="S62" i="1" s="1"/>
  <c r="Q62" i="1"/>
  <c r="Q63" i="1" s="1"/>
  <c r="Q64" i="1" s="1"/>
  <c r="Q65" i="1" s="1"/>
  <c r="R44" i="1"/>
  <c r="T44" i="1" s="1"/>
  <c r="S44" i="1" s="1"/>
  <c r="Q44" i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43" i="1"/>
  <c r="R42" i="1"/>
  <c r="T42" i="1" s="1"/>
  <c r="S42" i="1" s="1"/>
  <c r="R41" i="1"/>
  <c r="T41" i="1" s="1"/>
  <c r="S41" i="1" s="1"/>
  <c r="T40" i="1"/>
  <c r="S40" i="1" s="1"/>
  <c r="R40" i="1"/>
  <c r="L77" i="1"/>
  <c r="N77" i="1" s="1"/>
  <c r="M77" i="1" s="1"/>
  <c r="K77" i="1"/>
  <c r="K78" i="1" s="1"/>
  <c r="K79" i="1" s="1"/>
  <c r="K80" i="1" s="1"/>
  <c r="K81" i="1" s="1"/>
  <c r="K82" i="1" s="1"/>
  <c r="K83" i="1" s="1"/>
  <c r="L45" i="1"/>
  <c r="N45" i="1" s="1"/>
  <c r="M45" i="1" s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43" i="1"/>
  <c r="K44" i="1" s="1"/>
  <c r="L42" i="1"/>
  <c r="N42" i="1" s="1"/>
  <c r="M42" i="1" s="1"/>
  <c r="L41" i="1"/>
  <c r="N41" i="1" s="1"/>
  <c r="M41" i="1" s="1"/>
  <c r="N40" i="1"/>
  <c r="M40" i="1" s="1"/>
  <c r="L40" i="1"/>
  <c r="E43" i="1"/>
  <c r="F289" i="1"/>
  <c r="H289" i="1" s="1"/>
  <c r="G289" i="1" s="1"/>
  <c r="F280" i="1"/>
  <c r="H280" i="1" s="1"/>
  <c r="G280" i="1" s="1"/>
  <c r="F269" i="1"/>
  <c r="H269" i="1" s="1"/>
  <c r="G269" i="1" s="1"/>
  <c r="F154" i="1"/>
  <c r="H154" i="1" s="1"/>
  <c r="G154" i="1" s="1"/>
  <c r="F153" i="1"/>
  <c r="H153" i="1" s="1"/>
  <c r="G153" i="1" s="1"/>
  <c r="H55" i="1"/>
  <c r="G55" i="1"/>
  <c r="F55" i="1"/>
  <c r="F56" i="1" s="1"/>
  <c r="F40" i="1"/>
  <c r="H40" i="1" s="1"/>
  <c r="G40" i="1" s="1"/>
  <c r="F25" i="1"/>
  <c r="F24" i="1"/>
  <c r="F7" i="1"/>
  <c r="J7" i="1"/>
  <c r="I7" i="1"/>
  <c r="H24" i="1"/>
  <c r="G24" i="1" s="1"/>
  <c r="H22" i="1"/>
  <c r="G22" i="1"/>
  <c r="F22" i="1"/>
  <c r="E22" i="1"/>
  <c r="E23" i="1" s="1"/>
  <c r="H21" i="1"/>
  <c r="G21" i="1"/>
  <c r="F21" i="1"/>
  <c r="AC53" i="1"/>
  <c r="AB53" i="1"/>
  <c r="AA53" i="1"/>
  <c r="X53" i="1" s="1"/>
  <c r="W53" i="1"/>
  <c r="W54" i="1" s="1"/>
  <c r="W33" i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32" i="1"/>
  <c r="AC31" i="1"/>
  <c r="X31" i="1" s="1"/>
  <c r="AB31" i="1"/>
  <c r="AA31" i="1"/>
  <c r="W31" i="1"/>
  <c r="W5" i="1"/>
  <c r="W6" i="1" s="1"/>
  <c r="X4" i="1"/>
  <c r="Z4" i="1" s="1"/>
  <c r="Y4" i="1" s="1"/>
  <c r="T28" i="1"/>
  <c r="S28" i="1"/>
  <c r="O28" i="1" s="1"/>
  <c r="R28" i="1"/>
  <c r="N28" i="1"/>
  <c r="N29" i="1" s="1"/>
  <c r="N30" i="1" s="1"/>
  <c r="T24" i="1"/>
  <c r="S24" i="1"/>
  <c r="R24" i="1"/>
  <c r="O24" i="1" s="1"/>
  <c r="N24" i="1"/>
  <c r="N25" i="1" s="1"/>
  <c r="N26" i="1" s="1"/>
  <c r="N27" i="1" s="1"/>
  <c r="N20" i="1"/>
  <c r="N21" i="1" s="1"/>
  <c r="N22" i="1" s="1"/>
  <c r="N23" i="1" s="1"/>
  <c r="T19" i="1"/>
  <c r="S19" i="1"/>
  <c r="R19" i="1"/>
  <c r="O19" i="1" s="1"/>
  <c r="N19" i="1"/>
  <c r="N5" i="1"/>
  <c r="N6" i="1" s="1"/>
  <c r="O4" i="1"/>
  <c r="Q4" i="1" s="1"/>
  <c r="P4" i="1" s="1"/>
  <c r="K8" i="1"/>
  <c r="J8" i="1"/>
  <c r="I8" i="1"/>
  <c r="F8" i="1" s="1"/>
  <c r="G7" i="1"/>
  <c r="H7" i="1"/>
  <c r="K7" i="1"/>
  <c r="G6" i="1"/>
  <c r="G5" i="1"/>
  <c r="G4" i="1"/>
  <c r="H6" i="1"/>
  <c r="H5" i="1"/>
  <c r="H4" i="1"/>
  <c r="F6" i="1"/>
  <c r="F5" i="1"/>
  <c r="F4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1"/>
  <c r="E5" i="1"/>
  <c r="F17" i="2" l="1"/>
  <c r="E17" i="2" s="1"/>
  <c r="D18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C18" i="2"/>
  <c r="C6" i="2"/>
  <c r="D6" i="2"/>
  <c r="C3" i="2"/>
  <c r="D3" i="2" s="1"/>
  <c r="F3" i="2" s="1"/>
  <c r="E3" i="2" s="1"/>
  <c r="U86" i="1"/>
  <c r="AD72" i="1"/>
  <c r="AD64" i="1"/>
  <c r="AD62" i="1"/>
  <c r="AF62" i="1" s="1"/>
  <c r="AE62" i="1" s="1"/>
  <c r="X77" i="1"/>
  <c r="Z77" i="1" s="1"/>
  <c r="Y77" i="1" s="1"/>
  <c r="X66" i="1"/>
  <c r="X62" i="1"/>
  <c r="R63" i="1"/>
  <c r="R45" i="1"/>
  <c r="R43" i="1"/>
  <c r="T43" i="1" s="1"/>
  <c r="S43" i="1" s="1"/>
  <c r="L78" i="1"/>
  <c r="L46" i="1"/>
  <c r="L43" i="1"/>
  <c r="F290" i="1"/>
  <c r="F281" i="1"/>
  <c r="F270" i="1"/>
  <c r="F155" i="1"/>
  <c r="H56" i="1"/>
  <c r="G56" i="1" s="1"/>
  <c r="F57" i="1" s="1"/>
  <c r="F42" i="1"/>
  <c r="E44" i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F41" i="1"/>
  <c r="H41" i="1" s="1"/>
  <c r="G41" i="1" s="1"/>
  <c r="H25" i="1"/>
  <c r="G25" i="1" s="1"/>
  <c r="F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Z53" i="1"/>
  <c r="Y53" i="1" s="1"/>
  <c r="Z31" i="1"/>
  <c r="Y31" i="1" s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X6" i="1"/>
  <c r="X5" i="1"/>
  <c r="Z5" i="1" s="1"/>
  <c r="Y5" i="1" s="1"/>
  <c r="Q28" i="1"/>
  <c r="P28" i="1" s="1"/>
  <c r="Q24" i="1"/>
  <c r="P24" i="1" s="1"/>
  <c r="Q19" i="1"/>
  <c r="P19" i="1" s="1"/>
  <c r="O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O5" i="1"/>
  <c r="Q5" i="1" s="1"/>
  <c r="P5" i="1" s="1"/>
  <c r="H8" i="1"/>
  <c r="G8" i="1" s="1"/>
  <c r="D19" i="2" l="1"/>
  <c r="F18" i="2"/>
  <c r="E18" i="2" s="1"/>
  <c r="C19" i="2"/>
  <c r="G18" i="2"/>
  <c r="F6" i="2"/>
  <c r="E6" i="2" s="1"/>
  <c r="D7" i="2" s="1"/>
  <c r="C7" i="2"/>
  <c r="W86" i="1"/>
  <c r="V86" i="1" s="1"/>
  <c r="U87" i="1" s="1"/>
  <c r="AF72" i="1"/>
  <c r="AE72" i="1" s="1"/>
  <c r="AF64" i="1"/>
  <c r="AE64" i="1" s="1"/>
  <c r="AD65" i="1"/>
  <c r="Z66" i="1"/>
  <c r="Y66" i="1" s="1"/>
  <c r="X67" i="1" s="1"/>
  <c r="Z62" i="1"/>
  <c r="Y62" i="1" s="1"/>
  <c r="X63" i="1" s="1"/>
  <c r="T63" i="1"/>
  <c r="S63" i="1" s="1"/>
  <c r="R64" i="1" s="1"/>
  <c r="T45" i="1"/>
  <c r="S45" i="1" s="1"/>
  <c r="R46" i="1"/>
  <c r="N78" i="1"/>
  <c r="M78" i="1" s="1"/>
  <c r="L79" i="1"/>
  <c r="N46" i="1"/>
  <c r="M46" i="1" s="1"/>
  <c r="L47" i="1" s="1"/>
  <c r="N43" i="1"/>
  <c r="M43" i="1" s="1"/>
  <c r="L44" i="1" s="1"/>
  <c r="N44" i="1" s="1"/>
  <c r="M44" i="1" s="1"/>
  <c r="H290" i="1"/>
  <c r="G290" i="1" s="1"/>
  <c r="F291" i="1"/>
  <c r="H281" i="1"/>
  <c r="G281" i="1" s="1"/>
  <c r="F282" i="1"/>
  <c r="H270" i="1"/>
  <c r="G270" i="1" s="1"/>
  <c r="F271" i="1" s="1"/>
  <c r="H155" i="1"/>
  <c r="G155" i="1" s="1"/>
  <c r="F156" i="1" s="1"/>
  <c r="H57" i="1"/>
  <c r="G57" i="1" s="1"/>
  <c r="F58" i="1" s="1"/>
  <c r="H42" i="1"/>
  <c r="G42" i="1" s="1"/>
  <c r="F43" i="1" s="1"/>
  <c r="F26" i="1"/>
  <c r="H23" i="1"/>
  <c r="G23" i="1" s="1"/>
  <c r="AC54" i="1"/>
  <c r="AB54" i="1"/>
  <c r="AA54" i="1"/>
  <c r="AC32" i="1"/>
  <c r="AA32" i="1"/>
  <c r="AB32" i="1"/>
  <c r="Z6" i="1"/>
  <c r="Y6" i="1" s="1"/>
  <c r="AB7" i="1" s="1"/>
  <c r="S29" i="1"/>
  <c r="R29" i="1"/>
  <c r="O29" i="1" s="1"/>
  <c r="T29" i="1"/>
  <c r="R25" i="1"/>
  <c r="T25" i="1"/>
  <c r="S25" i="1"/>
  <c r="T20" i="1"/>
  <c r="S20" i="1"/>
  <c r="R20" i="1"/>
  <c r="O20" i="1" s="1"/>
  <c r="Q6" i="1"/>
  <c r="P6" i="1" s="1"/>
  <c r="R7" i="1" s="1"/>
  <c r="I9" i="1"/>
  <c r="J9" i="1"/>
  <c r="K9" i="1"/>
  <c r="G19" i="2" l="1"/>
  <c r="C20" i="2"/>
  <c r="F19" i="2"/>
  <c r="E19" i="2" s="1"/>
  <c r="D20" i="2" s="1"/>
  <c r="F7" i="2"/>
  <c r="E7" i="2" s="1"/>
  <c r="D8" i="2" s="1"/>
  <c r="G7" i="2"/>
  <c r="C8" i="2"/>
  <c r="W87" i="1"/>
  <c r="V87" i="1" s="1"/>
  <c r="U88" i="1" s="1"/>
  <c r="AF73" i="1"/>
  <c r="AE73" i="1" s="1"/>
  <c r="AF65" i="1"/>
  <c r="AE65" i="1" s="1"/>
  <c r="AD66" i="1"/>
  <c r="Z67" i="1"/>
  <c r="Y67" i="1" s="1"/>
  <c r="X68" i="1" s="1"/>
  <c r="Z63" i="1"/>
  <c r="Y63" i="1" s="1"/>
  <c r="X64" i="1" s="1"/>
  <c r="Z64" i="1" s="1"/>
  <c r="Y64" i="1" s="1"/>
  <c r="T64" i="1"/>
  <c r="S64" i="1" s="1"/>
  <c r="R65" i="1"/>
  <c r="T65" i="1" s="1"/>
  <c r="S65" i="1" s="1"/>
  <c r="T46" i="1"/>
  <c r="S46" i="1" s="1"/>
  <c r="R47" i="1"/>
  <c r="N79" i="1"/>
  <c r="M79" i="1" s="1"/>
  <c r="L80" i="1"/>
  <c r="N47" i="1"/>
  <c r="M47" i="1" s="1"/>
  <c r="L48" i="1"/>
  <c r="H291" i="1"/>
  <c r="G291" i="1" s="1"/>
  <c r="F292" i="1"/>
  <c r="H282" i="1"/>
  <c r="G282" i="1" s="1"/>
  <c r="F283" i="1"/>
  <c r="H271" i="1"/>
  <c r="G271" i="1" s="1"/>
  <c r="F272" i="1" s="1"/>
  <c r="H156" i="1"/>
  <c r="G156" i="1" s="1"/>
  <c r="F157" i="1" s="1"/>
  <c r="H58" i="1"/>
  <c r="G58" i="1" s="1"/>
  <c r="F59" i="1" s="1"/>
  <c r="H43" i="1"/>
  <c r="G43" i="1" s="1"/>
  <c r="F44" i="1" s="1"/>
  <c r="F27" i="1"/>
  <c r="H26" i="1"/>
  <c r="G26" i="1" s="1"/>
  <c r="X54" i="1"/>
  <c r="Z54" i="1" s="1"/>
  <c r="Y54" i="1" s="1"/>
  <c r="X32" i="1"/>
  <c r="AC7" i="1"/>
  <c r="AA7" i="1"/>
  <c r="X7" i="1" s="1"/>
  <c r="Q29" i="1"/>
  <c r="P29" i="1" s="1"/>
  <c r="O25" i="1"/>
  <c r="Q20" i="1"/>
  <c r="P20" i="1" s="1"/>
  <c r="T7" i="1"/>
  <c r="S7" i="1"/>
  <c r="O7" i="1" s="1"/>
  <c r="F9" i="1"/>
  <c r="D21" i="2" l="1"/>
  <c r="F20" i="2"/>
  <c r="E20" i="2" s="1"/>
  <c r="C21" i="2"/>
  <c r="G20" i="2"/>
  <c r="F8" i="2"/>
  <c r="E8" i="2" s="1"/>
  <c r="D9" i="2" s="1"/>
  <c r="C9" i="2"/>
  <c r="G8" i="2"/>
  <c r="W88" i="1"/>
  <c r="V88" i="1" s="1"/>
  <c r="U89" i="1" s="1"/>
  <c r="AF66" i="1"/>
  <c r="AE66" i="1" s="1"/>
  <c r="AD67" i="1"/>
  <c r="Z68" i="1"/>
  <c r="Y68" i="1" s="1"/>
  <c r="X69" i="1" s="1"/>
  <c r="T47" i="1"/>
  <c r="S47" i="1" s="1"/>
  <c r="R48" i="1"/>
  <c r="N80" i="1"/>
  <c r="M80" i="1" s="1"/>
  <c r="L81" i="1"/>
  <c r="N48" i="1"/>
  <c r="M48" i="1" s="1"/>
  <c r="L49" i="1"/>
  <c r="H292" i="1"/>
  <c r="G292" i="1" s="1"/>
  <c r="H283" i="1"/>
  <c r="G283" i="1" s="1"/>
  <c r="F284" i="1"/>
  <c r="H272" i="1"/>
  <c r="G272" i="1" s="1"/>
  <c r="F273" i="1" s="1"/>
  <c r="H157" i="1"/>
  <c r="G157" i="1" s="1"/>
  <c r="F158" i="1" s="1"/>
  <c r="H59" i="1"/>
  <c r="G59" i="1" s="1"/>
  <c r="F60" i="1" s="1"/>
  <c r="H44" i="1"/>
  <c r="G44" i="1" s="1"/>
  <c r="F45" i="1" s="1"/>
  <c r="F28" i="1"/>
  <c r="H27" i="1"/>
  <c r="G27" i="1" s="1"/>
  <c r="Z32" i="1"/>
  <c r="Y32" i="1" s="1"/>
  <c r="Z7" i="1"/>
  <c r="Y7" i="1" s="1"/>
  <c r="T30" i="1"/>
  <c r="R30" i="1"/>
  <c r="S30" i="1"/>
  <c r="Q25" i="1"/>
  <c r="P25" i="1" s="1"/>
  <c r="T21" i="1"/>
  <c r="R21" i="1"/>
  <c r="O21" i="1" s="1"/>
  <c r="S21" i="1"/>
  <c r="Q7" i="1"/>
  <c r="P7" i="1" s="1"/>
  <c r="H9" i="1"/>
  <c r="G9" i="1" s="1"/>
  <c r="G21" i="2" l="1"/>
  <c r="C22" i="2"/>
  <c r="F21" i="2"/>
  <c r="E21" i="2" s="1"/>
  <c r="D22" i="2" s="1"/>
  <c r="D10" i="2"/>
  <c r="F9" i="2"/>
  <c r="E9" i="2" s="1"/>
  <c r="G9" i="2"/>
  <c r="C10" i="2"/>
  <c r="W89" i="1"/>
  <c r="V89" i="1" s="1"/>
  <c r="U90" i="1" s="1"/>
  <c r="AF67" i="1"/>
  <c r="AE67" i="1" s="1"/>
  <c r="AD68" i="1" s="1"/>
  <c r="Z69" i="1"/>
  <c r="Y69" i="1" s="1"/>
  <c r="X70" i="1" s="1"/>
  <c r="T48" i="1"/>
  <c r="S48" i="1" s="1"/>
  <c r="R49" i="1"/>
  <c r="N81" i="1"/>
  <c r="M81" i="1" s="1"/>
  <c r="L82" i="1"/>
  <c r="N49" i="1"/>
  <c r="M49" i="1" s="1"/>
  <c r="L50" i="1"/>
  <c r="H284" i="1"/>
  <c r="G284" i="1" s="1"/>
  <c r="F285" i="1"/>
  <c r="H273" i="1"/>
  <c r="G273" i="1" s="1"/>
  <c r="F274" i="1" s="1"/>
  <c r="H158" i="1"/>
  <c r="G158" i="1" s="1"/>
  <c r="F159" i="1" s="1"/>
  <c r="H60" i="1"/>
  <c r="G60" i="1" s="1"/>
  <c r="F61" i="1" s="1"/>
  <c r="H45" i="1"/>
  <c r="G45" i="1" s="1"/>
  <c r="F46" i="1" s="1"/>
  <c r="F29" i="1"/>
  <c r="H28" i="1"/>
  <c r="G28" i="1" s="1"/>
  <c r="AC33" i="1"/>
  <c r="AB33" i="1"/>
  <c r="AA33" i="1"/>
  <c r="X33" i="1" s="1"/>
  <c r="AC8" i="1"/>
  <c r="AA8" i="1"/>
  <c r="AB8" i="1"/>
  <c r="O30" i="1"/>
  <c r="Q30" i="1" s="1"/>
  <c r="P30" i="1" s="1"/>
  <c r="T26" i="1"/>
  <c r="S26" i="1"/>
  <c r="R26" i="1"/>
  <c r="O26" i="1" s="1"/>
  <c r="Q21" i="1"/>
  <c r="P21" i="1" s="1"/>
  <c r="T8" i="1"/>
  <c r="R8" i="1"/>
  <c r="S8" i="1"/>
  <c r="K10" i="1"/>
  <c r="I10" i="1"/>
  <c r="J10" i="1"/>
  <c r="F22" i="2" l="1"/>
  <c r="E22" i="2" s="1"/>
  <c r="D23" i="2" s="1"/>
  <c r="C23" i="2"/>
  <c r="G22" i="2"/>
  <c r="C11" i="2"/>
  <c r="G10" i="2"/>
  <c r="F10" i="2"/>
  <c r="E10" i="2" s="1"/>
  <c r="D11" i="2" s="1"/>
  <c r="W90" i="1"/>
  <c r="V90" i="1" s="1"/>
  <c r="U91" i="1" s="1"/>
  <c r="AF68" i="1"/>
  <c r="AE68" i="1" s="1"/>
  <c r="AD69" i="1" s="1"/>
  <c r="Z70" i="1"/>
  <c r="Y70" i="1" s="1"/>
  <c r="X71" i="1" s="1"/>
  <c r="T49" i="1"/>
  <c r="S49" i="1" s="1"/>
  <c r="R50" i="1"/>
  <c r="N82" i="1"/>
  <c r="M82" i="1" s="1"/>
  <c r="L83" i="1"/>
  <c r="N50" i="1"/>
  <c r="M50" i="1" s="1"/>
  <c r="L51" i="1"/>
  <c r="H285" i="1"/>
  <c r="G285" i="1" s="1"/>
  <c r="F286" i="1"/>
  <c r="H274" i="1"/>
  <c r="G274" i="1" s="1"/>
  <c r="F275" i="1" s="1"/>
  <c r="H159" i="1"/>
  <c r="G159" i="1" s="1"/>
  <c r="F160" i="1" s="1"/>
  <c r="H61" i="1"/>
  <c r="G61" i="1" s="1"/>
  <c r="F62" i="1" s="1"/>
  <c r="H46" i="1"/>
  <c r="G46" i="1" s="1"/>
  <c r="F47" i="1" s="1"/>
  <c r="F30" i="1"/>
  <c r="H29" i="1"/>
  <c r="G29" i="1" s="1"/>
  <c r="Z33" i="1"/>
  <c r="Y33" i="1" s="1"/>
  <c r="X8" i="1"/>
  <c r="Z8" i="1" s="1"/>
  <c r="Y8" i="1" s="1"/>
  <c r="Q26" i="1"/>
  <c r="P26" i="1" s="1"/>
  <c r="T22" i="1"/>
  <c r="S22" i="1"/>
  <c r="R22" i="1"/>
  <c r="O8" i="1"/>
  <c r="Q8" i="1" s="1"/>
  <c r="P8" i="1" s="1"/>
  <c r="F10" i="1"/>
  <c r="D24" i="2" l="1"/>
  <c r="F23" i="2"/>
  <c r="E23" i="2" s="1"/>
  <c r="G23" i="2"/>
  <c r="C24" i="2"/>
  <c r="F11" i="2"/>
  <c r="E11" i="2" s="1"/>
  <c r="D12" i="2" s="1"/>
  <c r="G11" i="2"/>
  <c r="C12" i="2"/>
  <c r="W91" i="1"/>
  <c r="V91" i="1" s="1"/>
  <c r="U92" i="1"/>
  <c r="AF69" i="1"/>
  <c r="AE69" i="1" s="1"/>
  <c r="AD70" i="1" s="1"/>
  <c r="AF70" i="1" s="1"/>
  <c r="AE70" i="1" s="1"/>
  <c r="Z71" i="1"/>
  <c r="Y71" i="1" s="1"/>
  <c r="X72" i="1" s="1"/>
  <c r="T50" i="1"/>
  <c r="S50" i="1" s="1"/>
  <c r="R51" i="1"/>
  <c r="N83" i="1"/>
  <c r="M83" i="1" s="1"/>
  <c r="N51" i="1"/>
  <c r="M51" i="1" s="1"/>
  <c r="L52" i="1"/>
  <c r="H286" i="1"/>
  <c r="G286" i="1" s="1"/>
  <c r="F287" i="1"/>
  <c r="H275" i="1"/>
  <c r="G275" i="1" s="1"/>
  <c r="F276" i="1" s="1"/>
  <c r="H160" i="1"/>
  <c r="G160" i="1" s="1"/>
  <c r="F161" i="1" s="1"/>
  <c r="F63" i="1"/>
  <c r="H62" i="1"/>
  <c r="G62" i="1" s="1"/>
  <c r="H47" i="1"/>
  <c r="G47" i="1" s="1"/>
  <c r="F48" i="1" s="1"/>
  <c r="F31" i="1"/>
  <c r="H30" i="1"/>
  <c r="G30" i="1" s="1"/>
  <c r="AC34" i="1"/>
  <c r="AB34" i="1"/>
  <c r="AA34" i="1"/>
  <c r="X34" i="1" s="1"/>
  <c r="AC9" i="1"/>
  <c r="AB9" i="1"/>
  <c r="AA9" i="1"/>
  <c r="T27" i="1"/>
  <c r="S27" i="1"/>
  <c r="R27" i="1"/>
  <c r="O27" i="1" s="1"/>
  <c r="Q27" i="1" s="1"/>
  <c r="P27" i="1" s="1"/>
  <c r="O22" i="1"/>
  <c r="T9" i="1"/>
  <c r="S9" i="1"/>
  <c r="R9" i="1"/>
  <c r="H10" i="1"/>
  <c r="G10" i="1" s="1"/>
  <c r="F24" i="2" l="1"/>
  <c r="E24" i="2" s="1"/>
  <c r="D25" i="2" s="1"/>
  <c r="C25" i="2"/>
  <c r="G24" i="2"/>
  <c r="F12" i="2"/>
  <c r="E12" i="2" s="1"/>
  <c r="D13" i="2" s="1"/>
  <c r="C13" i="2"/>
  <c r="G12" i="2"/>
  <c r="W92" i="1"/>
  <c r="V92" i="1" s="1"/>
  <c r="U93" i="1" s="1"/>
  <c r="Z72" i="1"/>
  <c r="Y72" i="1" s="1"/>
  <c r="X73" i="1" s="1"/>
  <c r="T51" i="1"/>
  <c r="S51" i="1" s="1"/>
  <c r="R52" i="1"/>
  <c r="N84" i="1"/>
  <c r="M84" i="1" s="1"/>
  <c r="N52" i="1"/>
  <c r="M52" i="1" s="1"/>
  <c r="L53" i="1" s="1"/>
  <c r="H287" i="1"/>
  <c r="G287" i="1" s="1"/>
  <c r="F288" i="1"/>
  <c r="H288" i="1" s="1"/>
  <c r="G288" i="1" s="1"/>
  <c r="H276" i="1"/>
  <c r="G276" i="1" s="1"/>
  <c r="F277" i="1" s="1"/>
  <c r="H161" i="1"/>
  <c r="G161" i="1" s="1"/>
  <c r="F162" i="1" s="1"/>
  <c r="F64" i="1"/>
  <c r="H63" i="1"/>
  <c r="G63" i="1" s="1"/>
  <c r="H48" i="1"/>
  <c r="G48" i="1" s="1"/>
  <c r="F49" i="1" s="1"/>
  <c r="F32" i="1"/>
  <c r="H31" i="1"/>
  <c r="G31" i="1" s="1"/>
  <c r="Z34" i="1"/>
  <c r="Y34" i="1" s="1"/>
  <c r="X9" i="1"/>
  <c r="Z9" i="1" s="1"/>
  <c r="Y9" i="1" s="1"/>
  <c r="Q22" i="1"/>
  <c r="P22" i="1" s="1"/>
  <c r="O9" i="1"/>
  <c r="K11" i="1"/>
  <c r="J11" i="1"/>
  <c r="I11" i="1"/>
  <c r="F25" i="2" l="1"/>
  <c r="E25" i="2" s="1"/>
  <c r="D26" i="2" s="1"/>
  <c r="G25" i="2"/>
  <c r="C26" i="2"/>
  <c r="F13" i="2"/>
  <c r="E13" i="2" s="1"/>
  <c r="D14" i="2" s="1"/>
  <c r="G13" i="2"/>
  <c r="C14" i="2"/>
  <c r="W93" i="1"/>
  <c r="V93" i="1" s="1"/>
  <c r="U94" i="1" s="1"/>
  <c r="Z73" i="1"/>
  <c r="Y73" i="1" s="1"/>
  <c r="X74" i="1" s="1"/>
  <c r="T52" i="1"/>
  <c r="S52" i="1" s="1"/>
  <c r="R53" i="1"/>
  <c r="N53" i="1"/>
  <c r="M53" i="1" s="1"/>
  <c r="L54" i="1"/>
  <c r="H277" i="1"/>
  <c r="G277" i="1" s="1"/>
  <c r="F278" i="1" s="1"/>
  <c r="H162" i="1"/>
  <c r="G162" i="1" s="1"/>
  <c r="F163" i="1" s="1"/>
  <c r="F65" i="1"/>
  <c r="H64" i="1"/>
  <c r="G64" i="1" s="1"/>
  <c r="H49" i="1"/>
  <c r="G49" i="1" s="1"/>
  <c r="F50" i="1" s="1"/>
  <c r="F33" i="1"/>
  <c r="H32" i="1"/>
  <c r="G32" i="1" s="1"/>
  <c r="AC35" i="1"/>
  <c r="AA35" i="1"/>
  <c r="AB35" i="1"/>
  <c r="AC10" i="1"/>
  <c r="AA10" i="1"/>
  <c r="AB10" i="1"/>
  <c r="T23" i="1"/>
  <c r="S23" i="1"/>
  <c r="R23" i="1"/>
  <c r="Q9" i="1"/>
  <c r="P9" i="1" s="1"/>
  <c r="F11" i="1"/>
  <c r="F26" i="2" l="1"/>
  <c r="E26" i="2" s="1"/>
  <c r="D27" i="2"/>
  <c r="C27" i="2"/>
  <c r="G26" i="2"/>
  <c r="F14" i="2"/>
  <c r="E14" i="2" s="1"/>
  <c r="D15" i="2" s="1"/>
  <c r="C15" i="2"/>
  <c r="G14" i="2"/>
  <c r="W94" i="1"/>
  <c r="V94" i="1" s="1"/>
  <c r="U95" i="1" s="1"/>
  <c r="Z74" i="1"/>
  <c r="Y74" i="1" s="1"/>
  <c r="X75" i="1" s="1"/>
  <c r="Z75" i="1" s="1"/>
  <c r="Y75" i="1" s="1"/>
  <c r="T53" i="1"/>
  <c r="S53" i="1" s="1"/>
  <c r="R54" i="1"/>
  <c r="N54" i="1"/>
  <c r="M54" i="1" s="1"/>
  <c r="L55" i="1"/>
  <c r="H278" i="1"/>
  <c r="G278" i="1" s="1"/>
  <c r="F279" i="1" s="1"/>
  <c r="H279" i="1" s="1"/>
  <c r="G279" i="1" s="1"/>
  <c r="H163" i="1"/>
  <c r="G163" i="1" s="1"/>
  <c r="F164" i="1" s="1"/>
  <c r="F66" i="1"/>
  <c r="H65" i="1"/>
  <c r="G65" i="1" s="1"/>
  <c r="H50" i="1"/>
  <c r="G50" i="1" s="1"/>
  <c r="F51" i="1" s="1"/>
  <c r="F34" i="1"/>
  <c r="H33" i="1"/>
  <c r="G33" i="1" s="1"/>
  <c r="X35" i="1"/>
  <c r="X10" i="1"/>
  <c r="Z10" i="1" s="1"/>
  <c r="Y10" i="1" s="1"/>
  <c r="O23" i="1"/>
  <c r="Q23" i="1" s="1"/>
  <c r="P23" i="1" s="1"/>
  <c r="T10" i="1"/>
  <c r="R10" i="1"/>
  <c r="S10" i="1"/>
  <c r="H11" i="1"/>
  <c r="G11" i="1" s="1"/>
  <c r="G27" i="2" l="1"/>
  <c r="C28" i="2"/>
  <c r="F27" i="2"/>
  <c r="E27" i="2" s="1"/>
  <c r="D28" i="2" s="1"/>
  <c r="F15" i="2"/>
  <c r="E15" i="2" s="1"/>
  <c r="D16" i="2"/>
  <c r="F16" i="2" s="1"/>
  <c r="E16" i="2" s="1"/>
  <c r="G15" i="2"/>
  <c r="C16" i="2"/>
  <c r="G16" i="2" s="1"/>
  <c r="W95" i="1"/>
  <c r="V95" i="1" s="1"/>
  <c r="U96" i="1" s="1"/>
  <c r="T54" i="1"/>
  <c r="S54" i="1" s="1"/>
  <c r="R55" i="1"/>
  <c r="N55" i="1"/>
  <c r="M55" i="1" s="1"/>
  <c r="L56" i="1"/>
  <c r="H164" i="1"/>
  <c r="G164" i="1" s="1"/>
  <c r="F165" i="1" s="1"/>
  <c r="F67" i="1"/>
  <c r="H66" i="1"/>
  <c r="G66" i="1" s="1"/>
  <c r="H51" i="1"/>
  <c r="G51" i="1" s="1"/>
  <c r="F52" i="1" s="1"/>
  <c r="F35" i="1"/>
  <c r="H35" i="1" s="1"/>
  <c r="G35" i="1" s="1"/>
  <c r="H34" i="1"/>
  <c r="G34" i="1" s="1"/>
  <c r="Z35" i="1"/>
  <c r="Y35" i="1" s="1"/>
  <c r="AC11" i="1"/>
  <c r="AB11" i="1"/>
  <c r="AA11" i="1"/>
  <c r="O10" i="1"/>
  <c r="K12" i="1"/>
  <c r="J12" i="1"/>
  <c r="I12" i="1"/>
  <c r="F12" i="1" s="1"/>
  <c r="F28" i="2" l="1"/>
  <c r="E28" i="2" s="1"/>
  <c r="D29" i="2" s="1"/>
  <c r="C29" i="2"/>
  <c r="G28" i="2"/>
  <c r="W96" i="1"/>
  <c r="V96" i="1" s="1"/>
  <c r="U97" i="1" s="1"/>
  <c r="W97" i="1" s="1"/>
  <c r="V97" i="1" s="1"/>
  <c r="T55" i="1"/>
  <c r="S55" i="1" s="1"/>
  <c r="R56" i="1"/>
  <c r="N56" i="1"/>
  <c r="M56" i="1" s="1"/>
  <c r="L57" i="1"/>
  <c r="H165" i="1"/>
  <c r="G165" i="1" s="1"/>
  <c r="F166" i="1" s="1"/>
  <c r="H67" i="1"/>
  <c r="G67" i="1" s="1"/>
  <c r="F68" i="1" s="1"/>
  <c r="H52" i="1"/>
  <c r="G52" i="1" s="1"/>
  <c r="F53" i="1" s="1"/>
  <c r="AC36" i="1"/>
  <c r="AB36" i="1"/>
  <c r="AA36" i="1"/>
  <c r="X36" i="1" s="1"/>
  <c r="X11" i="1"/>
  <c r="Z11" i="1" s="1"/>
  <c r="Y11" i="1" s="1"/>
  <c r="Q10" i="1"/>
  <c r="P10" i="1" s="1"/>
  <c r="H12" i="1"/>
  <c r="G12" i="1" s="1"/>
  <c r="F29" i="2" l="1"/>
  <c r="E29" i="2" s="1"/>
  <c r="D30" i="2" s="1"/>
  <c r="G29" i="2"/>
  <c r="C30" i="2"/>
  <c r="T56" i="1"/>
  <c r="S56" i="1" s="1"/>
  <c r="R57" i="1"/>
  <c r="N57" i="1"/>
  <c r="M57" i="1" s="1"/>
  <c r="L58" i="1"/>
  <c r="H166" i="1"/>
  <c r="G166" i="1" s="1"/>
  <c r="F167" i="1"/>
  <c r="H68" i="1"/>
  <c r="G68" i="1" s="1"/>
  <c r="F69" i="1" s="1"/>
  <c r="H53" i="1"/>
  <c r="G53" i="1" s="1"/>
  <c r="F54" i="1" s="1"/>
  <c r="H54" i="1" s="1"/>
  <c r="G54" i="1" s="1"/>
  <c r="Z36" i="1"/>
  <c r="Y36" i="1" s="1"/>
  <c r="AC12" i="1"/>
  <c r="AB12" i="1"/>
  <c r="AA12" i="1"/>
  <c r="T11" i="1"/>
  <c r="S11" i="1"/>
  <c r="R11" i="1"/>
  <c r="O11" i="1" s="1"/>
  <c r="K13" i="1"/>
  <c r="I13" i="1"/>
  <c r="F13" i="1" s="1"/>
  <c r="J13" i="1"/>
  <c r="F30" i="2" l="1"/>
  <c r="E30" i="2" s="1"/>
  <c r="D31" i="2"/>
  <c r="C31" i="2"/>
  <c r="G30" i="2"/>
  <c r="T57" i="1"/>
  <c r="S57" i="1" s="1"/>
  <c r="R58" i="1"/>
  <c r="N58" i="1"/>
  <c r="M58" i="1" s="1"/>
  <c r="L59" i="1"/>
  <c r="H167" i="1"/>
  <c r="G167" i="1" s="1"/>
  <c r="F168" i="1" s="1"/>
  <c r="H69" i="1"/>
  <c r="G69" i="1" s="1"/>
  <c r="F70" i="1" s="1"/>
  <c r="AC37" i="1"/>
  <c r="AA37" i="1"/>
  <c r="X37" i="1" s="1"/>
  <c r="AB37" i="1"/>
  <c r="X12" i="1"/>
  <c r="Q11" i="1"/>
  <c r="P11" i="1" s="1"/>
  <c r="H13" i="1"/>
  <c r="G13" i="1" s="1"/>
  <c r="G31" i="2" l="1"/>
  <c r="C32" i="2"/>
  <c r="F31" i="2"/>
  <c r="E31" i="2" s="1"/>
  <c r="D32" i="2" s="1"/>
  <c r="T58" i="1"/>
  <c r="S58" i="1" s="1"/>
  <c r="R59" i="1"/>
  <c r="N59" i="1"/>
  <c r="M59" i="1" s="1"/>
  <c r="L60" i="1"/>
  <c r="H168" i="1"/>
  <c r="G168" i="1" s="1"/>
  <c r="F169" i="1"/>
  <c r="H70" i="1"/>
  <c r="G70" i="1" s="1"/>
  <c r="F71" i="1" s="1"/>
  <c r="Z37" i="1"/>
  <c r="Y37" i="1" s="1"/>
  <c r="Z12" i="1"/>
  <c r="Y12" i="1" s="1"/>
  <c r="T12" i="1"/>
  <c r="R12" i="1"/>
  <c r="S12" i="1"/>
  <c r="K14" i="1"/>
  <c r="J14" i="1"/>
  <c r="I14" i="1"/>
  <c r="F14" i="1" s="1"/>
  <c r="F32" i="2" l="1"/>
  <c r="E32" i="2" s="1"/>
  <c r="D33" i="2" s="1"/>
  <c r="C33" i="2"/>
  <c r="G32" i="2"/>
  <c r="T59" i="1"/>
  <c r="S59" i="1" s="1"/>
  <c r="R60" i="1"/>
  <c r="N60" i="1"/>
  <c r="M60" i="1" s="1"/>
  <c r="L61" i="1"/>
  <c r="H169" i="1"/>
  <c r="G169" i="1" s="1"/>
  <c r="F170" i="1"/>
  <c r="H71" i="1"/>
  <c r="G71" i="1" s="1"/>
  <c r="F72" i="1" s="1"/>
  <c r="AC38" i="1"/>
  <c r="AB38" i="1"/>
  <c r="AA38" i="1"/>
  <c r="X38" i="1" s="1"/>
  <c r="AC13" i="1"/>
  <c r="AA13" i="1"/>
  <c r="AB13" i="1"/>
  <c r="O12" i="1"/>
  <c r="H14" i="1"/>
  <c r="G14" i="1" s="1"/>
  <c r="F33" i="2" l="1"/>
  <c r="E33" i="2" s="1"/>
  <c r="D34" i="2" s="1"/>
  <c r="G33" i="2"/>
  <c r="C34" i="2"/>
  <c r="T60" i="1"/>
  <c r="S60" i="1" s="1"/>
  <c r="R61" i="1"/>
  <c r="T61" i="1" s="1"/>
  <c r="S61" i="1" s="1"/>
  <c r="N61" i="1"/>
  <c r="M61" i="1" s="1"/>
  <c r="L62" i="1" s="1"/>
  <c r="H170" i="1"/>
  <c r="G170" i="1" s="1"/>
  <c r="F171" i="1"/>
  <c r="H72" i="1"/>
  <c r="G72" i="1" s="1"/>
  <c r="F73" i="1" s="1"/>
  <c r="Z38" i="1"/>
  <c r="Y38" i="1" s="1"/>
  <c r="X13" i="1"/>
  <c r="Z13" i="1"/>
  <c r="Y13" i="1" s="1"/>
  <c r="Q12" i="1"/>
  <c r="P12" i="1" s="1"/>
  <c r="K15" i="1"/>
  <c r="J15" i="1"/>
  <c r="I15" i="1"/>
  <c r="F34" i="2" l="1"/>
  <c r="E34" i="2" s="1"/>
  <c r="D35" i="2" s="1"/>
  <c r="C35" i="2"/>
  <c r="G34" i="2"/>
  <c r="N62" i="1"/>
  <c r="M62" i="1" s="1"/>
  <c r="L63" i="1"/>
  <c r="H171" i="1"/>
  <c r="G171" i="1" s="1"/>
  <c r="F172" i="1"/>
  <c r="H73" i="1"/>
  <c r="G73" i="1" s="1"/>
  <c r="F74" i="1" s="1"/>
  <c r="AC39" i="1"/>
  <c r="AA39" i="1"/>
  <c r="AB39" i="1"/>
  <c r="AC14" i="1"/>
  <c r="AA14" i="1"/>
  <c r="AB14" i="1"/>
  <c r="T13" i="1"/>
  <c r="R13" i="1"/>
  <c r="S13" i="1"/>
  <c r="F15" i="1"/>
  <c r="F35" i="2" l="1"/>
  <c r="E35" i="2" s="1"/>
  <c r="D36" i="2" s="1"/>
  <c r="G35" i="2"/>
  <c r="C36" i="2"/>
  <c r="N63" i="1"/>
  <c r="M63" i="1" s="1"/>
  <c r="L64" i="1"/>
  <c r="H172" i="1"/>
  <c r="G172" i="1" s="1"/>
  <c r="F173" i="1"/>
  <c r="H74" i="1"/>
  <c r="G74" i="1" s="1"/>
  <c r="F75" i="1" s="1"/>
  <c r="X39" i="1"/>
  <c r="X14" i="1"/>
  <c r="Z14" i="1" s="1"/>
  <c r="Y14" i="1" s="1"/>
  <c r="O13" i="1"/>
  <c r="H15" i="1"/>
  <c r="G15" i="1" s="1"/>
  <c r="F36" i="2" l="1"/>
  <c r="E36" i="2" s="1"/>
  <c r="D37" i="2" s="1"/>
  <c r="C37" i="2"/>
  <c r="G36" i="2"/>
  <c r="N64" i="1"/>
  <c r="M64" i="1" s="1"/>
  <c r="L65" i="1"/>
  <c r="H173" i="1"/>
  <c r="G173" i="1" s="1"/>
  <c r="F174" i="1"/>
  <c r="H75" i="1"/>
  <c r="G75" i="1" s="1"/>
  <c r="F76" i="1" s="1"/>
  <c r="Z39" i="1"/>
  <c r="Y39" i="1" s="1"/>
  <c r="AC15" i="1"/>
  <c r="AB15" i="1"/>
  <c r="AA15" i="1"/>
  <c r="Q13" i="1"/>
  <c r="P13" i="1" s="1"/>
  <c r="K16" i="1"/>
  <c r="I16" i="1"/>
  <c r="J16" i="1"/>
  <c r="F37" i="2" l="1"/>
  <c r="E37" i="2" s="1"/>
  <c r="D38" i="2" s="1"/>
  <c r="G37" i="2"/>
  <c r="C38" i="2"/>
  <c r="N65" i="1"/>
  <c r="M65" i="1" s="1"/>
  <c r="L66" i="1"/>
  <c r="H174" i="1"/>
  <c r="G174" i="1" s="1"/>
  <c r="F175" i="1"/>
  <c r="H76" i="1"/>
  <c r="G76" i="1" s="1"/>
  <c r="F77" i="1" s="1"/>
  <c r="AC40" i="1"/>
  <c r="AA40" i="1"/>
  <c r="AB40" i="1"/>
  <c r="X15" i="1"/>
  <c r="Z15" i="1" s="1"/>
  <c r="Y15" i="1" s="1"/>
  <c r="T14" i="1"/>
  <c r="R14" i="1"/>
  <c r="S14" i="1"/>
  <c r="F16" i="1"/>
  <c r="F38" i="2" l="1"/>
  <c r="E38" i="2" s="1"/>
  <c r="D39" i="2" s="1"/>
  <c r="C39" i="2"/>
  <c r="G38" i="2"/>
  <c r="N66" i="1"/>
  <c r="M66" i="1" s="1"/>
  <c r="L67" i="1"/>
  <c r="H175" i="1"/>
  <c r="G175" i="1" s="1"/>
  <c r="F176" i="1"/>
  <c r="H77" i="1"/>
  <c r="G77" i="1" s="1"/>
  <c r="F78" i="1" s="1"/>
  <c r="X40" i="1"/>
  <c r="AC16" i="1"/>
  <c r="AA16" i="1"/>
  <c r="AB16" i="1"/>
  <c r="O14" i="1"/>
  <c r="H16" i="1"/>
  <c r="G16" i="1" s="1"/>
  <c r="F39" i="2" l="1"/>
  <c r="E39" i="2" s="1"/>
  <c r="D40" i="2" s="1"/>
  <c r="G39" i="2"/>
  <c r="C40" i="2"/>
  <c r="N67" i="1"/>
  <c r="M67" i="1" s="1"/>
  <c r="L68" i="1"/>
  <c r="H176" i="1"/>
  <c r="G176" i="1" s="1"/>
  <c r="F177" i="1"/>
  <c r="H78" i="1"/>
  <c r="G78" i="1" s="1"/>
  <c r="F79" i="1" s="1"/>
  <c r="Z40" i="1"/>
  <c r="Y40" i="1" s="1"/>
  <c r="X16" i="1"/>
  <c r="Z16" i="1" s="1"/>
  <c r="Y16" i="1" s="1"/>
  <c r="Q14" i="1"/>
  <c r="P14" i="1" s="1"/>
  <c r="K17" i="1"/>
  <c r="J17" i="1"/>
  <c r="I17" i="1"/>
  <c r="F40" i="2" l="1"/>
  <c r="E40" i="2" s="1"/>
  <c r="D41" i="2" s="1"/>
  <c r="C41" i="2"/>
  <c r="G40" i="2"/>
  <c r="N68" i="1"/>
  <c r="M68" i="1" s="1"/>
  <c r="L69" i="1"/>
  <c r="H177" i="1"/>
  <c r="G177" i="1" s="1"/>
  <c r="F178" i="1"/>
  <c r="H79" i="1"/>
  <c r="G79" i="1" s="1"/>
  <c r="F80" i="1" s="1"/>
  <c r="AC41" i="1"/>
  <c r="AA41" i="1"/>
  <c r="X41" i="1" s="1"/>
  <c r="AB41" i="1"/>
  <c r="AC17" i="1"/>
  <c r="AA17" i="1"/>
  <c r="AB17" i="1"/>
  <c r="T15" i="1"/>
  <c r="S15" i="1"/>
  <c r="R15" i="1"/>
  <c r="O15" i="1" s="1"/>
  <c r="F17" i="1"/>
  <c r="F41" i="2" l="1"/>
  <c r="E41" i="2" s="1"/>
  <c r="D42" i="2" s="1"/>
  <c r="G41" i="2"/>
  <c r="C42" i="2"/>
  <c r="N69" i="1"/>
  <c r="M69" i="1" s="1"/>
  <c r="L70" i="1"/>
  <c r="H178" i="1"/>
  <c r="G178" i="1" s="1"/>
  <c r="F179" i="1"/>
  <c r="H80" i="1"/>
  <c r="G80" i="1" s="1"/>
  <c r="F81" i="1" s="1"/>
  <c r="Z41" i="1"/>
  <c r="Y41" i="1" s="1"/>
  <c r="X17" i="1"/>
  <c r="Z17" i="1" s="1"/>
  <c r="Y17" i="1" s="1"/>
  <c r="Q15" i="1"/>
  <c r="P15" i="1" s="1"/>
  <c r="H17" i="1"/>
  <c r="G17" i="1" s="1"/>
  <c r="F42" i="2" l="1"/>
  <c r="E42" i="2" s="1"/>
  <c r="D43" i="2" s="1"/>
  <c r="C43" i="2"/>
  <c r="G42" i="2"/>
  <c r="N70" i="1"/>
  <c r="M70" i="1" s="1"/>
  <c r="L71" i="1"/>
  <c r="H179" i="1"/>
  <c r="G179" i="1" s="1"/>
  <c r="F180" i="1"/>
  <c r="H81" i="1"/>
  <c r="G81" i="1" s="1"/>
  <c r="F82" i="1" s="1"/>
  <c r="AC42" i="1"/>
  <c r="AB42" i="1"/>
  <c r="AA42" i="1"/>
  <c r="X42" i="1" s="1"/>
  <c r="AC18" i="1"/>
  <c r="AA18" i="1"/>
  <c r="X18" i="1" s="1"/>
  <c r="AB18" i="1"/>
  <c r="T16" i="1"/>
  <c r="S16" i="1"/>
  <c r="R16" i="1"/>
  <c r="O16" i="1" s="1"/>
  <c r="K18" i="1"/>
  <c r="I18" i="1"/>
  <c r="J18" i="1"/>
  <c r="F43" i="2" l="1"/>
  <c r="E43" i="2" s="1"/>
  <c r="D44" i="2" s="1"/>
  <c r="G43" i="2"/>
  <c r="C44" i="2"/>
  <c r="N71" i="1"/>
  <c r="M71" i="1" s="1"/>
  <c r="L72" i="1"/>
  <c r="H180" i="1"/>
  <c r="G180" i="1" s="1"/>
  <c r="F181" i="1" s="1"/>
  <c r="H82" i="1"/>
  <c r="G82" i="1" s="1"/>
  <c r="F83" i="1" s="1"/>
  <c r="Z42" i="1"/>
  <c r="Y42" i="1" s="1"/>
  <c r="Z18" i="1"/>
  <c r="Y18" i="1" s="1"/>
  <c r="Q16" i="1"/>
  <c r="P16" i="1" s="1"/>
  <c r="F18" i="1"/>
  <c r="H18" i="1" s="1"/>
  <c r="G18" i="1" s="1"/>
  <c r="F44" i="2" l="1"/>
  <c r="E44" i="2" s="1"/>
  <c r="D45" i="2" s="1"/>
  <c r="F45" i="2" s="1"/>
  <c r="E45" i="2" s="1"/>
  <c r="C45" i="2"/>
  <c r="G44" i="2"/>
  <c r="N72" i="1"/>
  <c r="M72" i="1" s="1"/>
  <c r="L73" i="1"/>
  <c r="H181" i="1"/>
  <c r="G181" i="1" s="1"/>
  <c r="F182" i="1"/>
  <c r="H83" i="1"/>
  <c r="G83" i="1" s="1"/>
  <c r="F84" i="1" s="1"/>
  <c r="AC43" i="1"/>
  <c r="AA43" i="1"/>
  <c r="AB43" i="1"/>
  <c r="AC19" i="1"/>
  <c r="AB19" i="1"/>
  <c r="AA19" i="1"/>
  <c r="T17" i="1"/>
  <c r="R17" i="1"/>
  <c r="S17" i="1"/>
  <c r="G45" i="2" l="1"/>
  <c r="N73" i="1"/>
  <c r="M73" i="1" s="1"/>
  <c r="L74" i="1"/>
  <c r="H182" i="1"/>
  <c r="G182" i="1" s="1"/>
  <c r="F183" i="1"/>
  <c r="H84" i="1"/>
  <c r="G84" i="1" s="1"/>
  <c r="F85" i="1" s="1"/>
  <c r="X43" i="1"/>
  <c r="X19" i="1"/>
  <c r="Z19" i="1"/>
  <c r="Y19" i="1" s="1"/>
  <c r="O17" i="1"/>
  <c r="Q17" i="1" s="1"/>
  <c r="P17" i="1" s="1"/>
  <c r="N74" i="1" l="1"/>
  <c r="M74" i="1" s="1"/>
  <c r="L75" i="1"/>
  <c r="H183" i="1"/>
  <c r="G183" i="1" s="1"/>
  <c r="F184" i="1"/>
  <c r="H85" i="1"/>
  <c r="G85" i="1" s="1"/>
  <c r="F86" i="1" s="1"/>
  <c r="Z43" i="1"/>
  <c r="Y43" i="1" s="1"/>
  <c r="AC20" i="1"/>
  <c r="AB20" i="1"/>
  <c r="AA20" i="1"/>
  <c r="T18" i="1"/>
  <c r="R18" i="1"/>
  <c r="S18" i="1"/>
  <c r="N75" i="1" l="1"/>
  <c r="M75" i="1" s="1"/>
  <c r="L76" i="1"/>
  <c r="N76" i="1" s="1"/>
  <c r="M76" i="1" s="1"/>
  <c r="H184" i="1"/>
  <c r="G184" i="1" s="1"/>
  <c r="F185" i="1"/>
  <c r="H86" i="1"/>
  <c r="G86" i="1" s="1"/>
  <c r="F87" i="1" s="1"/>
  <c r="AC44" i="1"/>
  <c r="AA44" i="1"/>
  <c r="AB44" i="1"/>
  <c r="X20" i="1"/>
  <c r="O18" i="1"/>
  <c r="Q18" i="1" s="1"/>
  <c r="P18" i="1" s="1"/>
  <c r="H185" i="1" l="1"/>
  <c r="G185" i="1" s="1"/>
  <c r="F186" i="1" s="1"/>
  <c r="H87" i="1"/>
  <c r="G87" i="1" s="1"/>
  <c r="F88" i="1" s="1"/>
  <c r="X44" i="1"/>
  <c r="Z20" i="1"/>
  <c r="Y20" i="1" s="1"/>
  <c r="H186" i="1" l="1"/>
  <c r="G186" i="1" s="1"/>
  <c r="F187" i="1"/>
  <c r="H88" i="1"/>
  <c r="G88" i="1" s="1"/>
  <c r="F89" i="1" s="1"/>
  <c r="Z44" i="1"/>
  <c r="Y44" i="1" s="1"/>
  <c r="AC21" i="1"/>
  <c r="AA21" i="1"/>
  <c r="X21" i="1" s="1"/>
  <c r="AB21" i="1"/>
  <c r="H187" i="1" l="1"/>
  <c r="G187" i="1" s="1"/>
  <c r="F188" i="1"/>
  <c r="H89" i="1"/>
  <c r="G89" i="1" s="1"/>
  <c r="F90" i="1" s="1"/>
  <c r="AC45" i="1"/>
  <c r="AA45" i="1"/>
  <c r="X45" i="1" s="1"/>
  <c r="AB45" i="1"/>
  <c r="Z21" i="1"/>
  <c r="Y21" i="1" s="1"/>
  <c r="H188" i="1" l="1"/>
  <c r="G188" i="1" s="1"/>
  <c r="F189" i="1"/>
  <c r="H90" i="1"/>
  <c r="G90" i="1" s="1"/>
  <c r="F91" i="1" s="1"/>
  <c r="Z45" i="1"/>
  <c r="Y45" i="1" s="1"/>
  <c r="AC22" i="1"/>
  <c r="AA22" i="1"/>
  <c r="AB22" i="1"/>
  <c r="H189" i="1" l="1"/>
  <c r="G189" i="1" s="1"/>
  <c r="F190" i="1"/>
  <c r="H91" i="1"/>
  <c r="G91" i="1" s="1"/>
  <c r="F92" i="1" s="1"/>
  <c r="AC46" i="1"/>
  <c r="AA46" i="1"/>
  <c r="AB46" i="1"/>
  <c r="X22" i="1"/>
  <c r="H190" i="1" l="1"/>
  <c r="G190" i="1" s="1"/>
  <c r="F191" i="1"/>
  <c r="H92" i="1"/>
  <c r="G92" i="1" s="1"/>
  <c r="F93" i="1" s="1"/>
  <c r="X46" i="1"/>
  <c r="Z22" i="1"/>
  <c r="Y22" i="1" s="1"/>
  <c r="H191" i="1" l="1"/>
  <c r="G191" i="1" s="1"/>
  <c r="F192" i="1"/>
  <c r="H93" i="1"/>
  <c r="G93" i="1" s="1"/>
  <c r="F94" i="1" s="1"/>
  <c r="Z46" i="1"/>
  <c r="Y46" i="1" s="1"/>
  <c r="AC23" i="1"/>
  <c r="AA23" i="1"/>
  <c r="X23" i="1" s="1"/>
  <c r="AB23" i="1"/>
  <c r="H192" i="1" l="1"/>
  <c r="G192" i="1" s="1"/>
  <c r="F193" i="1"/>
  <c r="H94" i="1"/>
  <c r="G94" i="1" s="1"/>
  <c r="F95" i="1" s="1"/>
  <c r="AC47" i="1"/>
  <c r="AA47" i="1"/>
  <c r="AB47" i="1"/>
  <c r="Z23" i="1"/>
  <c r="Y23" i="1" s="1"/>
  <c r="H193" i="1" l="1"/>
  <c r="G193" i="1" s="1"/>
  <c r="F194" i="1"/>
  <c r="H95" i="1"/>
  <c r="G95" i="1" s="1"/>
  <c r="F96" i="1" s="1"/>
  <c r="X47" i="1"/>
  <c r="AC24" i="1"/>
  <c r="AA24" i="1"/>
  <c r="X24" i="1" s="1"/>
  <c r="AB24" i="1"/>
  <c r="H194" i="1" l="1"/>
  <c r="G194" i="1" s="1"/>
  <c r="F195" i="1"/>
  <c r="H96" i="1"/>
  <c r="G96" i="1" s="1"/>
  <c r="F97" i="1" s="1"/>
  <c r="Z47" i="1"/>
  <c r="Y47" i="1" s="1"/>
  <c r="Z24" i="1"/>
  <c r="Y24" i="1" s="1"/>
  <c r="H195" i="1" l="1"/>
  <c r="G195" i="1" s="1"/>
  <c r="F196" i="1"/>
  <c r="H97" i="1"/>
  <c r="G97" i="1" s="1"/>
  <c r="F98" i="1" s="1"/>
  <c r="AC48" i="1"/>
  <c r="AB48" i="1"/>
  <c r="AA48" i="1"/>
  <c r="X48" i="1" s="1"/>
  <c r="AC25" i="1"/>
  <c r="AA25" i="1"/>
  <c r="X25" i="1" s="1"/>
  <c r="AB25" i="1"/>
  <c r="H196" i="1" l="1"/>
  <c r="G196" i="1" s="1"/>
  <c r="F197" i="1"/>
  <c r="H98" i="1"/>
  <c r="G98" i="1" s="1"/>
  <c r="F99" i="1" s="1"/>
  <c r="Z48" i="1"/>
  <c r="Y48" i="1" s="1"/>
  <c r="Z25" i="1"/>
  <c r="Y25" i="1" s="1"/>
  <c r="H197" i="1" l="1"/>
  <c r="G197" i="1" s="1"/>
  <c r="F198" i="1"/>
  <c r="H99" i="1"/>
  <c r="G99" i="1" s="1"/>
  <c r="F100" i="1" s="1"/>
  <c r="AC49" i="1"/>
  <c r="AA49" i="1"/>
  <c r="X49" i="1" s="1"/>
  <c r="AB49" i="1"/>
  <c r="AC26" i="1"/>
  <c r="AA26" i="1"/>
  <c r="AB26" i="1"/>
  <c r="H198" i="1" l="1"/>
  <c r="G198" i="1" s="1"/>
  <c r="F199" i="1"/>
  <c r="H100" i="1"/>
  <c r="G100" i="1" s="1"/>
  <c r="F101" i="1" s="1"/>
  <c r="Z49" i="1"/>
  <c r="Y49" i="1" s="1"/>
  <c r="X26" i="1"/>
  <c r="Z26" i="1" s="1"/>
  <c r="Y26" i="1" s="1"/>
  <c r="H199" i="1" l="1"/>
  <c r="G199" i="1" s="1"/>
  <c r="F200" i="1"/>
  <c r="H101" i="1"/>
  <c r="G101" i="1" s="1"/>
  <c r="F102" i="1" s="1"/>
  <c r="AC50" i="1"/>
  <c r="AB50" i="1"/>
  <c r="AA50" i="1"/>
  <c r="X50" i="1" s="1"/>
  <c r="AC27" i="1"/>
  <c r="AB27" i="1"/>
  <c r="AA27" i="1"/>
  <c r="H200" i="1" l="1"/>
  <c r="G200" i="1" s="1"/>
  <c r="F201" i="1"/>
  <c r="H102" i="1"/>
  <c r="G102" i="1" s="1"/>
  <c r="F103" i="1" s="1"/>
  <c r="Z50" i="1"/>
  <c r="Y50" i="1" s="1"/>
  <c r="X27" i="1"/>
  <c r="Z27" i="1" s="1"/>
  <c r="Y27" i="1" s="1"/>
  <c r="H201" i="1" l="1"/>
  <c r="G201" i="1" s="1"/>
  <c r="F202" i="1"/>
  <c r="H103" i="1"/>
  <c r="G103" i="1" s="1"/>
  <c r="F104" i="1" s="1"/>
  <c r="AC51" i="1"/>
  <c r="AA51" i="1"/>
  <c r="X51" i="1" s="1"/>
  <c r="AB51" i="1"/>
  <c r="AC28" i="1"/>
  <c r="AB28" i="1"/>
  <c r="AA28" i="1"/>
  <c r="H202" i="1" l="1"/>
  <c r="G202" i="1" s="1"/>
  <c r="F203" i="1"/>
  <c r="H104" i="1"/>
  <c r="G104" i="1" s="1"/>
  <c r="F105" i="1" s="1"/>
  <c r="Z51" i="1"/>
  <c r="Y51" i="1" s="1"/>
  <c r="X28" i="1"/>
  <c r="H203" i="1" l="1"/>
  <c r="G203" i="1" s="1"/>
  <c r="F204" i="1"/>
  <c r="H105" i="1"/>
  <c r="G105" i="1" s="1"/>
  <c r="F106" i="1" s="1"/>
  <c r="AC52" i="1"/>
  <c r="AB52" i="1"/>
  <c r="AA52" i="1"/>
  <c r="Z28" i="1"/>
  <c r="Y28" i="1" s="1"/>
  <c r="H204" i="1" l="1"/>
  <c r="G204" i="1" s="1"/>
  <c r="F205" i="1"/>
  <c r="H106" i="1"/>
  <c r="G106" i="1" s="1"/>
  <c r="F107" i="1" s="1"/>
  <c r="X52" i="1"/>
  <c r="Z52" i="1" s="1"/>
  <c r="Y52" i="1" s="1"/>
  <c r="AC29" i="1"/>
  <c r="AA29" i="1"/>
  <c r="AB29" i="1"/>
  <c r="H205" i="1" l="1"/>
  <c r="G205" i="1" s="1"/>
  <c r="F206" i="1"/>
  <c r="H107" i="1"/>
  <c r="G107" i="1" s="1"/>
  <c r="F108" i="1" s="1"/>
  <c r="X29" i="1"/>
  <c r="Z29" i="1"/>
  <c r="Y29" i="1" s="1"/>
  <c r="H206" i="1" l="1"/>
  <c r="G206" i="1" s="1"/>
  <c r="F207" i="1"/>
  <c r="H108" i="1"/>
  <c r="G108" i="1" s="1"/>
  <c r="F109" i="1" s="1"/>
  <c r="AC30" i="1"/>
  <c r="AA30" i="1"/>
  <c r="AB30" i="1"/>
  <c r="H207" i="1" l="1"/>
  <c r="G207" i="1" s="1"/>
  <c r="F208" i="1"/>
  <c r="H109" i="1"/>
  <c r="G109" i="1" s="1"/>
  <c r="F110" i="1" s="1"/>
  <c r="X30" i="1"/>
  <c r="Z30" i="1" s="1"/>
  <c r="Y30" i="1" s="1"/>
  <c r="H208" i="1" l="1"/>
  <c r="G208" i="1" s="1"/>
  <c r="F209" i="1"/>
  <c r="H110" i="1"/>
  <c r="G110" i="1" s="1"/>
  <c r="F111" i="1"/>
  <c r="H209" i="1" l="1"/>
  <c r="G209" i="1" s="1"/>
  <c r="F210" i="1"/>
  <c r="H111" i="1"/>
  <c r="G111" i="1" s="1"/>
  <c r="F112" i="1" s="1"/>
  <c r="H210" i="1" l="1"/>
  <c r="G210" i="1" s="1"/>
  <c r="F211" i="1"/>
  <c r="H112" i="1"/>
  <c r="G112" i="1" s="1"/>
  <c r="F113" i="1" s="1"/>
  <c r="H211" i="1" l="1"/>
  <c r="G211" i="1" s="1"/>
  <c r="F212" i="1" s="1"/>
  <c r="H113" i="1"/>
  <c r="G113" i="1" s="1"/>
  <c r="F114" i="1" s="1"/>
  <c r="H212" i="1" l="1"/>
  <c r="G212" i="1" s="1"/>
  <c r="F213" i="1"/>
  <c r="H114" i="1"/>
  <c r="G114" i="1" s="1"/>
  <c r="F115" i="1" s="1"/>
  <c r="H213" i="1" l="1"/>
  <c r="G213" i="1" s="1"/>
  <c r="F214" i="1"/>
  <c r="H115" i="1"/>
  <c r="G115" i="1" s="1"/>
  <c r="F116" i="1" s="1"/>
  <c r="H214" i="1" l="1"/>
  <c r="G214" i="1" s="1"/>
  <c r="F215" i="1"/>
  <c r="H116" i="1"/>
  <c r="G116" i="1" s="1"/>
  <c r="F117" i="1" s="1"/>
  <c r="H215" i="1" l="1"/>
  <c r="G215" i="1" s="1"/>
  <c r="F216" i="1"/>
  <c r="H117" i="1"/>
  <c r="G117" i="1" s="1"/>
  <c r="F118" i="1" s="1"/>
  <c r="H216" i="1" l="1"/>
  <c r="G216" i="1" s="1"/>
  <c r="F217" i="1"/>
  <c r="H118" i="1"/>
  <c r="G118" i="1" s="1"/>
  <c r="F119" i="1" s="1"/>
  <c r="H217" i="1" l="1"/>
  <c r="G217" i="1" s="1"/>
  <c r="F218" i="1"/>
  <c r="H119" i="1"/>
  <c r="G119" i="1" s="1"/>
  <c r="F120" i="1" s="1"/>
  <c r="H218" i="1" l="1"/>
  <c r="G218" i="1" s="1"/>
  <c r="F219" i="1"/>
  <c r="H120" i="1"/>
  <c r="G120" i="1" s="1"/>
  <c r="F121" i="1" s="1"/>
  <c r="H219" i="1" l="1"/>
  <c r="G219" i="1" s="1"/>
  <c r="F220" i="1"/>
  <c r="H121" i="1"/>
  <c r="G121" i="1" s="1"/>
  <c r="F122" i="1" s="1"/>
  <c r="H220" i="1" l="1"/>
  <c r="G220" i="1" s="1"/>
  <c r="F221" i="1"/>
  <c r="H122" i="1"/>
  <c r="G122" i="1" s="1"/>
  <c r="F123" i="1" s="1"/>
  <c r="H221" i="1" l="1"/>
  <c r="G221" i="1" s="1"/>
  <c r="F222" i="1"/>
  <c r="H123" i="1"/>
  <c r="G123" i="1" s="1"/>
  <c r="F124" i="1" s="1"/>
  <c r="H222" i="1" l="1"/>
  <c r="G222" i="1" s="1"/>
  <c r="F223" i="1"/>
  <c r="H124" i="1"/>
  <c r="G124" i="1" s="1"/>
  <c r="F125" i="1" s="1"/>
  <c r="H223" i="1" l="1"/>
  <c r="G223" i="1" s="1"/>
  <c r="F224" i="1"/>
  <c r="H125" i="1"/>
  <c r="G125" i="1" s="1"/>
  <c r="F126" i="1" s="1"/>
  <c r="H224" i="1" l="1"/>
  <c r="G224" i="1" s="1"/>
  <c r="F225" i="1"/>
  <c r="H126" i="1"/>
  <c r="G126" i="1" s="1"/>
  <c r="F127" i="1" s="1"/>
  <c r="H225" i="1" l="1"/>
  <c r="G225" i="1" s="1"/>
  <c r="F226" i="1"/>
  <c r="H127" i="1"/>
  <c r="G127" i="1" s="1"/>
  <c r="F128" i="1" s="1"/>
  <c r="H226" i="1" l="1"/>
  <c r="G226" i="1" s="1"/>
  <c r="F227" i="1"/>
  <c r="H128" i="1"/>
  <c r="G128" i="1" s="1"/>
  <c r="F129" i="1" s="1"/>
  <c r="H227" i="1" l="1"/>
  <c r="G227" i="1" s="1"/>
  <c r="F228" i="1"/>
  <c r="H129" i="1"/>
  <c r="G129" i="1" s="1"/>
  <c r="F130" i="1" s="1"/>
  <c r="H228" i="1" l="1"/>
  <c r="G228" i="1" s="1"/>
  <c r="F229" i="1"/>
  <c r="H130" i="1"/>
  <c r="G130" i="1" s="1"/>
  <c r="F131" i="1" s="1"/>
  <c r="H229" i="1" l="1"/>
  <c r="G229" i="1" s="1"/>
  <c r="F230" i="1"/>
  <c r="H131" i="1"/>
  <c r="G131" i="1" s="1"/>
  <c r="F132" i="1" s="1"/>
  <c r="H230" i="1" l="1"/>
  <c r="G230" i="1" s="1"/>
  <c r="F231" i="1"/>
  <c r="H132" i="1"/>
  <c r="G132" i="1" s="1"/>
  <c r="F133" i="1" s="1"/>
  <c r="H231" i="1" l="1"/>
  <c r="G231" i="1" s="1"/>
  <c r="F232" i="1"/>
  <c r="H133" i="1"/>
  <c r="G133" i="1" s="1"/>
  <c r="F134" i="1" s="1"/>
  <c r="H232" i="1" l="1"/>
  <c r="G232" i="1" s="1"/>
  <c r="F233" i="1"/>
  <c r="H134" i="1"/>
  <c r="G134" i="1" s="1"/>
  <c r="F135" i="1" s="1"/>
  <c r="H233" i="1" l="1"/>
  <c r="G233" i="1" s="1"/>
  <c r="F234" i="1"/>
  <c r="H135" i="1"/>
  <c r="G135" i="1" s="1"/>
  <c r="F136" i="1" s="1"/>
  <c r="H234" i="1" l="1"/>
  <c r="G234" i="1" s="1"/>
  <c r="F235" i="1"/>
  <c r="H136" i="1"/>
  <c r="G136" i="1" s="1"/>
  <c r="F137" i="1" s="1"/>
  <c r="H235" i="1" l="1"/>
  <c r="G235" i="1" s="1"/>
  <c r="F236" i="1"/>
  <c r="H137" i="1"/>
  <c r="G137" i="1" s="1"/>
  <c r="F138" i="1" s="1"/>
  <c r="H236" i="1" l="1"/>
  <c r="G236" i="1" s="1"/>
  <c r="F237" i="1"/>
  <c r="H138" i="1"/>
  <c r="G138" i="1" s="1"/>
  <c r="F139" i="1" s="1"/>
  <c r="H237" i="1" l="1"/>
  <c r="G237" i="1" s="1"/>
  <c r="F238" i="1"/>
  <c r="H139" i="1"/>
  <c r="G139" i="1" s="1"/>
  <c r="F140" i="1" s="1"/>
  <c r="H238" i="1" l="1"/>
  <c r="G238" i="1" s="1"/>
  <c r="F239" i="1"/>
  <c r="H140" i="1"/>
  <c r="G140" i="1" s="1"/>
  <c r="F141" i="1" s="1"/>
  <c r="H239" i="1" l="1"/>
  <c r="G239" i="1" s="1"/>
  <c r="F240" i="1"/>
  <c r="H141" i="1"/>
  <c r="G141" i="1" s="1"/>
  <c r="F142" i="1" s="1"/>
  <c r="H240" i="1" l="1"/>
  <c r="G240" i="1" s="1"/>
  <c r="F241" i="1"/>
  <c r="H142" i="1"/>
  <c r="G142" i="1" s="1"/>
  <c r="F143" i="1" s="1"/>
  <c r="H241" i="1" l="1"/>
  <c r="G241" i="1" s="1"/>
  <c r="F242" i="1"/>
  <c r="H143" i="1"/>
  <c r="G143" i="1" s="1"/>
  <c r="F144" i="1" s="1"/>
  <c r="H242" i="1" l="1"/>
  <c r="G242" i="1" s="1"/>
  <c r="F243" i="1"/>
  <c r="H144" i="1"/>
  <c r="G144" i="1" s="1"/>
  <c r="F145" i="1" s="1"/>
  <c r="H243" i="1" l="1"/>
  <c r="G243" i="1" s="1"/>
  <c r="F244" i="1"/>
  <c r="H145" i="1"/>
  <c r="G145" i="1" s="1"/>
  <c r="F146" i="1" s="1"/>
  <c r="H244" i="1" l="1"/>
  <c r="G244" i="1" s="1"/>
  <c r="F245" i="1"/>
  <c r="H146" i="1"/>
  <c r="G146" i="1" s="1"/>
  <c r="F147" i="1" s="1"/>
  <c r="H245" i="1" l="1"/>
  <c r="G245" i="1" s="1"/>
  <c r="F246" i="1"/>
  <c r="H147" i="1"/>
  <c r="G147" i="1" s="1"/>
  <c r="F148" i="1"/>
  <c r="H246" i="1" l="1"/>
  <c r="G246" i="1" s="1"/>
  <c r="F247" i="1"/>
  <c r="H148" i="1"/>
  <c r="G148" i="1" s="1"/>
  <c r="F149" i="1"/>
  <c r="H247" i="1" l="1"/>
  <c r="G247" i="1" s="1"/>
  <c r="F248" i="1"/>
  <c r="H149" i="1"/>
  <c r="G149" i="1" s="1"/>
  <c r="F150" i="1" s="1"/>
  <c r="H248" i="1" l="1"/>
  <c r="G248" i="1" s="1"/>
  <c r="F249" i="1"/>
  <c r="H150" i="1"/>
  <c r="G150" i="1" s="1"/>
  <c r="F151" i="1" s="1"/>
  <c r="H249" i="1" l="1"/>
  <c r="G249" i="1" s="1"/>
  <c r="F250" i="1"/>
  <c r="H151" i="1"/>
  <c r="G151" i="1" s="1"/>
  <c r="F152" i="1"/>
  <c r="H152" i="1" s="1"/>
  <c r="G152" i="1" s="1"/>
  <c r="H250" i="1" l="1"/>
  <c r="G250" i="1" s="1"/>
  <c r="F251" i="1"/>
  <c r="H251" i="1" l="1"/>
  <c r="G251" i="1" s="1"/>
  <c r="F252" i="1"/>
  <c r="H252" i="1" l="1"/>
  <c r="G252" i="1" s="1"/>
  <c r="F253" i="1"/>
  <c r="H253" i="1" l="1"/>
  <c r="G253" i="1" s="1"/>
  <c r="F254" i="1"/>
  <c r="H254" i="1" l="1"/>
  <c r="G254" i="1" s="1"/>
  <c r="F255" i="1"/>
  <c r="H255" i="1" l="1"/>
  <c r="G255" i="1" s="1"/>
  <c r="F256" i="1"/>
  <c r="H256" i="1" l="1"/>
  <c r="G256" i="1" s="1"/>
  <c r="F257" i="1"/>
  <c r="H257" i="1" l="1"/>
  <c r="G257" i="1" s="1"/>
  <c r="F258" i="1" s="1"/>
  <c r="H258" i="1" l="1"/>
  <c r="G258" i="1" s="1"/>
  <c r="F259" i="1"/>
  <c r="H259" i="1" l="1"/>
  <c r="G259" i="1" s="1"/>
  <c r="F260" i="1" s="1"/>
  <c r="H260" i="1" l="1"/>
  <c r="G260" i="1" s="1"/>
  <c r="F261" i="1"/>
  <c r="H261" i="1" l="1"/>
  <c r="G261" i="1" s="1"/>
  <c r="F262" i="1"/>
  <c r="H262" i="1" l="1"/>
  <c r="G262" i="1" s="1"/>
  <c r="F263" i="1"/>
  <c r="H263" i="1" l="1"/>
  <c r="G263" i="1" s="1"/>
  <c r="F264" i="1" s="1"/>
  <c r="H264" i="1" l="1"/>
  <c r="G264" i="1" s="1"/>
  <c r="F265" i="1" s="1"/>
  <c r="H265" i="1" l="1"/>
  <c r="G265" i="1" s="1"/>
  <c r="F266" i="1"/>
  <c r="H266" i="1" l="1"/>
  <c r="G266" i="1" s="1"/>
  <c r="F267" i="1"/>
  <c r="H267" i="1" l="1"/>
  <c r="G267" i="1" s="1"/>
  <c r="F268" i="1"/>
  <c r="H268" i="1" s="1"/>
  <c r="G268" i="1" s="1"/>
</calcChain>
</file>

<file path=xl/sharedStrings.xml><?xml version="1.0" encoding="utf-8"?>
<sst xmlns="http://schemas.openxmlformats.org/spreadsheetml/2006/main" count="70" uniqueCount="10">
  <si>
    <t>Time Step</t>
  </si>
  <si>
    <t>Time</t>
  </si>
  <si>
    <t>Velocity</t>
  </si>
  <si>
    <t>Position</t>
  </si>
  <si>
    <t>Percieved Time</t>
  </si>
  <si>
    <t>A</t>
  </si>
  <si>
    <t>B</t>
  </si>
  <si>
    <t>C</t>
  </si>
  <si>
    <t>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</si>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</sst>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F292"/>
  <sheetViews>
    <sheetView topLeftCell="M70" workbookViewId="0">
      <selection activeCell="S82" sqref="S82:W86"/>
    </sheetView>
  </sheetViews>
  <sheetFormatPr defaultRowHeight="15" x14ac:dyDescent="0.25"/>
  <cols>
    <col min="4" max="4" width="10.5703125" customWidth="1"/>
    <col min="8" max="8" width="15.85546875" customWidth="1"/>
  </cols>
  <sheetData>
    <row r="3" spans="4:29" x14ac:dyDescent="0.25">
      <c r="D3" t="s">
        <v>0</v>
      </c>
      <c r="E3" t="s">
        <v>1</v>
      </c>
      <c r="F3" t="s">
        <v>3</v>
      </c>
      <c r="G3" t="s">
        <v>2</v>
      </c>
      <c r="H3" t="s">
        <v>4</v>
      </c>
      <c r="I3" t="s">
        <v>5</v>
      </c>
      <c r="J3" t="s">
        <v>6</v>
      </c>
      <c r="K3" t="s">
        <v>7</v>
      </c>
      <c r="M3" t="s">
        <v>0</v>
      </c>
      <c r="N3" t="s">
        <v>1</v>
      </c>
      <c r="O3" t="s">
        <v>3</v>
      </c>
      <c r="P3" t="s">
        <v>2</v>
      </c>
      <c r="Q3" t="s">
        <v>4</v>
      </c>
      <c r="R3" t="s">
        <v>5</v>
      </c>
      <c r="S3" t="s">
        <v>6</v>
      </c>
      <c r="T3" t="s">
        <v>7</v>
      </c>
      <c r="V3" t="s">
        <v>0</v>
      </c>
      <c r="W3" t="s">
        <v>1</v>
      </c>
      <c r="X3" t="s">
        <v>3</v>
      </c>
      <c r="Y3" t="s">
        <v>2</v>
      </c>
      <c r="Z3" t="s">
        <v>4</v>
      </c>
      <c r="AA3" t="s">
        <v>5</v>
      </c>
      <c r="AB3" t="s">
        <v>6</v>
      </c>
      <c r="AC3" t="s">
        <v>7</v>
      </c>
    </row>
    <row r="4" spans="4:29" x14ac:dyDescent="0.25">
      <c r="D4">
        <v>0.5</v>
      </c>
      <c r="E4">
        <v>-1</v>
      </c>
      <c r="F4">
        <f>EXP(E4)-1</f>
        <v>-0.63212055882855767</v>
      </c>
      <c r="G4">
        <f>EXP(H4)</f>
        <v>0.36787944117144233</v>
      </c>
      <c r="H4">
        <f>LN(F4+1)</f>
        <v>-1</v>
      </c>
      <c r="M4">
        <v>0.25</v>
      </c>
      <c r="N4">
        <v>-0.5</v>
      </c>
      <c r="O4">
        <f>EXP(N4)-1</f>
        <v>-0.39346934028736658</v>
      </c>
      <c r="P4">
        <f>EXP(Q4)</f>
        <v>0.60653065971263342</v>
      </c>
      <c r="Q4">
        <f>LN(O4+1)</f>
        <v>-0.5</v>
      </c>
      <c r="V4">
        <v>0.125</v>
      </c>
      <c r="W4">
        <v>-0.25</v>
      </c>
      <c r="X4">
        <f>EXP(W4)-1</f>
        <v>-0.22119921692859512</v>
      </c>
      <c r="Y4">
        <f>EXP(Z4)</f>
        <v>0.77880078307140488</v>
      </c>
      <c r="Z4">
        <f>LN(X4+1)</f>
        <v>-0.25</v>
      </c>
    </row>
    <row r="5" spans="4:29" x14ac:dyDescent="0.25">
      <c r="D5">
        <v>0.5</v>
      </c>
      <c r="E5">
        <f>E4+D4</f>
        <v>-0.5</v>
      </c>
      <c r="F5">
        <f t="shared" ref="F5:F6" si="0">EXP(E5)-1</f>
        <v>-0.39346934028736658</v>
      </c>
      <c r="G5">
        <f>EXP(H5)</f>
        <v>0.60653065971263342</v>
      </c>
      <c r="H5">
        <f>LN(F5+1)</f>
        <v>-0.5</v>
      </c>
      <c r="M5">
        <v>0.25</v>
      </c>
      <c r="N5">
        <f>N4+M4</f>
        <v>-0.25</v>
      </c>
      <c r="O5">
        <f t="shared" ref="O5:O6" si="1">EXP(N5)-1</f>
        <v>-0.22119921692859512</v>
      </c>
      <c r="P5">
        <f>EXP(Q5)</f>
        <v>0.77880078307140488</v>
      </c>
      <c r="Q5">
        <f>LN(O5+1)</f>
        <v>-0.25</v>
      </c>
      <c r="V5">
        <v>0.125</v>
      </c>
      <c r="W5">
        <f>W4+V4</f>
        <v>-0.125</v>
      </c>
      <c r="X5">
        <f t="shared" ref="X5:X6" si="2">EXP(W5)-1</f>
        <v>-0.11750309741540454</v>
      </c>
      <c r="Y5">
        <f>EXP(Z5)</f>
        <v>0.88249690258459546</v>
      </c>
      <c r="Z5">
        <f>LN(X5+1)</f>
        <v>-0.12499999999999994</v>
      </c>
    </row>
    <row r="6" spans="4:29" x14ac:dyDescent="0.25">
      <c r="D6">
        <v>0.5</v>
      </c>
      <c r="E6">
        <f t="shared" ref="E6:E18" si="3">E5+D5</f>
        <v>0</v>
      </c>
      <c r="F6">
        <f t="shared" si="0"/>
        <v>0</v>
      </c>
      <c r="G6">
        <f>EXP(H6)</f>
        <v>1</v>
      </c>
      <c r="H6">
        <f>LN(F6+1)</f>
        <v>0</v>
      </c>
      <c r="M6">
        <v>0.25</v>
      </c>
      <c r="N6">
        <f t="shared" ref="N6:N18" si="4">N5+M5</f>
        <v>0</v>
      </c>
      <c r="O6">
        <f t="shared" si="1"/>
        <v>0</v>
      </c>
      <c r="P6">
        <f>EXP(Q6)</f>
        <v>1</v>
      </c>
      <c r="Q6">
        <f>LN(O6+1)</f>
        <v>0</v>
      </c>
      <c r="V6">
        <v>0.125</v>
      </c>
      <c r="W6">
        <f t="shared" ref="W6:W30" si="5">W5+V5</f>
        <v>0</v>
      </c>
      <c r="X6">
        <f t="shared" si="2"/>
        <v>0</v>
      </c>
      <c r="Y6">
        <f>EXP(Z6)</f>
        <v>1</v>
      </c>
      <c r="Z6">
        <f>LN(X6+1)</f>
        <v>0</v>
      </c>
    </row>
    <row r="7" spans="4:29" x14ac:dyDescent="0.25">
      <c r="D7">
        <v>0.5</v>
      </c>
      <c r="E7">
        <f t="shared" si="3"/>
        <v>0.5</v>
      </c>
      <c r="F7">
        <f>F6+(I7/3)*D7^3+(J7/2)*D7^2+K7*D7</f>
        <v>0.63062111043562818</v>
      </c>
      <c r="G7">
        <f>EXP(H7)</f>
        <v>1.6306211104356283</v>
      </c>
      <c r="H7">
        <f>LN(F7+1)</f>
        <v>0.4889609915848171</v>
      </c>
      <c r="I7">
        <f>(G4/(2*D7^2))-(G5/D7^2)+(G6/(2*D7^2))</f>
        <v>0.30963624349235097</v>
      </c>
      <c r="J7">
        <f>(G4/(2*D7))-((2*G5)/D7)+((3*G6)/(2*D7))</f>
        <v>0.94175680232090864</v>
      </c>
      <c r="K7">
        <f>G6</f>
        <v>1</v>
      </c>
      <c r="M7">
        <v>0.25</v>
      </c>
      <c r="N7">
        <f t="shared" si="4"/>
        <v>0.25</v>
      </c>
      <c r="O7">
        <f>O6+(R7/3)*M7^3+(S7/2)*M7^2+T7*M7</f>
        <v>0.28274668269626435</v>
      </c>
      <c r="P7">
        <f>EXP(Q7)</f>
        <v>1.2827466826962644</v>
      </c>
      <c r="Q7">
        <f>LN(O7+1)</f>
        <v>0.24900362474909707</v>
      </c>
      <c r="R7">
        <f>(P4/(2*M7^2))-(P5/M7^2)+(P6/(2*M7^2))</f>
        <v>0.39143274855858934</v>
      </c>
      <c r="S7">
        <f>(P4/(2*M7))-((2*P5)/M7)+((3*P6)/(2*M7))</f>
        <v>0.98265505485402826</v>
      </c>
      <c r="T7">
        <f>P6</f>
        <v>1</v>
      </c>
      <c r="V7">
        <v>0.125</v>
      </c>
      <c r="W7">
        <f t="shared" si="5"/>
        <v>0.125</v>
      </c>
      <c r="X7">
        <f>X6+(AA7/3)*V7^3+(AB7/2)*V7^2+AC7*V7</f>
        <v>0.13306305702086976</v>
      </c>
      <c r="Y7">
        <f>EXP(Z7)</f>
        <v>1.1330630570208697</v>
      </c>
      <c r="Z7">
        <f>LN(X7+1)</f>
        <v>0.12492463541411128</v>
      </c>
      <c r="AA7">
        <f>(Y4/(2*V7^2))-(Y5/V7^2)+(Y6/(2*V7^2))</f>
        <v>0.44182329287084698</v>
      </c>
      <c r="AB7">
        <f>(Y4/(2*V7))-((2*Y5)/V7)+((3*Y6)/(2*V7))</f>
        <v>0.99525269093209268</v>
      </c>
      <c r="AC7">
        <f>Y6</f>
        <v>1</v>
      </c>
    </row>
    <row r="8" spans="4:29" x14ac:dyDescent="0.25">
      <c r="D8">
        <v>0.5</v>
      </c>
      <c r="E8">
        <f t="shared" si="3"/>
        <v>1</v>
      </c>
      <c r="F8">
        <f t="shared" ref="F8:F18" si="6">F7+(I8/3)*D8^3+(J8/2)*D8^2+K8*D8</f>
        <v>1.6529935620432372</v>
      </c>
      <c r="G8">
        <f t="shared" ref="G8:G18" si="7">EXP(H8)</f>
        <v>2.6529935620432372</v>
      </c>
      <c r="H8">
        <f t="shared" ref="H8:H18" si="8">LN(F8+1)</f>
        <v>0.97568864848218606</v>
      </c>
      <c r="I8">
        <f t="shared" ref="I8:I18" si="9">(G5/(2*D8^2))-(G6/D8^2)+(G7/(2*D8^2))</f>
        <v>0.47430354029652344</v>
      </c>
      <c r="J8">
        <f t="shared" ref="J8:J18" si="10">(G5/(2*D8))-((2*G6)/D8)+((3*G7)/(2*D8))</f>
        <v>1.4983939910195181</v>
      </c>
      <c r="K8">
        <f t="shared" ref="K8:K18" si="11">G7</f>
        <v>1.6306211104356283</v>
      </c>
      <c r="M8">
        <v>0.25</v>
      </c>
      <c r="N8">
        <f t="shared" si="4"/>
        <v>0.5</v>
      </c>
      <c r="O8">
        <f t="shared" ref="O8:O18" si="12">O7+(R8/3)*M8^3+(S8/2)*M8^2+T8*M8</f>
        <v>0.64518788305816233</v>
      </c>
      <c r="P8">
        <f t="shared" ref="P8:P30" si="13">EXP(Q8)</f>
        <v>1.6451878830581623</v>
      </c>
      <c r="Q8">
        <f t="shared" ref="Q8:Q18" si="14">LN(O8+1)</f>
        <v>0.49785459232036422</v>
      </c>
      <c r="R8">
        <f t="shared" ref="R8:R18" si="15">(P5/(2*M8^2))-(P6/M8^2)+(P7/(2*M8^2))</f>
        <v>0.49237972614135472</v>
      </c>
      <c r="S8">
        <f t="shared" ref="S8:S18" si="16">(P5/(2*M8))-((2*P6)/M8)+((3*P7)/(2*M8))</f>
        <v>1.2540816623203961</v>
      </c>
      <c r="T8">
        <f t="shared" ref="T8:T18" si="17">P7</f>
        <v>1.2827466826962644</v>
      </c>
      <c r="V8">
        <v>0.125</v>
      </c>
      <c r="W8">
        <f t="shared" si="5"/>
        <v>0.25</v>
      </c>
      <c r="X8">
        <f t="shared" ref="X8:X30" si="18">X7+(AA8/3)*V8^3+(AB8/2)*V8^2+AC8*V8</f>
        <v>0.28382279477506744</v>
      </c>
      <c r="Y8">
        <f t="shared" ref="Y8:Y54" si="19">EXP(Z8)</f>
        <v>1.2838227947750673</v>
      </c>
      <c r="Z8">
        <f t="shared" ref="Z8:Z30" si="20">LN(X8+1)</f>
        <v>0.24984218544367989</v>
      </c>
      <c r="AA8">
        <f t="shared" ref="AA8:AA30" si="21">(Y5/(2*V8^2))-(Y6/V8^2)+(Y7/(2*V8^2))</f>
        <v>0.49791870737488608</v>
      </c>
      <c r="AB8">
        <f t="shared" ref="AB8:AB30" si="22">(Y5/(2*V8))-((2*Y6)/V8)+((3*Y7)/(2*V8))</f>
        <v>1.1267442945888178</v>
      </c>
      <c r="AC8">
        <f t="shared" ref="AC8:AC30" si="23">Y7</f>
        <v>1.1330630570208697</v>
      </c>
    </row>
    <row r="9" spans="4:29" x14ac:dyDescent="0.25">
      <c r="D9">
        <v>0.5</v>
      </c>
      <c r="E9">
        <f t="shared" si="3"/>
        <v>1.5</v>
      </c>
      <c r="F9">
        <f t="shared" si="6"/>
        <v>3.3166983187109205</v>
      </c>
      <c r="G9">
        <f t="shared" si="7"/>
        <v>4.3166983187109205</v>
      </c>
      <c r="H9">
        <f t="shared" si="8"/>
        <v>1.4624908319704586</v>
      </c>
      <c r="I9">
        <f t="shared" si="9"/>
        <v>0.78350268234396125</v>
      </c>
      <c r="J9">
        <f t="shared" si="10"/>
        <v>2.4364962443871985</v>
      </c>
      <c r="K9">
        <f t="shared" si="11"/>
        <v>2.6529935620432372</v>
      </c>
      <c r="M9">
        <v>0.25</v>
      </c>
      <c r="N9">
        <f t="shared" si="4"/>
        <v>0.75</v>
      </c>
      <c r="O9">
        <f t="shared" si="12"/>
        <v>1.1100915161247771</v>
      </c>
      <c r="P9">
        <f t="shared" si="13"/>
        <v>2.1100915161247773</v>
      </c>
      <c r="Q9">
        <f t="shared" si="14"/>
        <v>0.74673131911839685</v>
      </c>
      <c r="R9">
        <f t="shared" si="15"/>
        <v>0.63755614132506899</v>
      </c>
      <c r="S9">
        <f t="shared" si="16"/>
        <v>1.6091538367788587</v>
      </c>
      <c r="T9">
        <f t="shared" si="17"/>
        <v>1.6451878830581623</v>
      </c>
      <c r="V9">
        <v>0.125</v>
      </c>
      <c r="W9">
        <f t="shared" si="5"/>
        <v>0.375</v>
      </c>
      <c r="X9">
        <f t="shared" si="18"/>
        <v>0.45464482985311566</v>
      </c>
      <c r="Y9">
        <f t="shared" si="19"/>
        <v>1.4546448298531156</v>
      </c>
      <c r="Z9">
        <f t="shared" si="20"/>
        <v>0.37476176763168695</v>
      </c>
      <c r="AA9">
        <f t="shared" si="21"/>
        <v>0.56629378346649162</v>
      </c>
      <c r="AB9">
        <f t="shared" si="22"/>
        <v>1.2768646249668922</v>
      </c>
      <c r="AC9">
        <f t="shared" si="23"/>
        <v>1.2838227947750673</v>
      </c>
    </row>
    <row r="10" spans="4:29" x14ac:dyDescent="0.25">
      <c r="D10">
        <v>0.5</v>
      </c>
      <c r="E10">
        <f t="shared" si="3"/>
        <v>2</v>
      </c>
      <c r="F10">
        <f t="shared" si="6"/>
        <v>6.0245845641208167</v>
      </c>
      <c r="G10">
        <f t="shared" si="7"/>
        <v>7.0245845641208176</v>
      </c>
      <c r="H10">
        <f t="shared" si="8"/>
        <v>1.9494160766912063</v>
      </c>
      <c r="I10">
        <f t="shared" si="9"/>
        <v>1.2826646101201487</v>
      </c>
      <c r="J10">
        <f t="shared" si="10"/>
        <v>3.9687418183954417</v>
      </c>
      <c r="K10">
        <f t="shared" si="11"/>
        <v>4.3166983187109205</v>
      </c>
      <c r="M10">
        <v>0.25</v>
      </c>
      <c r="N10">
        <f t="shared" si="4"/>
        <v>1</v>
      </c>
      <c r="O10">
        <f t="shared" si="12"/>
        <v>1.7064005193627063</v>
      </c>
      <c r="P10">
        <f t="shared" si="13"/>
        <v>2.7064005193627061</v>
      </c>
      <c r="Q10">
        <f t="shared" si="14"/>
        <v>0.99561953038602302</v>
      </c>
      <c r="R10">
        <f t="shared" si="15"/>
        <v>0.81969946163773599</v>
      </c>
      <c r="S10">
        <f t="shared" si="16"/>
        <v>2.0645393976758939</v>
      </c>
      <c r="T10">
        <f t="shared" si="17"/>
        <v>2.1100915161247773</v>
      </c>
      <c r="V10">
        <v>0.125</v>
      </c>
      <c r="W10">
        <f t="shared" si="5"/>
        <v>0.5</v>
      </c>
      <c r="X10">
        <f t="shared" si="18"/>
        <v>0.64819672209608359</v>
      </c>
      <c r="Y10">
        <f t="shared" si="19"/>
        <v>1.6481967220960836</v>
      </c>
      <c r="Z10">
        <f t="shared" si="20"/>
        <v>0.49968179456715833</v>
      </c>
      <c r="AA10">
        <f t="shared" si="21"/>
        <v>0.64199351436322161</v>
      </c>
      <c r="AB10">
        <f t="shared" si="22"/>
        <v>1.4468254699197871</v>
      </c>
      <c r="AC10">
        <f t="shared" si="23"/>
        <v>1.4546448298531156</v>
      </c>
    </row>
    <row r="11" spans="4:29" x14ac:dyDescent="0.25">
      <c r="D11">
        <v>0.5</v>
      </c>
      <c r="E11">
        <f t="shared" si="3"/>
        <v>2.5</v>
      </c>
      <c r="F11">
        <f t="shared" si="6"/>
        <v>10.431386217688328</v>
      </c>
      <c r="G11">
        <f t="shared" si="7"/>
        <v>11.431386217688328</v>
      </c>
      <c r="H11">
        <f t="shared" si="8"/>
        <v>2.4363627493408972</v>
      </c>
      <c r="I11">
        <f t="shared" si="9"/>
        <v>2.0883629774844277</v>
      </c>
      <c r="J11">
        <f t="shared" si="10"/>
        <v>6.4599539795620071</v>
      </c>
      <c r="K11">
        <f t="shared" si="11"/>
        <v>7.0245845641208176</v>
      </c>
      <c r="M11">
        <v>0.25</v>
      </c>
      <c r="N11">
        <f t="shared" si="4"/>
        <v>1.25</v>
      </c>
      <c r="O11">
        <f t="shared" si="12"/>
        <v>2.4712273340009689</v>
      </c>
      <c r="P11">
        <f t="shared" si="13"/>
        <v>3.4712273340009689</v>
      </c>
      <c r="Q11">
        <f t="shared" si="14"/>
        <v>1.2445082299815351</v>
      </c>
      <c r="R11">
        <f t="shared" si="15"/>
        <v>1.0512429613705123</v>
      </c>
      <c r="S11">
        <f t="shared" si="16"/>
        <v>2.6480467532943432</v>
      </c>
      <c r="T11">
        <f t="shared" si="17"/>
        <v>2.7064005193627061</v>
      </c>
      <c r="V11">
        <v>0.125</v>
      </c>
      <c r="W11">
        <f t="shared" si="5"/>
        <v>0.625</v>
      </c>
      <c r="X11">
        <f t="shared" si="18"/>
        <v>0.86750215235061912</v>
      </c>
      <c r="Y11">
        <f t="shared" si="19"/>
        <v>1.8675021523506192</v>
      </c>
      <c r="Z11">
        <f t="shared" si="20"/>
        <v>0.62460179055462317</v>
      </c>
      <c r="AA11">
        <f t="shared" si="21"/>
        <v>0.72735542927743069</v>
      </c>
      <c r="AB11">
        <f t="shared" si="22"/>
        <v>1.6393345666034236</v>
      </c>
      <c r="AC11">
        <f t="shared" si="23"/>
        <v>1.6481967220960836</v>
      </c>
    </row>
    <row r="12" spans="4:29" x14ac:dyDescent="0.25">
      <c r="D12">
        <v>0.5</v>
      </c>
      <c r="E12">
        <f t="shared" si="3"/>
        <v>3</v>
      </c>
      <c r="F12">
        <f t="shared" si="6"/>
        <v>17.602720449957204</v>
      </c>
      <c r="G12">
        <f t="shared" si="7"/>
        <v>18.6027204499572</v>
      </c>
      <c r="H12">
        <f t="shared" si="8"/>
        <v>2.923307830774482</v>
      </c>
      <c r="I12">
        <f t="shared" si="9"/>
        <v>3.3978308163152278</v>
      </c>
      <c r="J12">
        <f t="shared" si="10"/>
        <v>10.512518715292632</v>
      </c>
      <c r="K12">
        <f t="shared" si="11"/>
        <v>11.431386217688328</v>
      </c>
      <c r="M12">
        <v>0.25</v>
      </c>
      <c r="N12">
        <f t="shared" si="4"/>
        <v>1.5</v>
      </c>
      <c r="O12">
        <f t="shared" si="12"/>
        <v>3.4521914580185289</v>
      </c>
      <c r="P12">
        <f t="shared" si="13"/>
        <v>4.4521914580185289</v>
      </c>
      <c r="Q12">
        <f t="shared" si="14"/>
        <v>1.4933964374343733</v>
      </c>
      <c r="R12">
        <f t="shared" si="15"/>
        <v>1.3481424912026725</v>
      </c>
      <c r="S12">
        <f t="shared" si="16"/>
        <v>3.3963428813537213</v>
      </c>
      <c r="T12">
        <f t="shared" si="17"/>
        <v>3.4712273340009689</v>
      </c>
      <c r="V12">
        <v>0.125</v>
      </c>
      <c r="W12">
        <f t="shared" si="5"/>
        <v>0.75</v>
      </c>
      <c r="X12">
        <f t="shared" si="18"/>
        <v>1.115987840890124</v>
      </c>
      <c r="Y12">
        <f t="shared" si="19"/>
        <v>2.1159878408901243</v>
      </c>
      <c r="Z12">
        <f t="shared" si="20"/>
        <v>0.74952176770833523</v>
      </c>
      <c r="AA12">
        <f t="shared" si="21"/>
        <v>0.82411321637016499</v>
      </c>
      <c r="AB12">
        <f t="shared" si="22"/>
        <v>1.857457594082554</v>
      </c>
      <c r="AC12">
        <f t="shared" si="23"/>
        <v>1.8675021523506192</v>
      </c>
    </row>
    <row r="13" spans="4:29" x14ac:dyDescent="0.25">
      <c r="D13">
        <v>0.5</v>
      </c>
      <c r="E13">
        <f t="shared" si="3"/>
        <v>3.5</v>
      </c>
      <c r="F13">
        <f t="shared" si="6"/>
        <v>29.272858520232475</v>
      </c>
      <c r="G13">
        <f t="shared" si="7"/>
        <v>30.272858520232468</v>
      </c>
      <c r="H13">
        <f t="shared" si="8"/>
        <v>3.4102515526758497</v>
      </c>
      <c r="I13">
        <f t="shared" si="9"/>
        <v>5.5290651574027265</v>
      </c>
      <c r="J13">
        <f t="shared" si="10"/>
        <v>17.107201043239101</v>
      </c>
      <c r="K13">
        <f t="shared" si="11"/>
        <v>18.6027204499572</v>
      </c>
      <c r="M13">
        <v>0.25</v>
      </c>
      <c r="N13">
        <f t="shared" si="4"/>
        <v>1.75</v>
      </c>
      <c r="O13">
        <f t="shared" si="12"/>
        <v>4.7103741410856994</v>
      </c>
      <c r="P13">
        <f t="shared" si="13"/>
        <v>5.7103741410857003</v>
      </c>
      <c r="Q13">
        <f t="shared" si="14"/>
        <v>1.7422845453541984</v>
      </c>
      <c r="R13">
        <f t="shared" si="15"/>
        <v>1.7290984750343767</v>
      </c>
      <c r="S13">
        <f t="shared" si="16"/>
        <v>4.356131114828834</v>
      </c>
      <c r="T13">
        <f t="shared" si="17"/>
        <v>4.4521914580185289</v>
      </c>
      <c r="V13">
        <v>0.125</v>
      </c>
      <c r="W13">
        <f t="shared" si="5"/>
        <v>0.875</v>
      </c>
      <c r="X13">
        <f t="shared" si="18"/>
        <v>1.3975364816541176</v>
      </c>
      <c r="Y13">
        <f t="shared" si="19"/>
        <v>2.3975364816541176</v>
      </c>
      <c r="Z13">
        <f t="shared" si="20"/>
        <v>0.87444174419946374</v>
      </c>
      <c r="AA13">
        <f t="shared" si="21"/>
        <v>0.93376826511902777</v>
      </c>
      <c r="AB13">
        <f t="shared" si="22"/>
        <v>2.1046065414559187</v>
      </c>
      <c r="AC13">
        <f t="shared" si="23"/>
        <v>2.1159878408901243</v>
      </c>
    </row>
    <row r="14" spans="4:29" x14ac:dyDescent="0.25">
      <c r="D14">
        <v>0.5</v>
      </c>
      <c r="E14">
        <f t="shared" si="3"/>
        <v>4</v>
      </c>
      <c r="F14">
        <f t="shared" si="6"/>
        <v>48.264073097502191</v>
      </c>
      <c r="G14">
        <f t="shared" si="7"/>
        <v>49.264073097502198</v>
      </c>
      <c r="H14">
        <f t="shared" si="8"/>
        <v>3.897195074972498</v>
      </c>
      <c r="I14">
        <f t="shared" si="9"/>
        <v>8.997607676012791</v>
      </c>
      <c r="J14">
        <f t="shared" si="10"/>
        <v>27.839079978556938</v>
      </c>
      <c r="K14">
        <f t="shared" si="11"/>
        <v>30.272858520232468</v>
      </c>
      <c r="M14">
        <v>0.25</v>
      </c>
      <c r="N14">
        <f t="shared" si="4"/>
        <v>2</v>
      </c>
      <c r="O14">
        <f t="shared" si="12"/>
        <v>6.3241174449748554</v>
      </c>
      <c r="P14">
        <f t="shared" si="13"/>
        <v>7.3241174449748554</v>
      </c>
      <c r="Q14">
        <f t="shared" si="14"/>
        <v>1.991172662316526</v>
      </c>
      <c r="R14">
        <f t="shared" si="15"/>
        <v>2.2177484723968917</v>
      </c>
      <c r="S14">
        <f t="shared" si="16"/>
        <v>5.587167850367905</v>
      </c>
      <c r="T14">
        <f t="shared" si="17"/>
        <v>5.7103741410857003</v>
      </c>
      <c r="V14">
        <v>0.125</v>
      </c>
      <c r="W14">
        <f t="shared" si="5"/>
        <v>1</v>
      </c>
      <c r="X14">
        <f t="shared" si="18"/>
        <v>1.7165473606703241</v>
      </c>
      <c r="Y14">
        <f t="shared" si="19"/>
        <v>2.7165473606703241</v>
      </c>
      <c r="Z14">
        <f t="shared" si="20"/>
        <v>0.99936172130263978</v>
      </c>
      <c r="AA14">
        <f t="shared" si="21"/>
        <v>1.0580144711836255</v>
      </c>
      <c r="AB14">
        <f t="shared" si="22"/>
        <v>2.384640935009898</v>
      </c>
      <c r="AC14">
        <f t="shared" si="23"/>
        <v>2.3975364816541176</v>
      </c>
    </row>
    <row r="15" spans="4:29" x14ac:dyDescent="0.25">
      <c r="D15">
        <v>0.5</v>
      </c>
      <c r="E15">
        <f t="shared" si="3"/>
        <v>4.5</v>
      </c>
      <c r="F15">
        <f t="shared" si="6"/>
        <v>79.169137562861238</v>
      </c>
      <c r="G15">
        <f t="shared" si="7"/>
        <v>80.169137562861252</v>
      </c>
      <c r="H15">
        <f t="shared" si="8"/>
        <v>4.3841386223926717</v>
      </c>
      <c r="I15">
        <f t="shared" si="9"/>
        <v>14.642153013988931</v>
      </c>
      <c r="J15">
        <f t="shared" si="10"/>
        <v>45.303505661533919</v>
      </c>
      <c r="K15">
        <f t="shared" si="11"/>
        <v>49.264073097502198</v>
      </c>
      <c r="M15">
        <v>0.25</v>
      </c>
      <c r="N15">
        <f t="shared" si="4"/>
        <v>2.25</v>
      </c>
      <c r="O15">
        <f t="shared" si="12"/>
        <v>8.3939022838736701</v>
      </c>
      <c r="P15">
        <f t="shared" si="13"/>
        <v>9.3939022838736701</v>
      </c>
      <c r="Q15">
        <f t="shared" si="14"/>
        <v>2.2400607855785575</v>
      </c>
      <c r="R15">
        <f t="shared" si="15"/>
        <v>2.8444849665758696</v>
      </c>
      <c r="S15">
        <f t="shared" si="16"/>
        <v>7.166094457200586</v>
      </c>
      <c r="T15">
        <f t="shared" si="17"/>
        <v>7.3241174449748554</v>
      </c>
      <c r="V15">
        <v>0.125</v>
      </c>
      <c r="W15">
        <f t="shared" si="5"/>
        <v>1.125</v>
      </c>
      <c r="X15">
        <f t="shared" si="18"/>
        <v>2.0780051189349305</v>
      </c>
      <c r="Y15">
        <f t="shared" si="19"/>
        <v>3.0780051189349305</v>
      </c>
      <c r="Z15">
        <f t="shared" si="20"/>
        <v>1.1242816984870818</v>
      </c>
      <c r="AA15">
        <f t="shared" si="21"/>
        <v>1.1987916240708216</v>
      </c>
      <c r="AB15">
        <f t="shared" si="22"/>
        <v>2.7019359851385047</v>
      </c>
      <c r="AC15">
        <f t="shared" si="23"/>
        <v>2.7165473606703241</v>
      </c>
    </row>
    <row r="16" spans="4:29" x14ac:dyDescent="0.25">
      <c r="D16">
        <v>0.5</v>
      </c>
      <c r="E16">
        <f t="shared" si="3"/>
        <v>5</v>
      </c>
      <c r="F16">
        <f t="shared" si="6"/>
        <v>129.46202452065023</v>
      </c>
      <c r="G16">
        <f t="shared" si="7"/>
        <v>130.46202452065026</v>
      </c>
      <c r="H16">
        <f t="shared" si="8"/>
        <v>4.8710821845723178</v>
      </c>
      <c r="I16">
        <f t="shared" si="9"/>
        <v>23.827699776178662</v>
      </c>
      <c r="J16">
        <f t="shared" si="10"/>
        <v>73.723978818807439</v>
      </c>
      <c r="K16">
        <f t="shared" si="11"/>
        <v>80.169137562861252</v>
      </c>
      <c r="M16">
        <v>0.25</v>
      </c>
      <c r="N16">
        <f t="shared" si="4"/>
        <v>2.5</v>
      </c>
      <c r="O16">
        <f t="shared" si="12"/>
        <v>11.048605286267946</v>
      </c>
      <c r="P16">
        <f t="shared" si="13"/>
        <v>12.048605286267945</v>
      </c>
      <c r="Q16">
        <f t="shared" si="14"/>
        <v>2.4889489093596455</v>
      </c>
      <c r="R16">
        <f t="shared" si="15"/>
        <v>3.6483322800772697</v>
      </c>
      <c r="S16">
        <f t="shared" si="16"/>
        <v>9.1912224256145763</v>
      </c>
      <c r="T16">
        <f t="shared" si="17"/>
        <v>9.3939022838736701</v>
      </c>
      <c r="V16">
        <v>0.125</v>
      </c>
      <c r="W16">
        <f t="shared" si="5"/>
        <v>1.25</v>
      </c>
      <c r="X16">
        <f t="shared" si="18"/>
        <v>2.4875576436541893</v>
      </c>
      <c r="Y16">
        <f t="shared" si="19"/>
        <v>3.4875576436541893</v>
      </c>
      <c r="Z16">
        <f t="shared" si="20"/>
        <v>1.2492016756572499</v>
      </c>
      <c r="AA16">
        <f t="shared" si="21"/>
        <v>1.3583001359487952</v>
      </c>
      <c r="AB16">
        <f t="shared" si="22"/>
        <v>3.061449583110452</v>
      </c>
      <c r="AC16">
        <f t="shared" si="23"/>
        <v>3.0780051189349305</v>
      </c>
    </row>
    <row r="17" spans="4:29" x14ac:dyDescent="0.25">
      <c r="D17">
        <v>0.5</v>
      </c>
      <c r="E17">
        <f t="shared" si="3"/>
        <v>5.5</v>
      </c>
      <c r="F17">
        <f t="shared" si="6"/>
        <v>211.30538820634553</v>
      </c>
      <c r="G17">
        <f t="shared" si="7"/>
        <v>212.30538820634555</v>
      </c>
      <c r="H17">
        <f t="shared" si="8"/>
        <v>5.3580257485394975</v>
      </c>
      <c r="I17">
        <f t="shared" si="9"/>
        <v>38.775644984859923</v>
      </c>
      <c r="J17">
        <f t="shared" si="10"/>
        <v>119.97359640800795</v>
      </c>
      <c r="K17">
        <f t="shared" si="11"/>
        <v>130.46202452065026</v>
      </c>
      <c r="M17">
        <v>0.25</v>
      </c>
      <c r="N17">
        <f t="shared" si="4"/>
        <v>2.75</v>
      </c>
      <c r="O17">
        <f t="shared" si="12"/>
        <v>14.453523458498328</v>
      </c>
      <c r="P17">
        <f t="shared" si="13"/>
        <v>15.453523458498328</v>
      </c>
      <c r="Q17">
        <f t="shared" si="14"/>
        <v>2.7378370329092716</v>
      </c>
      <c r="R17">
        <f t="shared" si="15"/>
        <v>4.6793453079636862</v>
      </c>
      <c r="S17">
        <f t="shared" si="16"/>
        <v>11.788648336568023</v>
      </c>
      <c r="T17">
        <f t="shared" si="17"/>
        <v>12.048605286267945</v>
      </c>
      <c r="V17">
        <v>0.125</v>
      </c>
      <c r="W17">
        <f t="shared" si="5"/>
        <v>1.375</v>
      </c>
      <c r="X17">
        <f t="shared" si="18"/>
        <v>2.951604317658763</v>
      </c>
      <c r="Y17">
        <f t="shared" si="19"/>
        <v>3.9516043176587625</v>
      </c>
      <c r="Z17">
        <f t="shared" si="20"/>
        <v>1.3741216528231661</v>
      </c>
      <c r="AA17">
        <f t="shared" si="21"/>
        <v>1.5390325265488798</v>
      </c>
      <c r="AB17">
        <f t="shared" si="22"/>
        <v>3.4687992635726843</v>
      </c>
      <c r="AC17">
        <f t="shared" si="23"/>
        <v>3.4875576436541893</v>
      </c>
    </row>
    <row r="18" spans="4:29" x14ac:dyDescent="0.25">
      <c r="D18">
        <v>0.5</v>
      </c>
      <c r="E18">
        <f t="shared" si="3"/>
        <v>6</v>
      </c>
      <c r="F18">
        <f t="shared" si="6"/>
        <v>344.49193921592257</v>
      </c>
      <c r="G18">
        <f t="shared" si="7"/>
        <v>345.49193921592257</v>
      </c>
      <c r="H18">
        <f t="shared" si="8"/>
        <v>5.8449693121567519</v>
      </c>
      <c r="I18">
        <f t="shared" si="9"/>
        <v>63.100953455812544</v>
      </c>
      <c r="J18">
        <f t="shared" si="10"/>
        <v>195.23720409929683</v>
      </c>
      <c r="K18">
        <f t="shared" si="11"/>
        <v>212.30538820634555</v>
      </c>
      <c r="M18">
        <v>0.25</v>
      </c>
      <c r="N18">
        <f t="shared" si="4"/>
        <v>3</v>
      </c>
      <c r="O18">
        <f t="shared" si="12"/>
        <v>18.820666508176302</v>
      </c>
      <c r="P18">
        <f t="shared" si="13"/>
        <v>19.820666508176298</v>
      </c>
      <c r="Q18">
        <f t="shared" si="14"/>
        <v>2.9867251563977986</v>
      </c>
      <c r="R18">
        <f t="shared" si="15"/>
        <v>6.0017213586888687</v>
      </c>
      <c r="S18">
        <f t="shared" si="16"/>
        <v>15.120103028593761</v>
      </c>
      <c r="T18">
        <f t="shared" si="17"/>
        <v>15.453523458498328</v>
      </c>
      <c r="V18">
        <v>0.125</v>
      </c>
      <c r="W18">
        <f t="shared" si="5"/>
        <v>1.5</v>
      </c>
      <c r="X18">
        <f t="shared" si="18"/>
        <v>3.4773960114333375</v>
      </c>
      <c r="Y18">
        <f t="shared" si="19"/>
        <v>4.4773960114333375</v>
      </c>
      <c r="Z18">
        <f t="shared" si="20"/>
        <v>1.4990416299891938</v>
      </c>
      <c r="AA18">
        <f t="shared" si="21"/>
        <v>1.74381277713006</v>
      </c>
      <c r="AB18">
        <f t="shared" si="22"/>
        <v>3.9303499891778415</v>
      </c>
      <c r="AC18">
        <f t="shared" si="23"/>
        <v>3.9516043176587625</v>
      </c>
    </row>
    <row r="19" spans="4:29" x14ac:dyDescent="0.25">
      <c r="M19">
        <v>0.25</v>
      </c>
      <c r="N19">
        <f t="shared" ref="N19:N30" si="24">N18+M18</f>
        <v>3.25</v>
      </c>
      <c r="O19">
        <f t="shared" ref="O19:O30" si="25">O18+(R19/3)*M19^3+(S19/2)*M19^2+T19*M19</f>
        <v>24.421957774497582</v>
      </c>
      <c r="P19">
        <f t="shared" si="13"/>
        <v>25.421957774497585</v>
      </c>
      <c r="Q19">
        <f t="shared" ref="Q19:Q30" si="26">LN(O19+1)</f>
        <v>3.2356132798883892</v>
      </c>
      <c r="R19">
        <f t="shared" ref="R19:R30" si="27">(P16/(2*M19^2))-(P17/M19^2)+(P18/(2*M19^2))</f>
        <v>7.6977990195806854</v>
      </c>
      <c r="S19">
        <f t="shared" ref="S19:S30" si="28">(P16/(2*M19))-((2*P17)/M19)+((3*P18)/(2*M19))</f>
        <v>19.393021953607047</v>
      </c>
      <c r="T19">
        <f t="shared" ref="T19:T30" si="29">P18</f>
        <v>19.820666508176298</v>
      </c>
      <c r="V19">
        <v>0.125</v>
      </c>
      <c r="W19">
        <f t="shared" si="5"/>
        <v>1.625</v>
      </c>
      <c r="X19">
        <f t="shared" si="18"/>
        <v>4.0731483801697692</v>
      </c>
      <c r="Y19">
        <f t="shared" si="19"/>
        <v>5.0731483801697692</v>
      </c>
      <c r="Z19">
        <f t="shared" si="20"/>
        <v>1.623961607155384</v>
      </c>
      <c r="AA19">
        <f t="shared" si="21"/>
        <v>1.9758406326400575</v>
      </c>
      <c r="AB19">
        <f t="shared" si="22"/>
        <v>4.4533136292766073</v>
      </c>
      <c r="AC19">
        <f t="shared" si="23"/>
        <v>4.4773960114333375</v>
      </c>
    </row>
    <row r="20" spans="4:29" x14ac:dyDescent="0.25">
      <c r="D20" t="s">
        <v>0</v>
      </c>
      <c r="E20" t="s">
        <v>1</v>
      </c>
      <c r="F20" t="s">
        <v>3</v>
      </c>
      <c r="G20" t="s">
        <v>2</v>
      </c>
      <c r="H20" t="s">
        <v>4</v>
      </c>
      <c r="I20" t="s">
        <v>5</v>
      </c>
      <c r="J20" t="s">
        <v>6</v>
      </c>
      <c r="K20" t="s">
        <v>7</v>
      </c>
      <c r="M20">
        <v>0.25</v>
      </c>
      <c r="N20">
        <f t="shared" si="24"/>
        <v>3.5</v>
      </c>
      <c r="O20">
        <f t="shared" si="25"/>
        <v>31.606165732312487</v>
      </c>
      <c r="P20">
        <f t="shared" si="13"/>
        <v>32.60616573231249</v>
      </c>
      <c r="Q20">
        <f t="shared" si="26"/>
        <v>3.4845014033823123</v>
      </c>
      <c r="R20">
        <f t="shared" si="27"/>
        <v>9.8731857331465278</v>
      </c>
      <c r="S20">
        <f t="shared" si="28"/>
        <v>24.873461498571771</v>
      </c>
      <c r="T20">
        <f t="shared" si="29"/>
        <v>25.421957774497585</v>
      </c>
      <c r="V20">
        <v>0.125</v>
      </c>
      <c r="W20">
        <f t="shared" si="5"/>
        <v>1.75</v>
      </c>
      <c r="X20">
        <f t="shared" si="18"/>
        <v>4.7481702358912807</v>
      </c>
      <c r="Y20">
        <f t="shared" si="19"/>
        <v>5.7481702358912816</v>
      </c>
      <c r="Z20">
        <f t="shared" si="20"/>
        <v>1.7488815843215857</v>
      </c>
      <c r="AA20">
        <f t="shared" si="21"/>
        <v>2.238741598779427</v>
      </c>
      <c r="AB20">
        <f t="shared" si="22"/>
        <v>5.0458616497388817</v>
      </c>
      <c r="AC20">
        <f t="shared" si="23"/>
        <v>5.0731483801697692</v>
      </c>
    </row>
    <row r="21" spans="4:29" x14ac:dyDescent="0.25">
      <c r="D21">
        <v>0.5</v>
      </c>
      <c r="E21">
        <v>-1</v>
      </c>
      <c r="F21">
        <f>EXP(E21)-1</f>
        <v>-0.63212055882855767</v>
      </c>
      <c r="G21">
        <f>EXP(H21)</f>
        <v>0.36787944117144233</v>
      </c>
      <c r="H21">
        <f>LN(F21+1)</f>
        <v>-1</v>
      </c>
      <c r="M21">
        <v>0.25</v>
      </c>
      <c r="N21">
        <f t="shared" si="24"/>
        <v>3.75</v>
      </c>
      <c r="O21">
        <f t="shared" si="25"/>
        <v>40.820620315481392</v>
      </c>
      <c r="P21">
        <f t="shared" si="13"/>
        <v>41.820620315481399</v>
      </c>
      <c r="Q21">
        <f t="shared" si="26"/>
        <v>3.7333895268766444</v>
      </c>
      <c r="R21">
        <f t="shared" si="27"/>
        <v>12.66333353194895</v>
      </c>
      <c r="S21">
        <f t="shared" si="28"/>
        <v>31.902665214246866</v>
      </c>
      <c r="T21">
        <f t="shared" si="29"/>
        <v>32.60616573231249</v>
      </c>
      <c r="V21">
        <v>0.125</v>
      </c>
      <c r="W21">
        <f t="shared" si="5"/>
        <v>1.875</v>
      </c>
      <c r="X21">
        <f t="shared" si="18"/>
        <v>5.5130090004740913</v>
      </c>
      <c r="Y21">
        <f t="shared" si="19"/>
        <v>6.5130090004740904</v>
      </c>
      <c r="Z21">
        <f t="shared" si="20"/>
        <v>1.8738015614877823</v>
      </c>
      <c r="AA21">
        <f t="shared" si="21"/>
        <v>2.5366235835225837</v>
      </c>
      <c r="AB21">
        <f t="shared" si="22"/>
        <v>5.7172527937124329</v>
      </c>
      <c r="AC21">
        <f t="shared" si="23"/>
        <v>5.7481702358912816</v>
      </c>
    </row>
    <row r="22" spans="4:29" x14ac:dyDescent="0.25">
      <c r="D22">
        <v>0.5</v>
      </c>
      <c r="E22">
        <f>E21+D21</f>
        <v>-0.5</v>
      </c>
      <c r="F22">
        <f t="shared" ref="F22:F23" si="30">EXP(E22)-1</f>
        <v>-0.39346934028736658</v>
      </c>
      <c r="G22">
        <f>EXP(H22)</f>
        <v>0.60653065971263342</v>
      </c>
      <c r="H22">
        <f>LN(F22+1)</f>
        <v>-0.5</v>
      </c>
      <c r="M22">
        <v>0.25</v>
      </c>
      <c r="N22">
        <f t="shared" si="24"/>
        <v>4</v>
      </c>
      <c r="O22">
        <f t="shared" si="25"/>
        <v>52.639066240722229</v>
      </c>
      <c r="P22">
        <f t="shared" si="13"/>
        <v>53.639066240722237</v>
      </c>
      <c r="Q22">
        <f t="shared" si="26"/>
        <v>3.9822776503708743</v>
      </c>
      <c r="R22">
        <f t="shared" si="27"/>
        <v>16.241973002832026</v>
      </c>
      <c r="S22">
        <f t="shared" si="28"/>
        <v>40.918311583383655</v>
      </c>
      <c r="T22">
        <f t="shared" si="29"/>
        <v>41.820620315481399</v>
      </c>
      <c r="V22">
        <v>0.125</v>
      </c>
      <c r="W22">
        <f t="shared" si="5"/>
        <v>2</v>
      </c>
      <c r="X22">
        <f t="shared" si="18"/>
        <v>6.379615512322971</v>
      </c>
      <c r="Y22">
        <f t="shared" si="19"/>
        <v>7.3796155123229719</v>
      </c>
      <c r="Z22">
        <f t="shared" si="20"/>
        <v>1.9987215386539785</v>
      </c>
      <c r="AA22">
        <f t="shared" si="21"/>
        <v>2.8741410835614829</v>
      </c>
      <c r="AB22">
        <f t="shared" si="22"/>
        <v>6.4779777521076483</v>
      </c>
      <c r="AC22">
        <f t="shared" si="23"/>
        <v>6.5130090004740904</v>
      </c>
    </row>
    <row r="23" spans="4:29" x14ac:dyDescent="0.25">
      <c r="D23">
        <v>0.5</v>
      </c>
      <c r="E23">
        <f t="shared" ref="E23:E35" si="31">E22+D22</f>
        <v>0</v>
      </c>
      <c r="F23">
        <f t="shared" si="30"/>
        <v>0</v>
      </c>
      <c r="G23">
        <f>EXP(H23)</f>
        <v>1</v>
      </c>
      <c r="H23">
        <f>LN(F23+1)</f>
        <v>0</v>
      </c>
      <c r="M23">
        <v>0.25</v>
      </c>
      <c r="N23">
        <f t="shared" si="24"/>
        <v>4.25</v>
      </c>
      <c r="O23">
        <f t="shared" si="25"/>
        <v>67.797387639690385</v>
      </c>
      <c r="P23">
        <f t="shared" si="13"/>
        <v>68.797387639690413</v>
      </c>
      <c r="Q23">
        <f t="shared" si="26"/>
        <v>4.2311657738650688</v>
      </c>
      <c r="R23">
        <f t="shared" si="27"/>
        <v>20.83193073657543</v>
      </c>
      <c r="S23">
        <f t="shared" si="28"/>
        <v>52.481766385107221</v>
      </c>
      <c r="T23">
        <f t="shared" si="29"/>
        <v>53.639066240722237</v>
      </c>
      <c r="V23">
        <v>0.125</v>
      </c>
      <c r="W23">
        <f t="shared" si="5"/>
        <v>2.125</v>
      </c>
      <c r="X23">
        <f t="shared" si="18"/>
        <v>7.3615307618573382</v>
      </c>
      <c r="Y23">
        <f t="shared" si="19"/>
        <v>8.36153076185734</v>
      </c>
      <c r="Z23">
        <f t="shared" si="20"/>
        <v>2.1236415158201747</v>
      </c>
      <c r="AA23">
        <f t="shared" si="21"/>
        <v>3.2565679125143276</v>
      </c>
      <c r="AB23">
        <f t="shared" si="22"/>
        <v>7.3399230838553393</v>
      </c>
      <c r="AC23">
        <f t="shared" si="23"/>
        <v>7.3796155123229719</v>
      </c>
    </row>
    <row r="24" spans="4:29" x14ac:dyDescent="0.25">
      <c r="D24">
        <v>0.5</v>
      </c>
      <c r="E24">
        <f t="shared" si="31"/>
        <v>0.5</v>
      </c>
      <c r="F24">
        <f>F23+D24*((G21*5/12)-(G22*4/3)+(G23*23/12))</f>
        <v>0.6306211104356283</v>
      </c>
      <c r="G24">
        <f>EXP(H24)</f>
        <v>1.6306211104356283</v>
      </c>
      <c r="H24">
        <f>LN(F24+1)</f>
        <v>0.4889609915848171</v>
      </c>
      <c r="M24">
        <v>0.25</v>
      </c>
      <c r="N24">
        <f t="shared" si="24"/>
        <v>4.5</v>
      </c>
      <c r="O24">
        <f t="shared" si="25"/>
        <v>87.239428419663938</v>
      </c>
      <c r="P24">
        <f t="shared" si="13"/>
        <v>88.239428419663938</v>
      </c>
      <c r="Q24">
        <f t="shared" si="26"/>
        <v>4.4800538973592623</v>
      </c>
      <c r="R24">
        <f t="shared" si="27"/>
        <v>26.719003789818771</v>
      </c>
      <c r="S24">
        <f t="shared" si="28"/>
        <v>67.313036543327371</v>
      </c>
      <c r="T24">
        <f t="shared" si="29"/>
        <v>68.797387639690413</v>
      </c>
      <c r="V24">
        <v>0.125</v>
      </c>
      <c r="W24">
        <f t="shared" si="5"/>
        <v>2.25</v>
      </c>
      <c r="X24">
        <f t="shared" si="18"/>
        <v>8.4740974736065233</v>
      </c>
      <c r="Y24">
        <f t="shared" si="19"/>
        <v>9.4740974736065251</v>
      </c>
      <c r="Z24">
        <f t="shared" si="20"/>
        <v>2.2485614929863709</v>
      </c>
      <c r="AA24">
        <f t="shared" si="21"/>
        <v>3.6898796059355732</v>
      </c>
      <c r="AB24">
        <f t="shared" si="22"/>
        <v>8.3165569470168919</v>
      </c>
      <c r="AC24">
        <f t="shared" si="23"/>
        <v>8.36153076185734</v>
      </c>
    </row>
    <row r="25" spans="4:29" x14ac:dyDescent="0.25">
      <c r="D25">
        <v>0.5</v>
      </c>
      <c r="E25">
        <f t="shared" si="31"/>
        <v>1</v>
      </c>
      <c r="F25">
        <f t="shared" ref="F25:F35" si="32">F24+D25*((G22*5/12)-(G23*4/3)+(G24*23/12))</f>
        <v>1.6529935620432374</v>
      </c>
      <c r="G25">
        <f t="shared" ref="G25:G35" si="33">EXP(H25)</f>
        <v>2.6529935620432372</v>
      </c>
      <c r="H25">
        <f t="shared" ref="H25:H35" si="34">LN(F25+1)</f>
        <v>0.97568864848218606</v>
      </c>
      <c r="M25">
        <v>0.25</v>
      </c>
      <c r="N25">
        <f t="shared" si="24"/>
        <v>4.75</v>
      </c>
      <c r="O25">
        <f t="shared" si="25"/>
        <v>112.17576139093134</v>
      </c>
      <c r="P25">
        <f t="shared" si="13"/>
        <v>113.17576139093133</v>
      </c>
      <c r="Q25">
        <f t="shared" si="26"/>
        <v>4.7289420208534576</v>
      </c>
      <c r="R25">
        <f t="shared" si="27"/>
        <v>34.269755048042725</v>
      </c>
      <c r="S25">
        <f t="shared" si="28"/>
        <v>86.335601881904836</v>
      </c>
      <c r="T25">
        <f t="shared" si="29"/>
        <v>88.239428419663938</v>
      </c>
      <c r="V25">
        <v>0.125</v>
      </c>
      <c r="W25">
        <f t="shared" si="5"/>
        <v>2.375</v>
      </c>
      <c r="X25">
        <f t="shared" si="18"/>
        <v>9.734699840948684</v>
      </c>
      <c r="Y25">
        <f t="shared" si="19"/>
        <v>10.734699840948682</v>
      </c>
      <c r="Z25">
        <f t="shared" si="20"/>
        <v>2.3734814701525666</v>
      </c>
      <c r="AA25">
        <f t="shared" si="21"/>
        <v>4.1808467908741136</v>
      </c>
      <c r="AB25">
        <f t="shared" si="22"/>
        <v>9.4231395428527378</v>
      </c>
      <c r="AC25">
        <f t="shared" si="23"/>
        <v>9.4740974736065251</v>
      </c>
    </row>
    <row r="26" spans="4:29" x14ac:dyDescent="0.25">
      <c r="D26">
        <v>0.5</v>
      </c>
      <c r="E26">
        <f t="shared" si="31"/>
        <v>1.5</v>
      </c>
      <c r="F26">
        <f t="shared" si="32"/>
        <v>3.3166983187109214</v>
      </c>
      <c r="G26">
        <f t="shared" si="33"/>
        <v>4.3166983187109214</v>
      </c>
      <c r="H26">
        <f t="shared" si="34"/>
        <v>1.4624908319704588</v>
      </c>
      <c r="M26">
        <v>0.25</v>
      </c>
      <c r="N26">
        <f t="shared" si="24"/>
        <v>5</v>
      </c>
      <c r="O26">
        <f t="shared" si="25"/>
        <v>144.15906546333238</v>
      </c>
      <c r="P26">
        <f t="shared" si="13"/>
        <v>145.15906546333244</v>
      </c>
      <c r="Q26">
        <f t="shared" si="26"/>
        <v>4.9778301443476538</v>
      </c>
      <c r="R26">
        <f t="shared" si="27"/>
        <v>43.954337530350926</v>
      </c>
      <c r="S26">
        <f t="shared" si="28"/>
        <v>110.73391626765738</v>
      </c>
      <c r="T26">
        <f t="shared" si="29"/>
        <v>113.17576139093133</v>
      </c>
      <c r="V26">
        <v>0.125</v>
      </c>
      <c r="W26">
        <f t="shared" si="5"/>
        <v>2.5</v>
      </c>
      <c r="X26">
        <f t="shared" si="18"/>
        <v>11.163035159421622</v>
      </c>
      <c r="Y26">
        <f t="shared" si="19"/>
        <v>12.16303515942162</v>
      </c>
      <c r="Z26">
        <f t="shared" si="20"/>
        <v>2.4984014473187628</v>
      </c>
      <c r="AA26">
        <f t="shared" si="21"/>
        <v>4.7371409789751056</v>
      </c>
      <c r="AB26">
        <f t="shared" si="22"/>
        <v>10.676961561109152</v>
      </c>
      <c r="AC26">
        <f t="shared" si="23"/>
        <v>10.734699840948682</v>
      </c>
    </row>
    <row r="27" spans="4:29" x14ac:dyDescent="0.25">
      <c r="D27">
        <v>0.5</v>
      </c>
      <c r="E27">
        <f t="shared" si="31"/>
        <v>2</v>
      </c>
      <c r="F27">
        <f t="shared" si="32"/>
        <v>6.0245845641208184</v>
      </c>
      <c r="G27">
        <f t="shared" si="33"/>
        <v>7.0245845641208184</v>
      </c>
      <c r="H27">
        <f t="shared" si="34"/>
        <v>1.9494160766912065</v>
      </c>
      <c r="M27">
        <v>0.25</v>
      </c>
      <c r="N27">
        <f t="shared" si="24"/>
        <v>5.25</v>
      </c>
      <c r="O27">
        <f t="shared" si="25"/>
        <v>185.18080432791706</v>
      </c>
      <c r="P27">
        <f t="shared" si="13"/>
        <v>186.18080432791703</v>
      </c>
      <c r="Q27">
        <f t="shared" si="26"/>
        <v>5.2267182678418491</v>
      </c>
      <c r="R27">
        <f t="shared" si="27"/>
        <v>56.375768809069768</v>
      </c>
      <c r="S27">
        <f t="shared" si="28"/>
        <v>142.02715849187189</v>
      </c>
      <c r="T27">
        <f t="shared" si="29"/>
        <v>145.15906546333244</v>
      </c>
      <c r="V27">
        <v>0.125</v>
      </c>
      <c r="W27">
        <f t="shared" si="5"/>
        <v>2.625</v>
      </c>
      <c r="X27">
        <f t="shared" si="18"/>
        <v>12.781421602958611</v>
      </c>
      <c r="Y27">
        <f t="shared" si="19"/>
        <v>13.781421602958609</v>
      </c>
      <c r="Z27">
        <f t="shared" si="20"/>
        <v>2.623321424484959</v>
      </c>
      <c r="AA27">
        <f t="shared" si="21"/>
        <v>5.3674544361849712</v>
      </c>
      <c r="AB27">
        <f t="shared" si="22"/>
        <v>12.097614352306636</v>
      </c>
      <c r="AC27">
        <f t="shared" si="23"/>
        <v>12.16303515942162</v>
      </c>
    </row>
    <row r="28" spans="4:29" x14ac:dyDescent="0.25">
      <c r="D28">
        <v>0.5</v>
      </c>
      <c r="E28">
        <f t="shared" si="31"/>
        <v>2.5</v>
      </c>
      <c r="F28">
        <f t="shared" si="32"/>
        <v>10.431386217688328</v>
      </c>
      <c r="G28">
        <f t="shared" si="33"/>
        <v>11.431386217688328</v>
      </c>
      <c r="H28">
        <f t="shared" si="34"/>
        <v>2.4363627493408972</v>
      </c>
      <c r="M28">
        <v>0.25</v>
      </c>
      <c r="N28">
        <f t="shared" si="24"/>
        <v>5.5</v>
      </c>
      <c r="O28">
        <f t="shared" si="25"/>
        <v>237.79522639215517</v>
      </c>
      <c r="P28">
        <f t="shared" si="13"/>
        <v>238.79522639215506</v>
      </c>
      <c r="Q28">
        <f t="shared" si="26"/>
        <v>5.4756063913360444</v>
      </c>
      <c r="R28">
        <f t="shared" si="27"/>
        <v>72.307478337467728</v>
      </c>
      <c r="S28">
        <f t="shared" si="28"/>
        <v>182.1638250427053</v>
      </c>
      <c r="T28">
        <f t="shared" si="29"/>
        <v>186.18080432791703</v>
      </c>
      <c r="V28">
        <v>0.125</v>
      </c>
      <c r="W28">
        <f t="shared" si="5"/>
        <v>2.75</v>
      </c>
      <c r="X28">
        <f t="shared" si="18"/>
        <v>14.615146952146585</v>
      </c>
      <c r="Y28">
        <f t="shared" si="19"/>
        <v>15.615146952146585</v>
      </c>
      <c r="Z28">
        <f t="shared" si="20"/>
        <v>2.7482414016511552</v>
      </c>
      <c r="AA28">
        <f t="shared" si="21"/>
        <v>6.0816360020496631</v>
      </c>
      <c r="AB28">
        <f t="shared" si="22"/>
        <v>13.707296048552138</v>
      </c>
      <c r="AC28">
        <f t="shared" si="23"/>
        <v>13.781421602958609</v>
      </c>
    </row>
    <row r="29" spans="4:29" x14ac:dyDescent="0.25">
      <c r="D29">
        <v>0.5</v>
      </c>
      <c r="E29">
        <f t="shared" si="31"/>
        <v>3</v>
      </c>
      <c r="F29">
        <f t="shared" si="32"/>
        <v>17.602720449957204</v>
      </c>
      <c r="G29">
        <f t="shared" si="33"/>
        <v>18.6027204499572</v>
      </c>
      <c r="H29">
        <f t="shared" si="34"/>
        <v>2.923307830774482</v>
      </c>
      <c r="M29">
        <v>0.25</v>
      </c>
      <c r="N29">
        <f t="shared" si="24"/>
        <v>5.75</v>
      </c>
      <c r="O29">
        <f t="shared" si="25"/>
        <v>305.27840691485426</v>
      </c>
      <c r="P29">
        <f t="shared" si="13"/>
        <v>306.27840691485432</v>
      </c>
      <c r="Q29">
        <f t="shared" si="26"/>
        <v>5.7244945148302406</v>
      </c>
      <c r="R29">
        <f t="shared" si="27"/>
        <v>92.741465597227489</v>
      </c>
      <c r="S29">
        <f t="shared" si="28"/>
        <v>233.64305465625898</v>
      </c>
      <c r="T29">
        <f t="shared" si="29"/>
        <v>238.79522639215506</v>
      </c>
      <c r="V29">
        <v>0.125</v>
      </c>
      <c r="W29">
        <f t="shared" si="5"/>
        <v>2.875</v>
      </c>
      <c r="X29">
        <f t="shared" si="18"/>
        <v>16.692863723491811</v>
      </c>
      <c r="Y29">
        <f t="shared" si="19"/>
        <v>17.692863723491811</v>
      </c>
      <c r="Z29">
        <f t="shared" si="20"/>
        <v>2.8731613788173513</v>
      </c>
      <c r="AA29">
        <f t="shared" si="21"/>
        <v>6.8908449808315595</v>
      </c>
      <c r="AB29">
        <f t="shared" si="22"/>
        <v>15.531158416107729</v>
      </c>
      <c r="AC29">
        <f t="shared" si="23"/>
        <v>15.615146952146585</v>
      </c>
    </row>
    <row r="30" spans="4:29" x14ac:dyDescent="0.25">
      <c r="D30">
        <v>0.5</v>
      </c>
      <c r="E30">
        <f t="shared" si="31"/>
        <v>3.5</v>
      </c>
      <c r="F30">
        <f t="shared" si="32"/>
        <v>29.272858520232472</v>
      </c>
      <c r="G30">
        <f t="shared" si="33"/>
        <v>30.272858520232468</v>
      </c>
      <c r="H30">
        <f t="shared" si="34"/>
        <v>3.4102515526758497</v>
      </c>
      <c r="M30">
        <v>0.25</v>
      </c>
      <c r="N30">
        <f t="shared" si="24"/>
        <v>6</v>
      </c>
      <c r="O30">
        <f t="shared" si="25"/>
        <v>391.83223521499491</v>
      </c>
      <c r="P30">
        <f t="shared" si="13"/>
        <v>392.83223521499485</v>
      </c>
      <c r="Q30">
        <f t="shared" si="26"/>
        <v>5.9733826383244359</v>
      </c>
      <c r="R30">
        <f t="shared" si="27"/>
        <v>118.95006766768984</v>
      </c>
      <c r="S30">
        <f t="shared" si="28"/>
        <v>299.6702390077196</v>
      </c>
      <c r="T30">
        <f t="shared" si="29"/>
        <v>306.27840691485432</v>
      </c>
      <c r="V30">
        <v>0.125</v>
      </c>
      <c r="W30">
        <f t="shared" si="5"/>
        <v>3</v>
      </c>
      <c r="X30">
        <f t="shared" si="18"/>
        <v>19.047036873708059</v>
      </c>
      <c r="Y30">
        <f t="shared" si="19"/>
        <v>20.047036873708056</v>
      </c>
      <c r="Z30">
        <f t="shared" si="20"/>
        <v>2.9980813559835475</v>
      </c>
      <c r="AA30">
        <f t="shared" si="21"/>
        <v>7.807725509032025</v>
      </c>
      <c r="AB30">
        <f t="shared" si="22"/>
        <v>17.597699859390815</v>
      </c>
      <c r="AC30">
        <f t="shared" si="23"/>
        <v>17.692863723491811</v>
      </c>
    </row>
    <row r="31" spans="4:29" x14ac:dyDescent="0.25">
      <c r="D31">
        <v>0.5</v>
      </c>
      <c r="E31">
        <f t="shared" si="31"/>
        <v>4</v>
      </c>
      <c r="F31">
        <f t="shared" si="32"/>
        <v>48.264073097502191</v>
      </c>
      <c r="G31">
        <f t="shared" si="33"/>
        <v>49.264073097502198</v>
      </c>
      <c r="H31">
        <f t="shared" si="34"/>
        <v>3.897195074972498</v>
      </c>
      <c r="V31">
        <v>0.125</v>
      </c>
      <c r="W31">
        <f t="shared" ref="W31:W54" si="35">W30+V30</f>
        <v>3.125</v>
      </c>
      <c r="X31">
        <f t="shared" ref="X31:X54" si="36">X30+(AA31/3)*V31^3+(AB31/2)*V31^2+AC31*V31</f>
        <v>21.714451074542946</v>
      </c>
      <c r="Y31">
        <f t="shared" si="19"/>
        <v>22.714451074542946</v>
      </c>
      <c r="Z31">
        <f t="shared" ref="Z31:Z54" si="37">LN(X31+1)</f>
        <v>3.1230013331497437</v>
      </c>
      <c r="AA31">
        <f t="shared" ref="AA31:AA54" si="38">(Y28/(2*V31^2))-(Y29/V31^2)+(Y30/(2*V31^2))</f>
        <v>8.8466041238725666</v>
      </c>
      <c r="AB31">
        <f t="shared" ref="AB31:AB54" si="39">(Y28/(2*V31))-((2*Y29)/V31)+((3*Y30)/(2*V31))</f>
        <v>19.939210717214053</v>
      </c>
      <c r="AC31">
        <f t="shared" ref="AC31:AC54" si="40">Y30</f>
        <v>20.047036873708056</v>
      </c>
    </row>
    <row r="32" spans="4:29" x14ac:dyDescent="0.25">
      <c r="D32">
        <v>0.5</v>
      </c>
      <c r="E32">
        <f t="shared" si="31"/>
        <v>4.5</v>
      </c>
      <c r="F32">
        <f t="shared" si="32"/>
        <v>79.169137562861238</v>
      </c>
      <c r="G32">
        <f t="shared" si="33"/>
        <v>80.169137562861252</v>
      </c>
      <c r="H32">
        <f t="shared" si="34"/>
        <v>4.3841386223926717</v>
      </c>
      <c r="V32">
        <v>0.125</v>
      </c>
      <c r="W32">
        <f t="shared" si="35"/>
        <v>3.25</v>
      </c>
      <c r="X32">
        <f t="shared" si="36"/>
        <v>24.736785484466051</v>
      </c>
      <c r="Y32">
        <f t="shared" si="19"/>
        <v>25.736785484466051</v>
      </c>
      <c r="Z32">
        <f t="shared" si="37"/>
        <v>3.2479213103159399</v>
      </c>
      <c r="AA32">
        <f t="shared" si="38"/>
        <v>10.023713619796695</v>
      </c>
      <c r="AB32">
        <f t="shared" si="39"/>
        <v>22.5922778091537</v>
      </c>
      <c r="AC32">
        <f t="shared" si="40"/>
        <v>22.714451074542946</v>
      </c>
    </row>
    <row r="33" spans="3:29" x14ac:dyDescent="0.25">
      <c r="D33">
        <v>0.5</v>
      </c>
      <c r="E33">
        <f t="shared" si="31"/>
        <v>5</v>
      </c>
      <c r="F33">
        <f t="shared" si="32"/>
        <v>129.46202452065023</v>
      </c>
      <c r="G33">
        <f t="shared" si="33"/>
        <v>130.46202452065026</v>
      </c>
      <c r="H33">
        <f t="shared" si="34"/>
        <v>4.8710821845723178</v>
      </c>
      <c r="V33">
        <v>0.125</v>
      </c>
      <c r="W33">
        <f t="shared" si="35"/>
        <v>3.375</v>
      </c>
      <c r="X33">
        <f t="shared" si="36"/>
        <v>28.16126499820118</v>
      </c>
      <c r="Y33">
        <f t="shared" si="19"/>
        <v>29.16126499820118</v>
      </c>
      <c r="Z33">
        <f t="shared" si="37"/>
        <v>3.3728412874821361</v>
      </c>
      <c r="AA33">
        <f t="shared" si="38"/>
        <v>11.357446690822826</v>
      </c>
      <c r="AB33">
        <f t="shared" si="39"/>
        <v>25.598356115737658</v>
      </c>
      <c r="AC33">
        <f t="shared" si="40"/>
        <v>25.736785484466051</v>
      </c>
    </row>
    <row r="34" spans="3:29" x14ac:dyDescent="0.25">
      <c r="D34">
        <v>0.5</v>
      </c>
      <c r="E34">
        <f t="shared" si="31"/>
        <v>5.5</v>
      </c>
      <c r="F34">
        <f t="shared" si="32"/>
        <v>211.30538820634553</v>
      </c>
      <c r="G34">
        <f t="shared" si="33"/>
        <v>212.30538820634555</v>
      </c>
      <c r="H34">
        <f t="shared" si="34"/>
        <v>5.3580257485394975</v>
      </c>
      <c r="V34">
        <v>0.125</v>
      </c>
      <c r="W34">
        <f t="shared" si="35"/>
        <v>3.5</v>
      </c>
      <c r="X34">
        <f t="shared" si="36"/>
        <v>32.041398150074983</v>
      </c>
      <c r="Y34">
        <f t="shared" si="19"/>
        <v>33.041398150074983</v>
      </c>
      <c r="Z34">
        <f t="shared" si="37"/>
        <v>3.4977612646483323</v>
      </c>
      <c r="AA34">
        <f t="shared" si="38"/>
        <v>12.868643321984791</v>
      </c>
      <c r="AB34">
        <f t="shared" si="39"/>
        <v>29.004416525129159</v>
      </c>
      <c r="AC34">
        <f t="shared" si="40"/>
        <v>29.16126499820118</v>
      </c>
    </row>
    <row r="35" spans="3:29" x14ac:dyDescent="0.25">
      <c r="D35">
        <v>0.5</v>
      </c>
      <c r="E35">
        <f t="shared" si="31"/>
        <v>6</v>
      </c>
      <c r="F35">
        <f t="shared" si="32"/>
        <v>344.49193921592263</v>
      </c>
      <c r="G35">
        <f t="shared" si="33"/>
        <v>345.49193921592257</v>
      </c>
      <c r="H35">
        <f t="shared" si="34"/>
        <v>5.8449693121567519</v>
      </c>
      <c r="V35">
        <v>0.125</v>
      </c>
      <c r="W35">
        <f t="shared" si="35"/>
        <v>3.625</v>
      </c>
      <c r="X35">
        <f t="shared" si="36"/>
        <v>36.437813201146191</v>
      </c>
      <c r="Y35">
        <f t="shared" si="19"/>
        <v>37.437813201146191</v>
      </c>
      <c r="Z35">
        <f t="shared" si="37"/>
        <v>3.6226812418145284</v>
      </c>
      <c r="AA35">
        <f t="shared" si="38"/>
        <v>14.580916420437461</v>
      </c>
      <c r="AB35">
        <f t="shared" si="39"/>
        <v>32.863679767545136</v>
      </c>
      <c r="AC35">
        <f t="shared" si="40"/>
        <v>33.041398150074983</v>
      </c>
    </row>
    <row r="36" spans="3:29" x14ac:dyDescent="0.25">
      <c r="V36">
        <v>0.125</v>
      </c>
      <c r="W36">
        <f t="shared" si="35"/>
        <v>3.75</v>
      </c>
      <c r="X36">
        <f t="shared" si="36"/>
        <v>41.419205474231283</v>
      </c>
      <c r="Y36">
        <f t="shared" si="19"/>
        <v>42.419205474231283</v>
      </c>
      <c r="Z36">
        <f t="shared" si="37"/>
        <v>3.7476012189807246</v>
      </c>
      <c r="AA36">
        <f t="shared" si="38"/>
        <v>16.521020774316867</v>
      </c>
      <c r="AB36">
        <f t="shared" si="39"/>
        <v>37.236448005359307</v>
      </c>
      <c r="AC36">
        <f t="shared" si="40"/>
        <v>37.437813201146191</v>
      </c>
    </row>
    <row r="37" spans="3:29" x14ac:dyDescent="0.25">
      <c r="V37">
        <v>0.125</v>
      </c>
      <c r="W37">
        <f t="shared" si="35"/>
        <v>3.875</v>
      </c>
      <c r="X37">
        <f t="shared" si="36"/>
        <v>47.063410739224565</v>
      </c>
      <c r="Y37">
        <f t="shared" si="19"/>
        <v>48.063410739224572</v>
      </c>
      <c r="Z37">
        <f t="shared" si="37"/>
        <v>3.8725211961469208</v>
      </c>
      <c r="AA37">
        <f t="shared" si="38"/>
        <v>18.71927110444426</v>
      </c>
      <c r="AB37">
        <f t="shared" si="39"/>
        <v>42.191047072736239</v>
      </c>
      <c r="AC37">
        <f t="shared" si="40"/>
        <v>42.419205474231283</v>
      </c>
    </row>
    <row r="38" spans="3:29" x14ac:dyDescent="0.25">
      <c r="V38">
        <v>0.125</v>
      </c>
      <c r="W38">
        <f t="shared" si="35"/>
        <v>4</v>
      </c>
      <c r="X38">
        <f t="shared" si="36"/>
        <v>53.458621420684935</v>
      </c>
      <c r="Y38">
        <f t="shared" si="19"/>
        <v>54.458621420684942</v>
      </c>
      <c r="Z38">
        <f t="shared" si="37"/>
        <v>3.997441173313117</v>
      </c>
      <c r="AA38">
        <f t="shared" si="38"/>
        <v>21.210015741062307</v>
      </c>
      <c r="AB38">
        <f t="shared" si="39"/>
        <v>47.8048940875791</v>
      </c>
      <c r="AC38">
        <f t="shared" si="40"/>
        <v>48.063410739224572</v>
      </c>
    </row>
    <row r="39" spans="3:29" x14ac:dyDescent="0.25">
      <c r="D39" s="1" t="s">
        <v>0</v>
      </c>
      <c r="E39" s="1" t="s">
        <v>1</v>
      </c>
      <c r="F39" s="1" t="s">
        <v>3</v>
      </c>
      <c r="G39" s="1" t="s">
        <v>2</v>
      </c>
      <c r="H39" s="1" t="s">
        <v>4</v>
      </c>
      <c r="J39" s="1" t="s">
        <v>0</v>
      </c>
      <c r="K39" s="1" t="s">
        <v>1</v>
      </c>
      <c r="L39" s="1" t="s">
        <v>3</v>
      </c>
      <c r="M39" s="1" t="s">
        <v>2</v>
      </c>
      <c r="N39" s="1" t="s">
        <v>4</v>
      </c>
      <c r="P39" s="1" t="s">
        <v>0</v>
      </c>
      <c r="Q39" s="1" t="s">
        <v>1</v>
      </c>
      <c r="R39" s="1" t="s">
        <v>3</v>
      </c>
      <c r="S39" s="1" t="s">
        <v>2</v>
      </c>
      <c r="T39" s="1" t="s">
        <v>4</v>
      </c>
      <c r="V39">
        <v>0.125</v>
      </c>
      <c r="W39">
        <f t="shared" si="35"/>
        <v>4.125</v>
      </c>
      <c r="X39">
        <f t="shared" si="36"/>
        <v>60.704764631302822</v>
      </c>
      <c r="Y39">
        <f t="shared" si="19"/>
        <v>61.70476463130283</v>
      </c>
      <c r="Z39">
        <f t="shared" si="37"/>
        <v>4.1223611504793132</v>
      </c>
      <c r="AA39">
        <f t="shared" si="38"/>
        <v>24.032173326946577</v>
      </c>
      <c r="AB39">
        <f t="shared" si="39"/>
        <v>54.165707117551278</v>
      </c>
      <c r="AC39">
        <f t="shared" si="40"/>
        <v>54.458621420684942</v>
      </c>
    </row>
    <row r="40" spans="3:29" x14ac:dyDescent="0.25">
      <c r="D40">
        <v>0.02</v>
      </c>
      <c r="E40">
        <v>-0.04</v>
      </c>
      <c r="F40">
        <f>EXP(E40)-1</f>
        <v>-3.9210560847676823E-2</v>
      </c>
      <c r="G40">
        <f>EXP(H40)</f>
        <v>0.96078943915232318</v>
      </c>
      <c r="H40">
        <f>LN(F40+1)</f>
        <v>-4.0000000000000036E-2</v>
      </c>
      <c r="J40">
        <v>0.12</v>
      </c>
      <c r="K40">
        <v>-0.24</v>
      </c>
      <c r="L40">
        <f>EXP(K40)-1</f>
        <v>-0.21337213893344653</v>
      </c>
      <c r="M40">
        <f>EXP(N40)</f>
        <v>0.78662786106655347</v>
      </c>
      <c r="N40">
        <f>LN(L40+1)</f>
        <v>-0.23999999999999994</v>
      </c>
      <c r="P40">
        <v>0.22</v>
      </c>
      <c r="Q40">
        <v>-0.44</v>
      </c>
      <c r="R40">
        <f>EXP(Q40)-1</f>
        <v>-0.35596357891685859</v>
      </c>
      <c r="S40">
        <f>EXP(T40)</f>
        <v>0.64403642108314141</v>
      </c>
      <c r="T40">
        <f>LN(R40+1)</f>
        <v>-0.43999999999999995</v>
      </c>
      <c r="V40">
        <v>0.125</v>
      </c>
      <c r="W40">
        <f t="shared" si="35"/>
        <v>4.25</v>
      </c>
      <c r="X40">
        <f t="shared" si="36"/>
        <v>68.915063563439574</v>
      </c>
      <c r="Y40">
        <f t="shared" si="19"/>
        <v>69.915063563439588</v>
      </c>
      <c r="Z40">
        <f t="shared" si="37"/>
        <v>4.2472811276455094</v>
      </c>
      <c r="AA40">
        <f t="shared" si="38"/>
        <v>27.229840933040578</v>
      </c>
      <c r="AB40">
        <f t="shared" si="39"/>
        <v>61.372875801573173</v>
      </c>
      <c r="AC40">
        <f t="shared" si="40"/>
        <v>61.70476463130283</v>
      </c>
    </row>
    <row r="41" spans="3:29" x14ac:dyDescent="0.25">
      <c r="D41">
        <v>0.02</v>
      </c>
      <c r="E41">
        <v>-0.02</v>
      </c>
      <c r="F41">
        <f t="shared" ref="F41:F42" si="41">EXP(E41)-1</f>
        <v>-1.9801326693244747E-2</v>
      </c>
      <c r="G41">
        <f>EXP(H41)</f>
        <v>0.98019867330675525</v>
      </c>
      <c r="H41">
        <f>LN(F41+1)</f>
        <v>-2.0000000000000049E-2</v>
      </c>
      <c r="J41">
        <v>0.12</v>
      </c>
      <c r="K41">
        <v>-0.12</v>
      </c>
      <c r="L41">
        <f t="shared" ref="L41:L42" si="42">EXP(K41)-1</f>
        <v>-0.11307956328284252</v>
      </c>
      <c r="M41">
        <f>EXP(N41)</f>
        <v>0.88692043671715748</v>
      </c>
      <c r="N41">
        <f>LN(L41+1)</f>
        <v>-0.12000000000000004</v>
      </c>
      <c r="P41">
        <v>0.22</v>
      </c>
      <c r="Q41">
        <v>-0.22</v>
      </c>
      <c r="R41">
        <f t="shared" ref="R41:R42" si="43">EXP(Q41)-1</f>
        <v>-0.19748120203752151</v>
      </c>
      <c r="S41">
        <f>EXP(T41)</f>
        <v>0.80251879796247849</v>
      </c>
      <c r="T41">
        <f>LN(R41+1)</f>
        <v>-0.22</v>
      </c>
      <c r="V41">
        <v>0.125</v>
      </c>
      <c r="W41">
        <f t="shared" si="35"/>
        <v>4.375</v>
      </c>
      <c r="X41">
        <f t="shared" si="36"/>
        <v>78.217806635957174</v>
      </c>
      <c r="Y41">
        <f t="shared" si="19"/>
        <v>79.217806635957203</v>
      </c>
      <c r="Z41">
        <f t="shared" si="37"/>
        <v>4.3722011048117055</v>
      </c>
      <c r="AA41">
        <f t="shared" si="38"/>
        <v>30.852983088603651</v>
      </c>
      <c r="AB41">
        <f t="shared" si="39"/>
        <v>69.539014343169583</v>
      </c>
      <c r="AC41">
        <f t="shared" si="40"/>
        <v>69.915063563439588</v>
      </c>
    </row>
    <row r="42" spans="3:29" x14ac:dyDescent="0.25">
      <c r="C42">
        <f>EXP(E42)-1</f>
        <v>0</v>
      </c>
      <c r="D42">
        <v>0.02</v>
      </c>
      <c r="E42">
        <v>0</v>
      </c>
      <c r="F42">
        <f t="shared" si="41"/>
        <v>0</v>
      </c>
      <c r="G42">
        <f>EXP(H42)</f>
        <v>1</v>
      </c>
      <c r="H42">
        <f>LN(F42+1)</f>
        <v>0</v>
      </c>
      <c r="J42">
        <v>0.12</v>
      </c>
      <c r="K42">
        <v>0</v>
      </c>
      <c r="L42">
        <f t="shared" si="42"/>
        <v>0</v>
      </c>
      <c r="M42">
        <f>EXP(N42)</f>
        <v>1</v>
      </c>
      <c r="N42">
        <f>LN(L42+1)</f>
        <v>0</v>
      </c>
      <c r="P42">
        <v>0.22</v>
      </c>
      <c r="Q42">
        <v>0</v>
      </c>
      <c r="R42">
        <f t="shared" si="43"/>
        <v>0</v>
      </c>
      <c r="S42">
        <f>EXP(T42)</f>
        <v>1</v>
      </c>
      <c r="T42">
        <f>LN(R42+1)</f>
        <v>0</v>
      </c>
      <c r="V42">
        <v>0.125</v>
      </c>
      <c r="W42">
        <f t="shared" si="35"/>
        <v>4.5</v>
      </c>
      <c r="X42">
        <f t="shared" si="36"/>
        <v>88.758352039795682</v>
      </c>
      <c r="Y42">
        <f t="shared" si="19"/>
        <v>89.75835203979571</v>
      </c>
      <c r="Z42">
        <f t="shared" si="37"/>
        <v>4.4971210819779017</v>
      </c>
      <c r="AA42">
        <f t="shared" si="38"/>
        <v>34.958212492187158</v>
      </c>
      <c r="AB42">
        <f t="shared" si="39"/>
        <v>78.791721141664311</v>
      </c>
      <c r="AC42">
        <f t="shared" si="40"/>
        <v>79.217806635957203</v>
      </c>
    </row>
    <row r="43" spans="3:29" x14ac:dyDescent="0.25">
      <c r="C43">
        <f t="shared" ref="C43:C106" si="44">EXP(E43)-1</f>
        <v>2.0201340026755776E-2</v>
      </c>
      <c r="D43">
        <v>0.02</v>
      </c>
      <c r="E43">
        <f>E42+D43</f>
        <v>0.02</v>
      </c>
      <c r="F43">
        <f>F42+D43*((G40*5/12)-(G41*4/3)+(G42*23/12))</f>
        <v>2.0201280704755891E-2</v>
      </c>
      <c r="G43">
        <f>EXP(H43)</f>
        <v>1.0202012807047558</v>
      </c>
      <c r="H43">
        <f>LN(F43+1)</f>
        <v>1.9999941852652598E-2</v>
      </c>
      <c r="J43">
        <v>0.12</v>
      </c>
      <c r="K43">
        <f>K42+J43</f>
        <v>0.12</v>
      </c>
      <c r="L43">
        <f>L42+J43*((M40*5/12)-(M41*4/3)+(M42*23/12))</f>
        <v>0.12742412317858248</v>
      </c>
      <c r="M43">
        <f>EXP(N43)</f>
        <v>1.1274241231785824</v>
      </c>
      <c r="N43">
        <f>LN(L43+1)</f>
        <v>0.11993549361451457</v>
      </c>
      <c r="P43">
        <v>0.22</v>
      </c>
      <c r="Q43">
        <f>Q42+P43</f>
        <v>0.22</v>
      </c>
      <c r="R43">
        <f>R42+P43*((S40*5/12)-(S41*4/3)+(S42*23/12))</f>
        <v>0.24529782453029428</v>
      </c>
      <c r="S43">
        <f>EXP(T43)</f>
        <v>1.2452978245302944</v>
      </c>
      <c r="T43">
        <f>LN(R43+1)</f>
        <v>0.21937471779916481</v>
      </c>
      <c r="V43">
        <v>0.125</v>
      </c>
      <c r="W43">
        <f t="shared" si="35"/>
        <v>4.625</v>
      </c>
      <c r="X43">
        <f t="shared" si="36"/>
        <v>100.70139900393301</v>
      </c>
      <c r="Y43">
        <f t="shared" si="19"/>
        <v>101.70139900393305</v>
      </c>
      <c r="Z43">
        <f t="shared" si="37"/>
        <v>4.6220410591440979</v>
      </c>
      <c r="AA43">
        <f t="shared" si="38"/>
        <v>39.609674602268569</v>
      </c>
      <c r="AB43">
        <f t="shared" si="39"/>
        <v>89.275572555991744</v>
      </c>
      <c r="AC43">
        <f t="shared" si="40"/>
        <v>89.75835203979571</v>
      </c>
    </row>
    <row r="44" spans="3:29" x14ac:dyDescent="0.25">
      <c r="C44">
        <f t="shared" si="44"/>
        <v>4.0810774192388211E-2</v>
      </c>
      <c r="D44">
        <v>0.02</v>
      </c>
      <c r="E44">
        <f t="shared" ref="E42:E54" si="45">E43+D43</f>
        <v>0.04</v>
      </c>
      <c r="F44">
        <f t="shared" ref="F44:F54" si="46">F43+D44*((G41*5/12)-(G42*4/3)+(G43*23/12))</f>
        <v>4.0810652075994491E-2</v>
      </c>
      <c r="G44">
        <f t="shared" ref="G44:G107" si="47">EXP(H44)</f>
        <v>1.0408106520759945</v>
      </c>
      <c r="H44">
        <f t="shared" ref="H44:H54" si="48">LN(F44+1)</f>
        <v>3.9999882671851721E-2</v>
      </c>
      <c r="J44">
        <v>0.12</v>
      </c>
      <c r="K44">
        <f t="shared" ref="K44" si="49">K43+J43</f>
        <v>0.24</v>
      </c>
      <c r="L44">
        <f t="shared" ref="L44" si="50">L43+J44*((M41*5/12)-(M42*4/3)+(M43*23/12))</f>
        <v>0.27107769334551435</v>
      </c>
      <c r="M44">
        <f t="shared" ref="M44:M85" si="51">EXP(N44)</f>
        <v>1.2710776933455143</v>
      </c>
      <c r="N44">
        <f t="shared" ref="N44" si="52">LN(L44+1)</f>
        <v>0.23986511806963184</v>
      </c>
      <c r="P44">
        <v>0.22</v>
      </c>
      <c r="Q44">
        <f t="shared" ref="Q44:Q65" si="53">Q43+P44</f>
        <v>0.44</v>
      </c>
      <c r="R44">
        <f t="shared" ref="R44:R65" si="54">R43+P44*((S41*5/12)-(S42*4/3)+(S43*23/12))</f>
        <v>0.55062929702046226</v>
      </c>
      <c r="S44">
        <f t="shared" ref="S44:S65" si="55">EXP(T44)</f>
        <v>1.5506292970204623</v>
      </c>
      <c r="T44">
        <f t="shared" ref="T44:T65" si="56">LN(R44+1)</f>
        <v>0.43866084661395399</v>
      </c>
      <c r="V44">
        <v>0.125</v>
      </c>
      <c r="W44">
        <f t="shared" si="35"/>
        <v>4.75</v>
      </c>
      <c r="X44">
        <f t="shared" si="36"/>
        <v>114.23356127094878</v>
      </c>
      <c r="Y44">
        <f t="shared" si="19"/>
        <v>115.23356127094883</v>
      </c>
      <c r="Z44">
        <f t="shared" si="37"/>
        <v>4.7469610363102941</v>
      </c>
      <c r="AA44">
        <f t="shared" si="38"/>
        <v>44.880049929562574</v>
      </c>
      <c r="AB44">
        <f t="shared" si="39"/>
        <v>101.15438195429419</v>
      </c>
      <c r="AC44">
        <f t="shared" si="40"/>
        <v>101.70139900393305</v>
      </c>
    </row>
    <row r="45" spans="3:29" x14ac:dyDescent="0.25">
      <c r="C45">
        <f t="shared" si="44"/>
        <v>6.1836546545359639E-2</v>
      </c>
      <c r="D45">
        <v>0.02</v>
      </c>
      <c r="E45">
        <f t="shared" si="45"/>
        <v>0.06</v>
      </c>
      <c r="F45">
        <f t="shared" si="46"/>
        <v>6.1836359586780798E-2</v>
      </c>
      <c r="G45">
        <f t="shared" si="47"/>
        <v>1.0618363595867808</v>
      </c>
      <c r="H45">
        <f t="shared" si="48"/>
        <v>5.9999823929025711E-2</v>
      </c>
      <c r="J45">
        <v>0.12</v>
      </c>
      <c r="K45">
        <f t="shared" ref="K45:K85" si="57">K44+J44</f>
        <v>0.36</v>
      </c>
      <c r="L45">
        <f t="shared" ref="L45:L85" si="58">L44+J45*((M42*5/12)-(M43*4/3)+(M44*23/12))</f>
        <v>0.43303770310640943</v>
      </c>
      <c r="M45">
        <f t="shared" si="51"/>
        <v>1.4330377031064094</v>
      </c>
      <c r="N45">
        <f t="shared" ref="N45:N85" si="59">LN(L45+1)</f>
        <v>0.35979645911150743</v>
      </c>
      <c r="P45">
        <v>0.22</v>
      </c>
      <c r="Q45">
        <f t="shared" si="53"/>
        <v>0.66</v>
      </c>
      <c r="R45">
        <f t="shared" si="54"/>
        <v>0.93085728873520424</v>
      </c>
      <c r="S45">
        <f t="shared" si="55"/>
        <v>1.9308572887352042</v>
      </c>
      <c r="T45">
        <f t="shared" si="56"/>
        <v>0.65796409534766176</v>
      </c>
      <c r="V45">
        <v>0.125</v>
      </c>
      <c r="W45">
        <f t="shared" si="35"/>
        <v>4.875</v>
      </c>
      <c r="X45">
        <f t="shared" si="36"/>
        <v>129.56628299353079</v>
      </c>
      <c r="Y45">
        <f t="shared" si="19"/>
        <v>130.56628299353085</v>
      </c>
      <c r="Z45">
        <f t="shared" si="37"/>
        <v>4.8718810134764903</v>
      </c>
      <c r="AA45">
        <f t="shared" si="38"/>
        <v>50.851689692110085</v>
      </c>
      <c r="AB45">
        <f t="shared" si="39"/>
        <v>114.6137593476401</v>
      </c>
      <c r="AC45">
        <f t="shared" si="40"/>
        <v>115.23356127094883</v>
      </c>
    </row>
    <row r="46" spans="3:29" x14ac:dyDescent="0.25">
      <c r="C46">
        <f t="shared" si="44"/>
        <v>8.3287067674958637E-2</v>
      </c>
      <c r="D46">
        <v>0.02</v>
      </c>
      <c r="E46">
        <f t="shared" si="45"/>
        <v>0.08</v>
      </c>
      <c r="F46">
        <f t="shared" si="46"/>
        <v>8.3286813321453837E-2</v>
      </c>
      <c r="G46">
        <f t="shared" si="47"/>
        <v>1.0832868133214539</v>
      </c>
      <c r="H46">
        <f t="shared" si="48"/>
        <v>7.9999765202094564E-2</v>
      </c>
      <c r="J46">
        <v>0.12</v>
      </c>
      <c r="K46">
        <f t="shared" si="57"/>
        <v>0.48</v>
      </c>
      <c r="L46">
        <f t="shared" si="58"/>
        <v>0.6156351500445304</v>
      </c>
      <c r="M46">
        <f t="shared" si="51"/>
        <v>1.6156351500445303</v>
      </c>
      <c r="N46">
        <f t="shared" si="59"/>
        <v>0.47972816112093741</v>
      </c>
      <c r="P46">
        <v>0.22</v>
      </c>
      <c r="Q46">
        <f t="shared" si="53"/>
        <v>0.88</v>
      </c>
      <c r="R46">
        <f t="shared" si="54"/>
        <v>1.4043364856078235</v>
      </c>
      <c r="S46">
        <f t="shared" si="55"/>
        <v>2.4043364856078235</v>
      </c>
      <c r="T46">
        <f t="shared" si="56"/>
        <v>0.87727397593304202</v>
      </c>
      <c r="V46">
        <v>0.125</v>
      </c>
      <c r="W46">
        <f t="shared" si="35"/>
        <v>5</v>
      </c>
      <c r="X46">
        <f t="shared" si="36"/>
        <v>146.93914261369426</v>
      </c>
      <c r="Y46">
        <f t="shared" si="19"/>
        <v>147.93914261369432</v>
      </c>
      <c r="Z46">
        <f t="shared" si="37"/>
        <v>4.9968009906426865</v>
      </c>
      <c r="AA46">
        <f t="shared" si="38"/>
        <v>57.617902578119356</v>
      </c>
      <c r="AB46">
        <f t="shared" si="39"/>
        <v>129.86401160292098</v>
      </c>
      <c r="AC46">
        <f t="shared" si="40"/>
        <v>130.56628299353085</v>
      </c>
    </row>
    <row r="47" spans="3:29" x14ac:dyDescent="0.25">
      <c r="C47">
        <f t="shared" si="44"/>
        <v>0.10517091807564771</v>
      </c>
      <c r="D47">
        <v>0.02</v>
      </c>
      <c r="E47">
        <f t="shared" si="45"/>
        <v>0.1</v>
      </c>
      <c r="F47">
        <f t="shared" si="46"/>
        <v>0.10517059367709537</v>
      </c>
      <c r="G47">
        <f t="shared" si="47"/>
        <v>1.1051705936770955</v>
      </c>
      <c r="H47">
        <f t="shared" si="48"/>
        <v>9.9999706472008579E-2</v>
      </c>
      <c r="J47">
        <v>0.12</v>
      </c>
      <c r="K47">
        <f t="shared" si="57"/>
        <v>0.6</v>
      </c>
      <c r="L47">
        <f t="shared" si="58"/>
        <v>0.82149908672502259</v>
      </c>
      <c r="M47">
        <f t="shared" si="51"/>
        <v>1.8214990867250225</v>
      </c>
      <c r="N47">
        <f t="shared" si="59"/>
        <v>0.59965983608014795</v>
      </c>
      <c r="P47">
        <v>0.22</v>
      </c>
      <c r="Q47">
        <f t="shared" si="53"/>
        <v>1.1000000000000001</v>
      </c>
      <c r="R47">
        <f t="shared" si="54"/>
        <v>1.9939212512370048</v>
      </c>
      <c r="S47">
        <f t="shared" si="55"/>
        <v>2.9939212512370053</v>
      </c>
      <c r="T47">
        <f t="shared" si="56"/>
        <v>1.0965839834594788</v>
      </c>
      <c r="V47">
        <v>0.125</v>
      </c>
      <c r="W47">
        <f t="shared" si="35"/>
        <v>5.125</v>
      </c>
      <c r="X47">
        <f t="shared" si="36"/>
        <v>166.62359634883197</v>
      </c>
      <c r="Y47">
        <f t="shared" si="19"/>
        <v>167.62359634883202</v>
      </c>
      <c r="Z47">
        <f t="shared" si="37"/>
        <v>5.1217209678088826</v>
      </c>
      <c r="AA47">
        <f t="shared" si="38"/>
        <v>65.284412722606248</v>
      </c>
      <c r="AB47">
        <f t="shared" si="39"/>
        <v>147.14342855163341</v>
      </c>
      <c r="AC47">
        <f t="shared" si="40"/>
        <v>147.93914261369432</v>
      </c>
    </row>
    <row r="48" spans="3:29" x14ac:dyDescent="0.25">
      <c r="C48">
        <f t="shared" si="44"/>
        <v>0.12749685157937574</v>
      </c>
      <c r="D48">
        <v>0.02</v>
      </c>
      <c r="E48">
        <f t="shared" si="45"/>
        <v>0.12000000000000001</v>
      </c>
      <c r="F48">
        <f t="shared" si="46"/>
        <v>0.12749645440936844</v>
      </c>
      <c r="G48">
        <f t="shared" si="47"/>
        <v>1.1274964544093684</v>
      </c>
      <c r="H48">
        <f t="shared" si="48"/>
        <v>0.11999964774174167</v>
      </c>
      <c r="J48">
        <v>0.12</v>
      </c>
      <c r="K48">
        <f t="shared" si="57"/>
        <v>0.72</v>
      </c>
      <c r="L48">
        <f t="shared" si="58"/>
        <v>1.0535941378199734</v>
      </c>
      <c r="M48">
        <f t="shared" si="51"/>
        <v>2.0535941378199736</v>
      </c>
      <c r="N48">
        <f t="shared" si="59"/>
        <v>0.71959149598363981</v>
      </c>
      <c r="P48">
        <v>0.22</v>
      </c>
      <c r="Q48">
        <f t="shared" si="53"/>
        <v>1.32</v>
      </c>
      <c r="R48">
        <f t="shared" si="54"/>
        <v>2.7280812611977074</v>
      </c>
      <c r="S48">
        <f t="shared" si="55"/>
        <v>3.728081261197707</v>
      </c>
      <c r="T48">
        <f t="shared" si="56"/>
        <v>1.3158936941173558</v>
      </c>
      <c r="V48">
        <v>0.125</v>
      </c>
      <c r="W48">
        <f t="shared" si="35"/>
        <v>5.25</v>
      </c>
      <c r="X48">
        <f t="shared" si="36"/>
        <v>188.92721977770367</v>
      </c>
      <c r="Y48">
        <f t="shared" si="19"/>
        <v>189.92721977770373</v>
      </c>
      <c r="Z48">
        <f t="shared" si="37"/>
        <v>5.2466409449750788</v>
      </c>
      <c r="AA48">
        <f t="shared" si="38"/>
        <v>73.971011679175717</v>
      </c>
      <c r="AB48">
        <f t="shared" si="39"/>
        <v>166.72200634099863</v>
      </c>
      <c r="AC48">
        <f t="shared" si="40"/>
        <v>167.62359634883202</v>
      </c>
    </row>
    <row r="49" spans="3:32" x14ac:dyDescent="0.25">
      <c r="C49">
        <f t="shared" si="44"/>
        <v>0.15027379885722736</v>
      </c>
      <c r="D49">
        <v>0.02</v>
      </c>
      <c r="E49">
        <f t="shared" si="45"/>
        <v>0.14000000000000001</v>
      </c>
      <c r="F49">
        <f t="shared" si="46"/>
        <v>0.15027332610801714</v>
      </c>
      <c r="G49">
        <f t="shared" si="47"/>
        <v>1.1502733261080171</v>
      </c>
      <c r="H49">
        <f t="shared" si="48"/>
        <v>0.13999958901149645</v>
      </c>
      <c r="J49">
        <v>0.12</v>
      </c>
      <c r="K49">
        <f t="shared" si="57"/>
        <v>0.84</v>
      </c>
      <c r="L49">
        <f t="shared" si="58"/>
        <v>1.3152626931447902</v>
      </c>
      <c r="M49">
        <f t="shared" si="51"/>
        <v>2.3152626931447902</v>
      </c>
      <c r="N49">
        <f t="shared" si="59"/>
        <v>0.8395231554610697</v>
      </c>
      <c r="P49">
        <v>0.22</v>
      </c>
      <c r="Q49">
        <f t="shared" si="53"/>
        <v>1.54</v>
      </c>
      <c r="R49">
        <f t="shared" si="54"/>
        <v>3.6422694704872693</v>
      </c>
      <c r="S49">
        <f t="shared" si="55"/>
        <v>4.6422694704872693</v>
      </c>
      <c r="T49">
        <f t="shared" si="56"/>
        <v>1.5352033566816554</v>
      </c>
      <c r="V49">
        <v>0.125</v>
      </c>
      <c r="W49">
        <f t="shared" si="35"/>
        <v>5.375</v>
      </c>
      <c r="X49">
        <f t="shared" si="36"/>
        <v>214.19851380243642</v>
      </c>
      <c r="Y49">
        <f t="shared" si="19"/>
        <v>215.19851380243651</v>
      </c>
      <c r="Z49">
        <f t="shared" si="37"/>
        <v>5.371560922141275</v>
      </c>
      <c r="AA49">
        <f t="shared" si="38"/>
        <v>83.813430199487811</v>
      </c>
      <c r="AB49">
        <f t="shared" si="39"/>
        <v>188.90566620590971</v>
      </c>
      <c r="AC49">
        <f t="shared" si="40"/>
        <v>189.92721977770373</v>
      </c>
    </row>
    <row r="50" spans="3:32" x14ac:dyDescent="0.25">
      <c r="C50">
        <f t="shared" si="44"/>
        <v>0.17351087099181028</v>
      </c>
      <c r="D50">
        <v>0.02</v>
      </c>
      <c r="E50">
        <f t="shared" si="45"/>
        <v>0.16</v>
      </c>
      <c r="F50">
        <f t="shared" si="46"/>
        <v>0.17351031977188378</v>
      </c>
      <c r="G50">
        <f t="shared" si="47"/>
        <v>1.1735103197718837</v>
      </c>
      <c r="H50">
        <f t="shared" si="48"/>
        <v>0.15999953028125291</v>
      </c>
      <c r="J50">
        <v>0.12</v>
      </c>
      <c r="K50">
        <f t="shared" si="57"/>
        <v>0.96</v>
      </c>
      <c r="L50">
        <f t="shared" si="58"/>
        <v>1.6102730048531473</v>
      </c>
      <c r="M50">
        <f t="shared" si="51"/>
        <v>2.6102730048531475</v>
      </c>
      <c r="N50">
        <f t="shared" si="59"/>
        <v>0.95945481542504241</v>
      </c>
      <c r="P50">
        <v>0.22</v>
      </c>
      <c r="Q50">
        <f t="shared" si="53"/>
        <v>1.76</v>
      </c>
      <c r="R50">
        <f t="shared" si="54"/>
        <v>4.7806320419547994</v>
      </c>
      <c r="S50">
        <f t="shared" si="55"/>
        <v>5.7806320419547985</v>
      </c>
      <c r="T50">
        <f t="shared" si="56"/>
        <v>1.7545130265251998</v>
      </c>
      <c r="V50">
        <v>0.125</v>
      </c>
      <c r="W50">
        <f t="shared" si="35"/>
        <v>5.5</v>
      </c>
      <c r="X50">
        <f t="shared" si="36"/>
        <v>242.83235008115454</v>
      </c>
      <c r="Y50">
        <f t="shared" si="19"/>
        <v>243.83235008115463</v>
      </c>
      <c r="Z50">
        <f t="shared" si="37"/>
        <v>5.4964808993074712</v>
      </c>
      <c r="AA50">
        <f t="shared" si="38"/>
        <v>94.965459067554548</v>
      </c>
      <c r="AB50">
        <f t="shared" si="39"/>
        <v>214.04103458130658</v>
      </c>
      <c r="AC50">
        <f t="shared" si="40"/>
        <v>215.19851380243651</v>
      </c>
    </row>
    <row r="51" spans="3:32" x14ac:dyDescent="0.25">
      <c r="C51">
        <f t="shared" si="44"/>
        <v>0.19721736312181015</v>
      </c>
      <c r="D51">
        <v>0.02</v>
      </c>
      <c r="E51">
        <f t="shared" si="45"/>
        <v>0.18</v>
      </c>
      <c r="F51">
        <f t="shared" si="46"/>
        <v>0.19721673045367027</v>
      </c>
      <c r="G51">
        <f t="shared" si="47"/>
        <v>1.1972167304536703</v>
      </c>
      <c r="H51">
        <f t="shared" si="48"/>
        <v>0.1799994715510094</v>
      </c>
      <c r="J51">
        <v>0.12</v>
      </c>
      <c r="K51">
        <f t="shared" si="57"/>
        <v>1.08</v>
      </c>
      <c r="L51">
        <f t="shared" si="58"/>
        <v>1.9428734719572036</v>
      </c>
      <c r="M51">
        <f t="shared" si="51"/>
        <v>2.9428734719572041</v>
      </c>
      <c r="N51">
        <f t="shared" si="59"/>
        <v>1.0793864754481497</v>
      </c>
      <c r="P51">
        <v>0.22</v>
      </c>
      <c r="Q51">
        <f t="shared" si="53"/>
        <v>1.98</v>
      </c>
      <c r="R51">
        <f t="shared" si="54"/>
        <v>6.1981402905792633</v>
      </c>
      <c r="S51">
        <f t="shared" si="55"/>
        <v>7.1981402905792642</v>
      </c>
      <c r="T51">
        <f t="shared" si="56"/>
        <v>1.9738226996835317</v>
      </c>
      <c r="V51">
        <v>0.125</v>
      </c>
      <c r="W51">
        <f t="shared" si="35"/>
        <v>5.625</v>
      </c>
      <c r="X51">
        <f t="shared" si="36"/>
        <v>275.2761410177805</v>
      </c>
      <c r="Y51">
        <f t="shared" si="19"/>
        <v>276.27614101778062</v>
      </c>
      <c r="Z51">
        <f t="shared" si="37"/>
        <v>5.6214008764736674</v>
      </c>
      <c r="AA51">
        <f t="shared" si="38"/>
        <v>107.60135212753084</v>
      </c>
      <c r="AB51">
        <f t="shared" si="39"/>
        <v>242.52085924568655</v>
      </c>
      <c r="AC51">
        <f t="shared" si="40"/>
        <v>243.83235008115463</v>
      </c>
    </row>
    <row r="52" spans="3:32" x14ac:dyDescent="0.25">
      <c r="C52">
        <f t="shared" si="44"/>
        <v>0.22140275816016985</v>
      </c>
      <c r="D52">
        <v>0.02</v>
      </c>
      <c r="E52">
        <f t="shared" si="45"/>
        <v>0.19999999999999998</v>
      </c>
      <c r="F52">
        <f t="shared" si="46"/>
        <v>0.22140204097804422</v>
      </c>
      <c r="G52">
        <f t="shared" si="47"/>
        <v>1.2214020409780442</v>
      </c>
      <c r="H52">
        <f t="shared" si="48"/>
        <v>0.19999941282076578</v>
      </c>
      <c r="J52">
        <v>0.12</v>
      </c>
      <c r="K52">
        <f t="shared" si="57"/>
        <v>1.2000000000000002</v>
      </c>
      <c r="L52">
        <f t="shared" si="58"/>
        <v>2.3178538243880964</v>
      </c>
      <c r="M52">
        <f t="shared" si="51"/>
        <v>3.3178538243880964</v>
      </c>
      <c r="N52">
        <f t="shared" si="59"/>
        <v>1.1993181354596614</v>
      </c>
      <c r="P52">
        <v>0.22</v>
      </c>
      <c r="Q52">
        <f t="shared" si="53"/>
        <v>2.2000000000000002</v>
      </c>
      <c r="R52">
        <f t="shared" si="54"/>
        <v>7.9632454155947787</v>
      </c>
      <c r="S52">
        <f t="shared" si="55"/>
        <v>8.9632454155947787</v>
      </c>
      <c r="T52">
        <f t="shared" si="56"/>
        <v>2.1931323729659846</v>
      </c>
      <c r="V52">
        <v>0.125</v>
      </c>
      <c r="W52">
        <f t="shared" si="35"/>
        <v>5.75</v>
      </c>
      <c r="X52">
        <f t="shared" si="36"/>
        <v>312.03683071697486</v>
      </c>
      <c r="Y52">
        <f t="shared" si="19"/>
        <v>313.03683071697475</v>
      </c>
      <c r="Z52">
        <f t="shared" si="37"/>
        <v>5.7463208536398627</v>
      </c>
      <c r="AA52">
        <f t="shared" si="38"/>
        <v>121.91854905305263</v>
      </c>
      <c r="AB52">
        <f t="shared" si="39"/>
        <v>274.79014612463925</v>
      </c>
      <c r="AC52">
        <f t="shared" si="40"/>
        <v>276.27614101778062</v>
      </c>
    </row>
    <row r="53" spans="3:32" x14ac:dyDescent="0.25">
      <c r="C53">
        <f t="shared" si="44"/>
        <v>0.24607673058738078</v>
      </c>
      <c r="D53">
        <v>0.02</v>
      </c>
      <c r="E53">
        <f t="shared" si="45"/>
        <v>0.21999999999999997</v>
      </c>
      <c r="F53">
        <f t="shared" si="46"/>
        <v>0.24607592573487042</v>
      </c>
      <c r="G53">
        <f t="shared" si="47"/>
        <v>1.2460759257348704</v>
      </c>
      <c r="H53">
        <f t="shared" si="48"/>
        <v>0.21999935409052218</v>
      </c>
      <c r="J53">
        <v>0.12</v>
      </c>
      <c r="K53">
        <f t="shared" si="57"/>
        <v>1.3200000000000003</v>
      </c>
      <c r="L53">
        <f t="shared" si="58"/>
        <v>2.740614098726863</v>
      </c>
      <c r="M53">
        <f t="shared" si="51"/>
        <v>3.7406140987268626</v>
      </c>
      <c r="N53">
        <f t="shared" si="59"/>
        <v>1.3192497954680547</v>
      </c>
      <c r="P53">
        <v>0.22</v>
      </c>
      <c r="Q53">
        <f t="shared" si="53"/>
        <v>2.4200000000000004</v>
      </c>
      <c r="R53">
        <f t="shared" si="54"/>
        <v>10.161184017779849</v>
      </c>
      <c r="S53">
        <f t="shared" si="55"/>
        <v>11.161184017779849</v>
      </c>
      <c r="T53">
        <f t="shared" si="56"/>
        <v>2.412442046108652</v>
      </c>
      <c r="V53">
        <v>0.125</v>
      </c>
      <c r="W53">
        <f t="shared" si="35"/>
        <v>5.875</v>
      </c>
      <c r="X53">
        <f t="shared" si="36"/>
        <v>353.68881614001344</v>
      </c>
      <c r="Y53">
        <f t="shared" si="19"/>
        <v>354.68881614001333</v>
      </c>
      <c r="Z53">
        <f t="shared" si="37"/>
        <v>5.8712408308060589</v>
      </c>
      <c r="AA53">
        <f t="shared" si="38"/>
        <v>138.1407604021806</v>
      </c>
      <c r="AB53">
        <f t="shared" si="39"/>
        <v>311.35311264382563</v>
      </c>
      <c r="AC53">
        <f t="shared" si="40"/>
        <v>313.03683071697475</v>
      </c>
    </row>
    <row r="54" spans="3:32" x14ac:dyDescent="0.25">
      <c r="C54">
        <f t="shared" si="44"/>
        <v>0.27124915032140473</v>
      </c>
      <c r="D54">
        <v>0.02</v>
      </c>
      <c r="E54">
        <f t="shared" si="45"/>
        <v>0.23999999999999996</v>
      </c>
      <c r="F54">
        <f t="shared" si="46"/>
        <v>0.2712482545490732</v>
      </c>
      <c r="G54">
        <f t="shared" si="47"/>
        <v>1.2712482545490733</v>
      </c>
      <c r="H54">
        <f t="shared" si="48"/>
        <v>0.2399992953602787</v>
      </c>
      <c r="J54">
        <v>0.12</v>
      </c>
      <c r="K54">
        <f t="shared" si="57"/>
        <v>1.4400000000000004</v>
      </c>
      <c r="L54">
        <f t="shared" si="58"/>
        <v>3.2172424031298061</v>
      </c>
      <c r="M54">
        <f t="shared" si="51"/>
        <v>4.2172424031298057</v>
      </c>
      <c r="N54">
        <f t="shared" si="59"/>
        <v>1.4391814554765689</v>
      </c>
      <c r="P54">
        <v>0.22</v>
      </c>
      <c r="Q54">
        <f t="shared" si="53"/>
        <v>2.6400000000000006</v>
      </c>
      <c r="R54">
        <f t="shared" si="54"/>
        <v>12.898094150005649</v>
      </c>
      <c r="S54">
        <f t="shared" si="55"/>
        <v>13.898094150005647</v>
      </c>
      <c r="T54">
        <f t="shared" si="56"/>
        <v>2.6317517192256186</v>
      </c>
      <c r="V54">
        <v>0.125</v>
      </c>
      <c r="W54">
        <f t="shared" si="35"/>
        <v>6</v>
      </c>
      <c r="X54">
        <f t="shared" si="36"/>
        <v>400.88292223207191</v>
      </c>
      <c r="Y54">
        <f t="shared" si="19"/>
        <v>401.88292223207185</v>
      </c>
      <c r="Z54">
        <f t="shared" si="37"/>
        <v>5.996160807972255</v>
      </c>
      <c r="AA54">
        <f t="shared" si="38"/>
        <v>156.52146316302242</v>
      </c>
      <c r="AB54">
        <f t="shared" si="39"/>
        <v>352.78106627968646</v>
      </c>
      <c r="AC54">
        <f t="shared" si="40"/>
        <v>354.68881614001333</v>
      </c>
    </row>
    <row r="55" spans="3:32" x14ac:dyDescent="0.25">
      <c r="C55">
        <f t="shared" si="44"/>
        <v>0.29693008666577181</v>
      </c>
      <c r="D55">
        <v>0.02</v>
      </c>
      <c r="E55">
        <f t="shared" ref="E55:E118" si="60">E54+D54</f>
        <v>0.25999999999999995</v>
      </c>
      <c r="F55">
        <f t="shared" ref="F55:F118" si="61">F54+D55*((G52*5/12)-(G53*4/3)+(G54*23/12))</f>
        <v>0.29692909662867484</v>
      </c>
      <c r="G55">
        <f t="shared" si="47"/>
        <v>1.2969290966286748</v>
      </c>
      <c r="H55">
        <f t="shared" ref="H55:H118" si="62">LN(F55+1)</f>
        <v>0.25999923663003499</v>
      </c>
      <c r="J55">
        <v>0.12</v>
      </c>
      <c r="K55">
        <f t="shared" si="57"/>
        <v>1.5600000000000005</v>
      </c>
      <c r="L55">
        <f t="shared" si="58"/>
        <v>3.7546025912727683</v>
      </c>
      <c r="M55">
        <f t="shared" si="51"/>
        <v>4.7546025912727687</v>
      </c>
      <c r="N55">
        <f t="shared" si="59"/>
        <v>1.5591131154852031</v>
      </c>
      <c r="P55">
        <v>0.22</v>
      </c>
      <c r="Q55">
        <f t="shared" si="53"/>
        <v>2.8600000000000008</v>
      </c>
      <c r="R55">
        <f t="shared" si="54"/>
        <v>16.306140701138798</v>
      </c>
      <c r="S55">
        <f t="shared" si="55"/>
        <v>17.306140701138798</v>
      </c>
      <c r="T55">
        <f t="shared" si="56"/>
        <v>2.8510613923455801</v>
      </c>
    </row>
    <row r="56" spans="3:32" x14ac:dyDescent="0.25">
      <c r="C56">
        <f t="shared" si="44"/>
        <v>0.32312981233743687</v>
      </c>
      <c r="D56">
        <v>0.02</v>
      </c>
      <c r="E56">
        <f t="shared" si="60"/>
        <v>0.27999999999999997</v>
      </c>
      <c r="F56">
        <f t="shared" si="61"/>
        <v>0.32312872459258934</v>
      </c>
      <c r="G56">
        <f t="shared" si="47"/>
        <v>1.3231287245925893</v>
      </c>
      <c r="H56">
        <f t="shared" si="62"/>
        <v>0.2799991778997914</v>
      </c>
      <c r="J56">
        <v>0.12</v>
      </c>
      <c r="K56">
        <f t="shared" si="57"/>
        <v>1.6800000000000006</v>
      </c>
      <c r="L56">
        <f t="shared" si="58"/>
        <v>4.3604331077010796</v>
      </c>
      <c r="M56">
        <f t="shared" si="51"/>
        <v>5.3604331077010796</v>
      </c>
      <c r="N56">
        <f t="shared" si="59"/>
        <v>1.679044775493844</v>
      </c>
      <c r="P56">
        <v>0.22</v>
      </c>
      <c r="Q56">
        <f t="shared" si="53"/>
        <v>3.080000000000001</v>
      </c>
      <c r="R56">
        <f t="shared" si="54"/>
        <v>20.549897614413823</v>
      </c>
      <c r="S56">
        <f t="shared" si="55"/>
        <v>21.549897614413823</v>
      </c>
      <c r="T56">
        <f t="shared" si="56"/>
        <v>3.0703710654671861</v>
      </c>
    </row>
    <row r="57" spans="3:32" x14ac:dyDescent="0.25">
      <c r="C57">
        <f t="shared" si="44"/>
        <v>0.34985880757600318</v>
      </c>
      <c r="D57">
        <v>0.02</v>
      </c>
      <c r="E57">
        <f t="shared" si="60"/>
        <v>0.3</v>
      </c>
      <c r="F57">
        <f t="shared" si="61"/>
        <v>0.34985761857978287</v>
      </c>
      <c r="G57">
        <f t="shared" si="47"/>
        <v>1.3498576185797828</v>
      </c>
      <c r="H57">
        <f t="shared" si="62"/>
        <v>0.29999911916954775</v>
      </c>
      <c r="J57">
        <v>0.12</v>
      </c>
      <c r="K57">
        <f t="shared" si="57"/>
        <v>1.8000000000000007</v>
      </c>
      <c r="L57">
        <f t="shared" si="58"/>
        <v>5.0434584280251755</v>
      </c>
      <c r="M57">
        <f t="shared" si="51"/>
        <v>6.0434584280251755</v>
      </c>
      <c r="N57">
        <f t="shared" si="59"/>
        <v>1.7989764355024813</v>
      </c>
      <c r="P57">
        <v>0.22</v>
      </c>
      <c r="Q57">
        <f t="shared" si="53"/>
        <v>3.3000000000000012</v>
      </c>
      <c r="R57">
        <f t="shared" si="54"/>
        <v>25.834295133241454</v>
      </c>
      <c r="S57">
        <f t="shared" si="55"/>
        <v>26.834295133241451</v>
      </c>
      <c r="T57">
        <f t="shared" si="56"/>
        <v>3.2896807385888827</v>
      </c>
    </row>
    <row r="58" spans="3:32" x14ac:dyDescent="0.25">
      <c r="C58">
        <f t="shared" si="44"/>
        <v>0.37712776433595718</v>
      </c>
      <c r="D58">
        <v>0.02</v>
      </c>
      <c r="E58">
        <f t="shared" si="60"/>
        <v>0.32</v>
      </c>
      <c r="F58">
        <f t="shared" si="61"/>
        <v>0.37712647044144443</v>
      </c>
      <c r="G58">
        <f t="shared" si="47"/>
        <v>1.3771264704414445</v>
      </c>
      <c r="H58">
        <f t="shared" si="62"/>
        <v>0.31999906043930426</v>
      </c>
      <c r="J58">
        <v>0.12</v>
      </c>
      <c r="K58">
        <f t="shared" si="57"/>
        <v>1.9200000000000008</v>
      </c>
      <c r="L58">
        <f t="shared" si="58"/>
        <v>5.8135146988024315</v>
      </c>
      <c r="M58">
        <f t="shared" si="51"/>
        <v>6.8135146988024315</v>
      </c>
      <c r="N58">
        <f t="shared" si="59"/>
        <v>1.918908095511118</v>
      </c>
      <c r="P58">
        <v>0.22</v>
      </c>
      <c r="Q58">
        <f t="shared" si="53"/>
        <v>3.5200000000000014</v>
      </c>
      <c r="R58">
        <f t="shared" si="54"/>
        <v>32.414515845134602</v>
      </c>
      <c r="S58">
        <f t="shared" si="55"/>
        <v>33.414515845134602</v>
      </c>
      <c r="T58">
        <f t="shared" si="56"/>
        <v>3.5089904117105144</v>
      </c>
      <c r="V58" s="1" t="s">
        <v>0</v>
      </c>
      <c r="W58" s="1" t="s">
        <v>1</v>
      </c>
      <c r="X58" s="1" t="s">
        <v>3</v>
      </c>
      <c r="Y58" s="1" t="s">
        <v>2</v>
      </c>
      <c r="Z58" s="1" t="s">
        <v>4</v>
      </c>
      <c r="AB58" s="1" t="s">
        <v>0</v>
      </c>
      <c r="AC58" s="1" t="s">
        <v>1</v>
      </c>
      <c r="AD58" s="1" t="s">
        <v>3</v>
      </c>
      <c r="AE58" s="1" t="s">
        <v>2</v>
      </c>
      <c r="AF58" s="1" t="s">
        <v>4</v>
      </c>
    </row>
    <row r="59" spans="3:32" x14ac:dyDescent="0.25">
      <c r="C59">
        <f t="shared" si="44"/>
        <v>0.40494759056359375</v>
      </c>
      <c r="D59">
        <v>0.02</v>
      </c>
      <c r="E59">
        <f t="shared" si="60"/>
        <v>0.34</v>
      </c>
      <c r="F59">
        <f t="shared" si="61"/>
        <v>0.40494618801784382</v>
      </c>
      <c r="G59">
        <f t="shared" si="47"/>
        <v>1.4049461880178438</v>
      </c>
      <c r="H59">
        <f t="shared" si="62"/>
        <v>0.3399990017090605</v>
      </c>
      <c r="J59">
        <v>0.12</v>
      </c>
      <c r="K59">
        <f t="shared" si="57"/>
        <v>2.0400000000000009</v>
      </c>
      <c r="L59">
        <f t="shared" si="58"/>
        <v>6.6816913864280165</v>
      </c>
      <c r="M59">
        <f t="shared" si="51"/>
        <v>7.6816913864280156</v>
      </c>
      <c r="N59">
        <f t="shared" si="59"/>
        <v>2.0388397555197546</v>
      </c>
      <c r="P59">
        <v>0.22</v>
      </c>
      <c r="Q59">
        <f t="shared" si="53"/>
        <v>3.7400000000000015</v>
      </c>
      <c r="R59">
        <f t="shared" si="54"/>
        <v>40.608317402070135</v>
      </c>
      <c r="S59">
        <f t="shared" si="55"/>
        <v>41.608317402070135</v>
      </c>
      <c r="T59">
        <f t="shared" si="56"/>
        <v>3.7283000848321324</v>
      </c>
      <c r="V59">
        <v>0.32</v>
      </c>
      <c r="W59">
        <v>-0.64</v>
      </c>
      <c r="X59">
        <f>EXP(W59)-1</f>
        <v>-0.47270757595695145</v>
      </c>
      <c r="Y59">
        <f>EXP(Z59)</f>
        <v>0.52729242404304855</v>
      </c>
      <c r="Z59">
        <f>LN(X59+1)</f>
        <v>-0.64</v>
      </c>
      <c r="AB59">
        <v>0.42</v>
      </c>
      <c r="AC59">
        <v>-0.84</v>
      </c>
      <c r="AD59">
        <f>EXP(AC59)-1</f>
        <v>-0.56828947657092033</v>
      </c>
      <c r="AE59">
        <f>EXP(AF59)</f>
        <v>0.43171052342907967</v>
      </c>
      <c r="AF59">
        <f>LN(AD59+1)</f>
        <v>-0.84000000000000008</v>
      </c>
    </row>
    <row r="60" spans="3:32" x14ac:dyDescent="0.25">
      <c r="C60">
        <f t="shared" si="44"/>
        <v>0.43332941456034035</v>
      </c>
      <c r="D60">
        <v>0.02</v>
      </c>
      <c r="E60">
        <f t="shared" si="60"/>
        <v>0.36000000000000004</v>
      </c>
      <c r="F60">
        <f t="shared" si="61"/>
        <v>0.43332789950158751</v>
      </c>
      <c r="G60">
        <f t="shared" si="47"/>
        <v>1.4333278995015875</v>
      </c>
      <c r="H60">
        <f t="shared" si="62"/>
        <v>0.3599989429788169</v>
      </c>
      <c r="J60">
        <v>0.12</v>
      </c>
      <c r="K60">
        <f t="shared" si="57"/>
        <v>2.160000000000001</v>
      </c>
      <c r="L60">
        <f t="shared" si="58"/>
        <v>7.6604909748993295</v>
      </c>
      <c r="M60">
        <f t="shared" si="51"/>
        <v>8.6604909748993304</v>
      </c>
      <c r="N60">
        <f t="shared" si="59"/>
        <v>2.1587714155283915</v>
      </c>
      <c r="P60">
        <v>0.22</v>
      </c>
      <c r="Q60">
        <f t="shared" si="53"/>
        <v>3.9600000000000017</v>
      </c>
      <c r="R60">
        <f t="shared" si="54"/>
        <v>50.811376979250696</v>
      </c>
      <c r="S60">
        <f t="shared" si="55"/>
        <v>51.811376979250703</v>
      </c>
      <c r="T60">
        <f t="shared" si="56"/>
        <v>3.9476097579537517</v>
      </c>
      <c r="V60">
        <v>0.32</v>
      </c>
      <c r="W60">
        <v>-0.32</v>
      </c>
      <c r="X60">
        <f t="shared" ref="X60:X61" si="63">EXP(W60)-1</f>
        <v>-0.27385096292630906</v>
      </c>
      <c r="Y60">
        <f>EXP(Z60)</f>
        <v>0.72614903707369094</v>
      </c>
      <c r="Z60">
        <f>LN(X60+1)</f>
        <v>-0.32</v>
      </c>
      <c r="AB60">
        <v>0.42</v>
      </c>
      <c r="AC60">
        <v>-0.42</v>
      </c>
      <c r="AD60">
        <f t="shared" ref="AD60:AD61" si="64">EXP(AC60)-1</f>
        <v>-0.34295318018494325</v>
      </c>
      <c r="AE60">
        <f>EXP(AF60)</f>
        <v>0.65704681981505675</v>
      </c>
      <c r="AF60">
        <f>LN(AD60+1)</f>
        <v>-0.42000000000000004</v>
      </c>
    </row>
    <row r="61" spans="3:32" x14ac:dyDescent="0.25">
      <c r="C61">
        <f t="shared" si="44"/>
        <v>0.46228458943422468</v>
      </c>
      <c r="D61">
        <v>0.02</v>
      </c>
      <c r="E61">
        <f t="shared" si="60"/>
        <v>0.38000000000000006</v>
      </c>
      <c r="F61">
        <f t="shared" si="61"/>
        <v>0.46228295788901791</v>
      </c>
      <c r="G61">
        <f t="shared" si="47"/>
        <v>1.462282957889018</v>
      </c>
      <c r="H61">
        <f t="shared" si="62"/>
        <v>0.37999888424857342</v>
      </c>
      <c r="J61">
        <v>0.12</v>
      </c>
      <c r="K61">
        <f t="shared" si="57"/>
        <v>2.2800000000000011</v>
      </c>
      <c r="L61">
        <f t="shared" si="58"/>
        <v>8.764009012237814</v>
      </c>
      <c r="M61">
        <f t="shared" si="51"/>
        <v>9.7640090122378158</v>
      </c>
      <c r="N61">
        <f t="shared" si="59"/>
        <v>2.2787030755370283</v>
      </c>
      <c r="P61">
        <v>0.22</v>
      </c>
      <c r="Q61">
        <f t="shared" si="53"/>
        <v>4.1800000000000015</v>
      </c>
      <c r="R61">
        <f t="shared" si="54"/>
        <v>63.516398453364836</v>
      </c>
      <c r="S61">
        <f t="shared" si="55"/>
        <v>64.516398453364857</v>
      </c>
      <c r="T61">
        <f t="shared" si="56"/>
        <v>4.1669194310753719</v>
      </c>
      <c r="V61">
        <v>0.32</v>
      </c>
      <c r="W61">
        <v>0</v>
      </c>
      <c r="X61">
        <f t="shared" si="63"/>
        <v>0</v>
      </c>
      <c r="Y61">
        <f>EXP(Z61)</f>
        <v>1</v>
      </c>
      <c r="Z61">
        <f>LN(X61+1)</f>
        <v>0</v>
      </c>
      <c r="AB61">
        <v>0.42</v>
      </c>
      <c r="AC61">
        <v>0</v>
      </c>
      <c r="AD61">
        <f t="shared" si="64"/>
        <v>0</v>
      </c>
      <c r="AE61">
        <f>EXP(AF61)</f>
        <v>1</v>
      </c>
      <c r="AF61">
        <f>LN(AD61+1)</f>
        <v>0</v>
      </c>
    </row>
    <row r="62" spans="3:32" x14ac:dyDescent="0.25">
      <c r="C62">
        <f t="shared" si="44"/>
        <v>0.49182469764127035</v>
      </c>
      <c r="D62">
        <v>0.02</v>
      </c>
      <c r="E62">
        <f t="shared" si="60"/>
        <v>0.40000000000000008</v>
      </c>
      <c r="F62">
        <f t="shared" si="61"/>
        <v>0.49182294552153666</v>
      </c>
      <c r="G62">
        <f t="shared" si="47"/>
        <v>1.4918229455215366</v>
      </c>
      <c r="H62">
        <f t="shared" si="62"/>
        <v>0.39999882551832971</v>
      </c>
      <c r="J62">
        <v>0.12</v>
      </c>
      <c r="K62">
        <f t="shared" si="57"/>
        <v>2.4000000000000012</v>
      </c>
      <c r="L62">
        <f t="shared" si="58"/>
        <v>10.008137098390019</v>
      </c>
      <c r="M62">
        <f t="shared" si="51"/>
        <v>11.008137098390018</v>
      </c>
      <c r="N62">
        <f t="shared" si="59"/>
        <v>2.3986347355456648</v>
      </c>
      <c r="P62">
        <v>0.22</v>
      </c>
      <c r="Q62">
        <f t="shared" si="53"/>
        <v>4.4000000000000012</v>
      </c>
      <c r="R62">
        <f t="shared" si="54"/>
        <v>79.336904982476568</v>
      </c>
      <c r="S62">
        <f t="shared" si="55"/>
        <v>80.336904982476582</v>
      </c>
      <c r="T62">
        <f t="shared" si="56"/>
        <v>4.3862291041969916</v>
      </c>
      <c r="V62">
        <v>0.32</v>
      </c>
      <c r="W62">
        <f>W61+V62</f>
        <v>0.32</v>
      </c>
      <c r="X62">
        <f>X61+V62*((Y59*5/12)-(Y60*4/3)+(Y61*23/12))</f>
        <v>0.37381540072096497</v>
      </c>
      <c r="Y62">
        <f>EXP(Z62)</f>
        <v>1.3738154007209649</v>
      </c>
      <c r="Z62">
        <f>LN(X62+1)</f>
        <v>0.31759183304268868</v>
      </c>
      <c r="AB62">
        <v>0.42</v>
      </c>
      <c r="AC62">
        <f>AC61+AB62</f>
        <v>0.42</v>
      </c>
      <c r="AD62">
        <f>AD61+AB62*((AE59*5/12)-(AE60*4/3)+(AE61*23/12))</f>
        <v>0.51260312250365725</v>
      </c>
      <c r="AE62">
        <f>EXP(AF62)</f>
        <v>1.5126031225036574</v>
      </c>
      <c r="AF62">
        <f>LN(AD62+1)</f>
        <v>0.41383208876640482</v>
      </c>
    </row>
    <row r="63" spans="3:32" x14ac:dyDescent="0.25">
      <c r="C63">
        <f t="shared" si="44"/>
        <v>0.52196155561863389</v>
      </c>
      <c r="D63">
        <v>0.02</v>
      </c>
      <c r="E63">
        <f t="shared" si="60"/>
        <v>0.4200000000000001</v>
      </c>
      <c r="F63">
        <f t="shared" si="61"/>
        <v>0.52195967871866833</v>
      </c>
      <c r="G63">
        <f t="shared" si="47"/>
        <v>1.5219596787186682</v>
      </c>
      <c r="H63">
        <f t="shared" si="62"/>
        <v>0.41999876678808612</v>
      </c>
      <c r="J63">
        <v>0.12</v>
      </c>
      <c r="K63">
        <f t="shared" si="57"/>
        <v>2.5200000000000014</v>
      </c>
      <c r="L63">
        <f t="shared" si="58"/>
        <v>11.41079173780664</v>
      </c>
      <c r="M63">
        <f t="shared" si="51"/>
        <v>12.410791737806639</v>
      </c>
      <c r="N63">
        <f t="shared" si="59"/>
        <v>2.5185663955543016</v>
      </c>
      <c r="P63">
        <v>0.22</v>
      </c>
      <c r="Q63">
        <f t="shared" si="53"/>
        <v>4.620000000000001</v>
      </c>
      <c r="R63">
        <f t="shared" si="54"/>
        <v>99.036865926865147</v>
      </c>
      <c r="S63">
        <f t="shared" si="55"/>
        <v>100.03686592686513</v>
      </c>
      <c r="T63">
        <f t="shared" si="56"/>
        <v>4.6055387773186114</v>
      </c>
      <c r="V63">
        <v>0.32</v>
      </c>
      <c r="W63">
        <f t="shared" ref="W63:W64" si="65">W62+V63</f>
        <v>0.64</v>
      </c>
      <c r="X63">
        <f t="shared" ref="X63:X64" si="66">X62+V63*((Y60*5/12)-(Y61*4/3)+(Y62*23/12))</f>
        <v>0.88657538477298226</v>
      </c>
      <c r="Y63">
        <f t="shared" ref="Y63:Y77" si="67">EXP(Z63)</f>
        <v>1.8865753847729823</v>
      </c>
      <c r="Z63">
        <f t="shared" ref="Z63:Z64" si="68">LN(X63+1)</f>
        <v>0.6347632197473434</v>
      </c>
      <c r="AB63">
        <v>0.42</v>
      </c>
      <c r="AC63">
        <f t="shared" ref="AC63:AC74" si="69">AC62+AB63</f>
        <v>0.84</v>
      </c>
      <c r="AD63">
        <f t="shared" ref="AD63:AD74" si="70">AD62+AB63*((AE60*5/12)-(AE61*4/3)+(AE62*23/12))</f>
        <v>1.2852318295867364</v>
      </c>
      <c r="AE63">
        <f t="shared" ref="AE63:AE74" si="71">EXP(AF63)</f>
        <v>2.2852318295867367</v>
      </c>
      <c r="AF63">
        <f t="shared" ref="AF63:AF74" si="72">LN(AD63+1)</f>
        <v>0.82646747634929607</v>
      </c>
    </row>
    <row r="64" spans="3:32" x14ac:dyDescent="0.25">
      <c r="C64">
        <f t="shared" si="44"/>
        <v>0.5527072185113362</v>
      </c>
      <c r="D64">
        <v>0.02</v>
      </c>
      <c r="E64">
        <f t="shared" si="60"/>
        <v>0.44000000000000011</v>
      </c>
      <c r="F64">
        <f t="shared" si="61"/>
        <v>0.55270521250471816</v>
      </c>
      <c r="G64">
        <f t="shared" si="47"/>
        <v>1.5527052125047183</v>
      </c>
      <c r="H64">
        <f t="shared" si="62"/>
        <v>0.43999870805784264</v>
      </c>
      <c r="J64">
        <v>0.12</v>
      </c>
      <c r="K64">
        <f t="shared" si="57"/>
        <v>2.6400000000000015</v>
      </c>
      <c r="L64">
        <f t="shared" si="58"/>
        <v>12.992172352371655</v>
      </c>
      <c r="M64">
        <f t="shared" si="51"/>
        <v>13.992172352371655</v>
      </c>
      <c r="N64">
        <f t="shared" si="59"/>
        <v>2.6384980555629385</v>
      </c>
      <c r="P64">
        <v>0.22</v>
      </c>
      <c r="Q64">
        <f t="shared" si="53"/>
        <v>4.8400000000000007</v>
      </c>
      <c r="R64">
        <f t="shared" si="54"/>
        <v>123.56758878939192</v>
      </c>
      <c r="S64">
        <f t="shared" si="55"/>
        <v>124.56758878939189</v>
      </c>
      <c r="T64">
        <f t="shared" si="56"/>
        <v>4.8248484504402311</v>
      </c>
      <c r="V64">
        <v>0.32</v>
      </c>
      <c r="W64">
        <f t="shared" si="65"/>
        <v>0.96</v>
      </c>
      <c r="X64">
        <f t="shared" si="66"/>
        <v>1.5908470497927998</v>
      </c>
      <c r="Y64">
        <f t="shared" si="67"/>
        <v>2.5908470497927998</v>
      </c>
      <c r="Z64">
        <f t="shared" si="68"/>
        <v>0.95198486849552444</v>
      </c>
      <c r="AB64">
        <v>0.42</v>
      </c>
      <c r="AC64">
        <f t="shared" si="69"/>
        <v>1.26</v>
      </c>
      <c r="AD64">
        <f t="shared" si="70"/>
        <v>2.4527857038020109</v>
      </c>
      <c r="AE64">
        <f t="shared" si="71"/>
        <v>3.4527857038020104</v>
      </c>
      <c r="AF64">
        <f t="shared" si="72"/>
        <v>1.23918135560798</v>
      </c>
    </row>
    <row r="65" spans="3:32" x14ac:dyDescent="0.25">
      <c r="C65">
        <f t="shared" si="44"/>
        <v>0.58407398499448204</v>
      </c>
      <c r="D65">
        <v>0.02</v>
      </c>
      <c r="E65">
        <f t="shared" si="60"/>
        <v>0.46000000000000013</v>
      </c>
      <c r="F65">
        <f t="shared" si="61"/>
        <v>0.58407184543091406</v>
      </c>
      <c r="G65">
        <f t="shared" si="47"/>
        <v>1.5840718454309139</v>
      </c>
      <c r="H65">
        <f t="shared" si="62"/>
        <v>0.45999864932759893</v>
      </c>
      <c r="J65">
        <v>0.12</v>
      </c>
      <c r="K65">
        <f t="shared" si="57"/>
        <v>2.7600000000000016</v>
      </c>
      <c r="L65">
        <f t="shared" si="58"/>
        <v>14.775052170287575</v>
      </c>
      <c r="M65">
        <f t="shared" si="51"/>
        <v>15.775052170287577</v>
      </c>
      <c r="N65">
        <f t="shared" si="59"/>
        <v>2.7584297155715753</v>
      </c>
      <c r="P65">
        <v>0.16</v>
      </c>
      <c r="Q65">
        <f t="shared" si="53"/>
        <v>5.0000000000000009</v>
      </c>
      <c r="R65">
        <f t="shared" si="54"/>
        <v>145.78291161923931</v>
      </c>
      <c r="S65">
        <f t="shared" si="55"/>
        <v>146.78291161923934</v>
      </c>
      <c r="T65">
        <f t="shared" si="56"/>
        <v>4.9889547035412347</v>
      </c>
      <c r="V65">
        <v>0.32</v>
      </c>
      <c r="W65">
        <f t="shared" ref="W65:W77" si="73">W64+V65</f>
        <v>1.28</v>
      </c>
      <c r="X65">
        <f t="shared" ref="X65:X77" si="74">X64+V65*((Y62*5/12)-(Y63*4/3)+(Y64*23/12))</f>
        <v>2.5581364629253729</v>
      </c>
      <c r="Y65">
        <f t="shared" si="67"/>
        <v>3.5581364629253729</v>
      </c>
      <c r="Z65">
        <f t="shared" ref="Z65:Z77" si="75">LN(X65+1)</f>
        <v>1.2692369423376575</v>
      </c>
      <c r="AB65">
        <v>0.42</v>
      </c>
      <c r="AC65">
        <f t="shared" si="69"/>
        <v>1.68</v>
      </c>
      <c r="AD65">
        <f t="shared" si="70"/>
        <v>4.2172539172321963</v>
      </c>
      <c r="AE65">
        <f t="shared" si="71"/>
        <v>5.2172539172321963</v>
      </c>
      <c r="AF65">
        <f t="shared" si="72"/>
        <v>1.6519711939756934</v>
      </c>
    </row>
    <row r="66" spans="3:32" x14ac:dyDescent="0.25">
      <c r="C66">
        <f t="shared" si="44"/>
        <v>0.61607440219289367</v>
      </c>
      <c r="D66">
        <v>0.02</v>
      </c>
      <c r="E66">
        <f t="shared" si="60"/>
        <v>0.48000000000000015</v>
      </c>
      <c r="F66">
        <f t="shared" si="61"/>
        <v>0.61607212449496218</v>
      </c>
      <c r="G66">
        <f t="shared" si="47"/>
        <v>1.6160721244949623</v>
      </c>
      <c r="H66">
        <f t="shared" si="62"/>
        <v>0.4799985905973555</v>
      </c>
      <c r="J66">
        <v>0.12</v>
      </c>
      <c r="K66">
        <f t="shared" si="57"/>
        <v>2.8800000000000017</v>
      </c>
      <c r="L66">
        <f t="shared" si="58"/>
        <v>16.785106179964586</v>
      </c>
      <c r="M66">
        <f t="shared" si="51"/>
        <v>17.785106179964586</v>
      </c>
      <c r="N66">
        <f t="shared" si="59"/>
        <v>2.8783613755802122</v>
      </c>
      <c r="V66">
        <v>0.32</v>
      </c>
      <c r="W66">
        <f t="shared" si="73"/>
        <v>1.6</v>
      </c>
      <c r="X66">
        <f t="shared" si="74"/>
        <v>3.8865754702444049</v>
      </c>
      <c r="Y66">
        <f t="shared" si="67"/>
        <v>4.8865754702444049</v>
      </c>
      <c r="Z66">
        <f t="shared" si="75"/>
        <v>1.5864917453197465</v>
      </c>
      <c r="AB66">
        <v>0.42</v>
      </c>
      <c r="AC66">
        <f t="shared" si="69"/>
        <v>2.1</v>
      </c>
      <c r="AD66">
        <f t="shared" si="70"/>
        <v>6.8834988966526671</v>
      </c>
      <c r="AE66">
        <f t="shared" si="71"/>
        <v>7.883498896652668</v>
      </c>
      <c r="AF66">
        <f t="shared" si="72"/>
        <v>2.064771827738856</v>
      </c>
    </row>
    <row r="67" spans="3:32" x14ac:dyDescent="0.25">
      <c r="C67">
        <f t="shared" si="44"/>
        <v>0.64872127070012842</v>
      </c>
      <c r="D67">
        <v>0.02</v>
      </c>
      <c r="E67">
        <f t="shared" si="60"/>
        <v>0.50000000000000011</v>
      </c>
      <c r="F67">
        <f t="shared" si="61"/>
        <v>0.64871885015998398</v>
      </c>
      <c r="G67">
        <f t="shared" si="47"/>
        <v>1.6487188501599839</v>
      </c>
      <c r="H67">
        <f t="shared" si="62"/>
        <v>0.49999853186711174</v>
      </c>
      <c r="J67">
        <v>0.12</v>
      </c>
      <c r="K67">
        <f t="shared" si="57"/>
        <v>3.0000000000000018</v>
      </c>
      <c r="L67">
        <f t="shared" si="58"/>
        <v>19.051280871729013</v>
      </c>
      <c r="M67">
        <f t="shared" si="51"/>
        <v>20.051280871729016</v>
      </c>
      <c r="N67">
        <f t="shared" si="59"/>
        <v>2.9982930355888491</v>
      </c>
      <c r="V67">
        <v>0.32</v>
      </c>
      <c r="W67">
        <f t="shared" si="73"/>
        <v>1.9200000000000002</v>
      </c>
      <c r="X67">
        <f t="shared" si="74"/>
        <v>5.710983141118521</v>
      </c>
      <c r="Y67">
        <f t="shared" si="67"/>
        <v>6.710983141118521</v>
      </c>
      <c r="Z67">
        <f t="shared" si="75"/>
        <v>1.9037454590463667</v>
      </c>
      <c r="AB67">
        <v>0.42</v>
      </c>
      <c r="AC67">
        <f t="shared" si="69"/>
        <v>2.52</v>
      </c>
      <c r="AD67">
        <f t="shared" si="70"/>
        <v>10.912290812973387</v>
      </c>
      <c r="AE67">
        <f t="shared" si="71"/>
        <v>11.912290812973389</v>
      </c>
      <c r="AF67">
        <f t="shared" si="72"/>
        <v>2.4775707085300938</v>
      </c>
    </row>
    <row r="68" spans="3:32" x14ac:dyDescent="0.25">
      <c r="C68">
        <f t="shared" si="44"/>
        <v>0.68202764969888663</v>
      </c>
      <c r="D68">
        <v>0.02</v>
      </c>
      <c r="E68">
        <f t="shared" si="60"/>
        <v>0.52000000000000013</v>
      </c>
      <c r="F68">
        <f t="shared" si="61"/>
        <v>0.68202508147484198</v>
      </c>
      <c r="G68">
        <f t="shared" si="47"/>
        <v>1.6820250814748419</v>
      </c>
      <c r="H68">
        <f t="shared" si="62"/>
        <v>0.51999847313686809</v>
      </c>
      <c r="J68">
        <v>0.12</v>
      </c>
      <c r="K68">
        <f t="shared" si="57"/>
        <v>3.1200000000000019</v>
      </c>
      <c r="L68">
        <f t="shared" si="58"/>
        <v>21.606211091946733</v>
      </c>
      <c r="M68">
        <f t="shared" si="51"/>
        <v>22.606211091946737</v>
      </c>
      <c r="N68">
        <f t="shared" si="59"/>
        <v>3.1182246955974859</v>
      </c>
      <c r="V68">
        <v>0.32</v>
      </c>
      <c r="W68">
        <f t="shared" si="73"/>
        <v>2.2400000000000002</v>
      </c>
      <c r="X68">
        <f t="shared" si="74"/>
        <v>8.2165321287569846</v>
      </c>
      <c r="Y68">
        <f t="shared" si="67"/>
        <v>9.2165321287569864</v>
      </c>
      <c r="Z68">
        <f t="shared" si="75"/>
        <v>2.2209988419521367</v>
      </c>
      <c r="AB68">
        <v>0.42</v>
      </c>
      <c r="AC68">
        <f t="shared" si="69"/>
        <v>2.94</v>
      </c>
      <c r="AD68">
        <f t="shared" si="70"/>
        <v>16.999944970807107</v>
      </c>
      <c r="AE68">
        <f t="shared" si="71"/>
        <v>17.999944970807107</v>
      </c>
      <c r="AF68">
        <f t="shared" si="72"/>
        <v>2.8903687007141086</v>
      </c>
    </row>
    <row r="69" spans="3:32" x14ac:dyDescent="0.25">
      <c r="C69">
        <f t="shared" si="44"/>
        <v>0.71600686218485876</v>
      </c>
      <c r="D69">
        <v>0.02</v>
      </c>
      <c r="E69">
        <f t="shared" si="60"/>
        <v>0.54000000000000015</v>
      </c>
      <c r="F69">
        <f t="shared" si="61"/>
        <v>0.71600414129790269</v>
      </c>
      <c r="G69">
        <f t="shared" si="47"/>
        <v>1.7160041412979026</v>
      </c>
      <c r="H69">
        <f t="shared" si="62"/>
        <v>0.53999841440662455</v>
      </c>
      <c r="J69">
        <v>0.12</v>
      </c>
      <c r="K69">
        <f t="shared" si="57"/>
        <v>3.240000000000002</v>
      </c>
      <c r="L69">
        <f t="shared" si="58"/>
        <v>24.486690012616069</v>
      </c>
      <c r="M69">
        <f t="shared" si="51"/>
        <v>25.486690012616073</v>
      </c>
      <c r="N69">
        <f t="shared" si="59"/>
        <v>3.2381563556061228</v>
      </c>
      <c r="V69">
        <v>0.32</v>
      </c>
      <c r="W69">
        <f t="shared" si="73"/>
        <v>2.56</v>
      </c>
      <c r="X69">
        <f t="shared" si="74"/>
        <v>11.65752909021662</v>
      </c>
      <c r="Y69">
        <f t="shared" si="67"/>
        <v>12.657529090216618</v>
      </c>
      <c r="Z69">
        <f t="shared" si="75"/>
        <v>2.5382522231185489</v>
      </c>
      <c r="AB69">
        <v>0.42</v>
      </c>
      <c r="AC69">
        <f t="shared" si="69"/>
        <v>3.36</v>
      </c>
      <c r="AD69">
        <f t="shared" si="70"/>
        <v>26.198630123955944</v>
      </c>
      <c r="AE69">
        <f t="shared" si="71"/>
        <v>27.198630123955944</v>
      </c>
      <c r="AF69">
        <f t="shared" si="72"/>
        <v>3.3031666089438336</v>
      </c>
    </row>
    <row r="70" spans="3:32" x14ac:dyDescent="0.25">
      <c r="C70">
        <f t="shared" si="44"/>
        <v>0.75067250029610144</v>
      </c>
      <c r="D70">
        <v>0.02</v>
      </c>
      <c r="E70">
        <f t="shared" si="60"/>
        <v>0.56000000000000016</v>
      </c>
      <c r="F70">
        <f t="shared" si="61"/>
        <v>0.75066962162632633</v>
      </c>
      <c r="G70">
        <f t="shared" si="47"/>
        <v>1.7506696216263262</v>
      </c>
      <c r="H70">
        <f t="shared" si="62"/>
        <v>0.5599983556763809</v>
      </c>
      <c r="J70">
        <v>0.12</v>
      </c>
      <c r="K70">
        <f t="shared" si="57"/>
        <v>3.3600000000000021</v>
      </c>
      <c r="L70">
        <f t="shared" si="58"/>
        <v>27.734198984392737</v>
      </c>
      <c r="M70">
        <f t="shared" si="51"/>
        <v>28.734198984392734</v>
      </c>
      <c r="N70">
        <f t="shared" si="59"/>
        <v>3.3580880156147592</v>
      </c>
      <c r="V70">
        <v>0.32</v>
      </c>
      <c r="W70">
        <f t="shared" si="73"/>
        <v>2.88</v>
      </c>
      <c r="X70">
        <f t="shared" si="74"/>
        <v>16.383224309428968</v>
      </c>
      <c r="Y70">
        <f t="shared" si="67"/>
        <v>17.383224309428964</v>
      </c>
      <c r="Z70">
        <f t="shared" si="75"/>
        <v>2.8555056210099514</v>
      </c>
      <c r="AB70">
        <v>0.42</v>
      </c>
      <c r="AC70">
        <f t="shared" si="69"/>
        <v>3.78</v>
      </c>
      <c r="AD70">
        <f t="shared" si="70"/>
        <v>40.098209082358835</v>
      </c>
      <c r="AE70">
        <f t="shared" si="71"/>
        <v>41.098209082358835</v>
      </c>
      <c r="AF70">
        <f t="shared" si="72"/>
        <v>3.7159645459143156</v>
      </c>
    </row>
    <row r="71" spans="3:32" x14ac:dyDescent="0.25">
      <c r="C71">
        <f t="shared" si="44"/>
        <v>0.78603843075007362</v>
      </c>
      <c r="D71">
        <v>0.02</v>
      </c>
      <c r="E71">
        <f t="shared" si="60"/>
        <v>0.58000000000000018</v>
      </c>
      <c r="F71">
        <f t="shared" si="61"/>
        <v>0.78603538903301517</v>
      </c>
      <c r="G71">
        <f t="shared" si="47"/>
        <v>1.7860353890330152</v>
      </c>
      <c r="H71">
        <f t="shared" si="62"/>
        <v>0.57999829694613736</v>
      </c>
      <c r="J71">
        <v>0.12</v>
      </c>
      <c r="K71">
        <f t="shared" si="57"/>
        <v>3.4800000000000022</v>
      </c>
      <c r="L71">
        <f t="shared" si="58"/>
        <v>31.395504903381831</v>
      </c>
      <c r="M71">
        <f t="shared" si="51"/>
        <v>32.395504903381834</v>
      </c>
      <c r="N71">
        <f t="shared" si="59"/>
        <v>3.4780196756233961</v>
      </c>
      <c r="V71">
        <v>0.32</v>
      </c>
      <c r="W71">
        <f t="shared" si="73"/>
        <v>3.1999999999999997</v>
      </c>
      <c r="X71">
        <f t="shared" si="74"/>
        <v>22.873260424553909</v>
      </c>
      <c r="Y71">
        <f t="shared" si="67"/>
        <v>23.873260424553912</v>
      </c>
      <c r="Z71">
        <f t="shared" si="75"/>
        <v>3.1727590219134552</v>
      </c>
      <c r="AB71">
        <v>0.42</v>
      </c>
      <c r="AC71">
        <f t="shared" si="69"/>
        <v>4.2</v>
      </c>
      <c r="AD71">
        <f t="shared" si="70"/>
        <v>61.101024894133609</v>
      </c>
      <c r="AE71">
        <f t="shared" si="71"/>
        <v>62.101024894133623</v>
      </c>
      <c r="AF71">
        <f t="shared" si="72"/>
        <v>4.128762492734543</v>
      </c>
    </row>
    <row r="72" spans="3:32" x14ac:dyDescent="0.25">
      <c r="C72">
        <f t="shared" si="44"/>
        <v>0.82211880039050933</v>
      </c>
      <c r="D72">
        <v>0.02</v>
      </c>
      <c r="E72">
        <f t="shared" si="60"/>
        <v>0.6000000000000002</v>
      </c>
      <c r="F72">
        <f t="shared" si="61"/>
        <v>0.82211559021339453</v>
      </c>
      <c r="G72">
        <f t="shared" si="47"/>
        <v>1.8221155902133945</v>
      </c>
      <c r="H72">
        <f t="shared" si="62"/>
        <v>0.59999823821589371</v>
      </c>
      <c r="J72">
        <v>0.12</v>
      </c>
      <c r="K72">
        <f t="shared" si="57"/>
        <v>3.6000000000000023</v>
      </c>
      <c r="L72">
        <f t="shared" si="58"/>
        <v>35.523333694287615</v>
      </c>
      <c r="M72">
        <f t="shared" si="51"/>
        <v>36.523333694287622</v>
      </c>
      <c r="N72">
        <f t="shared" si="59"/>
        <v>3.597951335632033</v>
      </c>
      <c r="V72">
        <v>0.32</v>
      </c>
      <c r="W72">
        <f t="shared" si="73"/>
        <v>3.5199999999999996</v>
      </c>
      <c r="X72">
        <f t="shared" si="74"/>
        <v>31.786354991619497</v>
      </c>
      <c r="Y72">
        <f t="shared" si="67"/>
        <v>32.78635499161949</v>
      </c>
      <c r="Z72">
        <f t="shared" si="75"/>
        <v>3.4900124224823852</v>
      </c>
      <c r="AB72">
        <v>0.42</v>
      </c>
      <c r="AC72">
        <f t="shared" si="69"/>
        <v>4.62</v>
      </c>
      <c r="AD72">
        <f t="shared" si="70"/>
        <v>92.837113119482524</v>
      </c>
      <c r="AE72">
        <f t="shared" si="71"/>
        <v>93.837113119482495</v>
      </c>
      <c r="AF72">
        <f t="shared" si="72"/>
        <v>4.5415604400131206</v>
      </c>
    </row>
    <row r="73" spans="3:32" x14ac:dyDescent="0.25">
      <c r="C73">
        <f t="shared" si="44"/>
        <v>0.85892804184634253</v>
      </c>
      <c r="D73">
        <v>0.02</v>
      </c>
      <c r="E73">
        <f t="shared" si="60"/>
        <v>0.62000000000000022</v>
      </c>
      <c r="F73">
        <f t="shared" si="61"/>
        <v>0.85892465764424697</v>
      </c>
      <c r="G73">
        <f t="shared" si="47"/>
        <v>1.8589246576442471</v>
      </c>
      <c r="H73">
        <f t="shared" si="62"/>
        <v>0.61999817948565017</v>
      </c>
      <c r="J73">
        <v>0.12</v>
      </c>
      <c r="K73">
        <f t="shared" si="57"/>
        <v>3.7200000000000024</v>
      </c>
      <c r="L73">
        <f t="shared" si="58"/>
        <v>40.177129608652308</v>
      </c>
      <c r="M73">
        <f t="shared" si="51"/>
        <v>41.177129608652301</v>
      </c>
      <c r="N73">
        <f t="shared" si="59"/>
        <v>3.7178829956406694</v>
      </c>
      <c r="V73">
        <v>0.32</v>
      </c>
      <c r="W73">
        <f t="shared" si="73"/>
        <v>3.8399999999999994</v>
      </c>
      <c r="X73">
        <f t="shared" si="74"/>
        <v>44.027158179926971</v>
      </c>
      <c r="Y73">
        <f t="shared" si="67"/>
        <v>45.027158179926978</v>
      </c>
      <c r="Z73">
        <f t="shared" si="75"/>
        <v>3.8072658228378042</v>
      </c>
      <c r="AB73">
        <v>0.38</v>
      </c>
      <c r="AC73">
        <f t="shared" si="69"/>
        <v>5</v>
      </c>
      <c r="AD73">
        <f t="shared" si="70"/>
        <v>136.22450766651806</v>
      </c>
      <c r="AE73">
        <f t="shared" si="71"/>
        <v>137.22450766651801</v>
      </c>
      <c r="AF73">
        <f t="shared" si="72"/>
        <v>4.9216183266468096</v>
      </c>
    </row>
    <row r="74" spans="3:32" x14ac:dyDescent="0.25">
      <c r="C74">
        <f t="shared" si="44"/>
        <v>0.89648087930495191</v>
      </c>
      <c r="D74">
        <v>0.02</v>
      </c>
      <c r="E74">
        <f t="shared" si="60"/>
        <v>0.64000000000000024</v>
      </c>
      <c r="F74">
        <f t="shared" si="61"/>
        <v>0.89647731535686104</v>
      </c>
      <c r="G74">
        <f t="shared" si="47"/>
        <v>1.896477315356861</v>
      </c>
      <c r="H74">
        <f t="shared" si="62"/>
        <v>0.63999812075540652</v>
      </c>
      <c r="J74">
        <v>0.12</v>
      </c>
      <c r="K74">
        <f t="shared" si="57"/>
        <v>3.8400000000000025</v>
      </c>
      <c r="L74">
        <f t="shared" si="58"/>
        <v>45.423911272725405</v>
      </c>
      <c r="M74">
        <f t="shared" si="51"/>
        <v>46.423911272725412</v>
      </c>
      <c r="N74">
        <f t="shared" si="59"/>
        <v>3.8378146556493062</v>
      </c>
      <c r="V74">
        <v>0.32</v>
      </c>
      <c r="W74">
        <f t="shared" si="73"/>
        <v>4.1599999999999993</v>
      </c>
      <c r="X74">
        <f t="shared" si="74"/>
        <v>60.838071790465051</v>
      </c>
      <c r="Y74">
        <f t="shared" si="67"/>
        <v>61.838071790465044</v>
      </c>
      <c r="Z74">
        <f t="shared" si="75"/>
        <v>4.1245192231731354</v>
      </c>
    </row>
    <row r="75" spans="3:32" x14ac:dyDescent="0.25">
      <c r="C75">
        <f t="shared" si="44"/>
        <v>0.93479233440203191</v>
      </c>
      <c r="D75">
        <v>0.02</v>
      </c>
      <c r="E75">
        <f t="shared" si="60"/>
        <v>0.66000000000000025</v>
      </c>
      <c r="F75">
        <f t="shared" si="61"/>
        <v>0.93478858482680571</v>
      </c>
      <c r="G75">
        <f t="shared" si="47"/>
        <v>1.9347885848268058</v>
      </c>
      <c r="H75">
        <f t="shared" si="62"/>
        <v>0.65999806202516298</v>
      </c>
      <c r="J75">
        <v>0.12</v>
      </c>
      <c r="K75">
        <f t="shared" si="57"/>
        <v>3.9600000000000026</v>
      </c>
      <c r="L75">
        <f t="shared" si="58"/>
        <v>51.339236812782261</v>
      </c>
      <c r="M75">
        <f t="shared" si="51"/>
        <v>52.339236812782275</v>
      </c>
      <c r="N75">
        <f t="shared" si="59"/>
        <v>3.9577463156579431</v>
      </c>
      <c r="V75">
        <v>0.32</v>
      </c>
      <c r="W75">
        <f t="shared" si="73"/>
        <v>4.4799999999999995</v>
      </c>
      <c r="X75">
        <f t="shared" si="74"/>
        <v>83.925348997397364</v>
      </c>
      <c r="Y75">
        <f t="shared" si="67"/>
        <v>84.925348997397393</v>
      </c>
      <c r="Z75">
        <f t="shared" si="75"/>
        <v>4.4417726235159476</v>
      </c>
    </row>
    <row r="76" spans="3:32" x14ac:dyDescent="0.25">
      <c r="C76">
        <f t="shared" si="44"/>
        <v>0.97387773223044816</v>
      </c>
      <c r="D76">
        <v>0.02</v>
      </c>
      <c r="E76">
        <f t="shared" si="60"/>
        <v>0.68000000000000027</v>
      </c>
      <c r="F76">
        <f t="shared" si="61"/>
        <v>0.97387379098268567</v>
      </c>
      <c r="G76">
        <f t="shared" si="47"/>
        <v>1.9738737909826858</v>
      </c>
      <c r="H76">
        <f t="shared" si="62"/>
        <v>0.67999800329491933</v>
      </c>
      <c r="J76">
        <v>0.12</v>
      </c>
      <c r="K76">
        <f t="shared" si="57"/>
        <v>4.0800000000000027</v>
      </c>
      <c r="L76">
        <f t="shared" si="58"/>
        <v>58.008291956518732</v>
      </c>
      <c r="M76">
        <f t="shared" si="51"/>
        <v>59.008291956518747</v>
      </c>
      <c r="N76">
        <f t="shared" si="59"/>
        <v>4.07767797566658</v>
      </c>
      <c r="V76">
        <v>0.32</v>
      </c>
      <c r="W76">
        <f t="shared" si="73"/>
        <v>4.8</v>
      </c>
      <c r="X76">
        <f t="shared" si="74"/>
        <v>115.63227350919294</v>
      </c>
      <c r="Y76">
        <f t="shared" si="67"/>
        <v>116.63227350919293</v>
      </c>
      <c r="Z76">
        <f t="shared" si="75"/>
        <v>4.7590260238611002</v>
      </c>
    </row>
    <row r="77" spans="3:32" x14ac:dyDescent="0.25">
      <c r="C77">
        <f t="shared" si="44"/>
        <v>1.0137527074704771</v>
      </c>
      <c r="D77">
        <v>0.02</v>
      </c>
      <c r="E77">
        <f t="shared" si="60"/>
        <v>0.70000000000000029</v>
      </c>
      <c r="F77">
        <f t="shared" si="61"/>
        <v>1.013748568336281</v>
      </c>
      <c r="G77">
        <f t="shared" si="47"/>
        <v>2.0137485683362808</v>
      </c>
      <c r="H77">
        <f t="shared" si="62"/>
        <v>0.69999794456467557</v>
      </c>
      <c r="J77">
        <v>0.12</v>
      </c>
      <c r="K77">
        <f t="shared" si="57"/>
        <v>4.2000000000000028</v>
      </c>
      <c r="L77">
        <f t="shared" si="58"/>
        <v>65.527116780109154</v>
      </c>
      <c r="M77">
        <f t="shared" si="51"/>
        <v>66.527116780109139</v>
      </c>
      <c r="N77">
        <f t="shared" si="59"/>
        <v>4.1976096356752164</v>
      </c>
      <c r="V77">
        <v>0.2</v>
      </c>
      <c r="W77">
        <f t="shared" si="73"/>
        <v>5</v>
      </c>
      <c r="X77">
        <f t="shared" si="74"/>
        <v>142.84772460428303</v>
      </c>
      <c r="Y77">
        <f t="shared" si="67"/>
        <v>143.84772460428309</v>
      </c>
      <c r="Z77">
        <f t="shared" si="75"/>
        <v>4.9687552720363959</v>
      </c>
    </row>
    <row r="78" spans="3:32" x14ac:dyDescent="0.25">
      <c r="C78">
        <f t="shared" si="44"/>
        <v>1.0544332106438885</v>
      </c>
      <c r="D78">
        <v>0.02</v>
      </c>
      <c r="E78">
        <f t="shared" si="60"/>
        <v>0.72000000000000031</v>
      </c>
      <c r="F78">
        <f t="shared" si="61"/>
        <v>1.0544288672365236</v>
      </c>
      <c r="G78">
        <f t="shared" si="47"/>
        <v>2.0544288672365236</v>
      </c>
      <c r="H78">
        <f t="shared" si="62"/>
        <v>0.71999788583443214</v>
      </c>
      <c r="J78">
        <v>0.12</v>
      </c>
      <c r="K78">
        <f t="shared" si="57"/>
        <v>4.3200000000000029</v>
      </c>
      <c r="L78">
        <f t="shared" si="58"/>
        <v>74.003988767130366</v>
      </c>
      <c r="M78">
        <f t="shared" si="51"/>
        <v>75.003988767130338</v>
      </c>
      <c r="N78">
        <f t="shared" si="59"/>
        <v>4.3175412956838528</v>
      </c>
    </row>
    <row r="79" spans="3:32" x14ac:dyDescent="0.25">
      <c r="C79">
        <f t="shared" si="44"/>
        <v>1.0959355144943652</v>
      </c>
      <c r="D79">
        <v>0.02</v>
      </c>
      <c r="E79">
        <f t="shared" si="60"/>
        <v>0.74000000000000032</v>
      </c>
      <c r="F79">
        <f t="shared" si="61"/>
        <v>1.095930960249812</v>
      </c>
      <c r="G79">
        <f t="shared" si="47"/>
        <v>2.0959309602498122</v>
      </c>
      <c r="H79">
        <f t="shared" si="62"/>
        <v>0.7399978271041886</v>
      </c>
      <c r="J79">
        <v>0.12</v>
      </c>
      <c r="K79">
        <f t="shared" si="57"/>
        <v>4.4400000000000031</v>
      </c>
      <c r="L79">
        <f t="shared" si="58"/>
        <v>83.560982096578812</v>
      </c>
      <c r="M79">
        <f t="shared" si="51"/>
        <v>84.56098209657884</v>
      </c>
      <c r="N79">
        <f t="shared" si="59"/>
        <v>4.4374729556924901</v>
      </c>
    </row>
    <row r="80" spans="3:32" x14ac:dyDescent="0.25">
      <c r="C80">
        <f t="shared" si="44"/>
        <v>1.1382762204968193</v>
      </c>
      <c r="D80">
        <v>0.02</v>
      </c>
      <c r="E80">
        <f t="shared" si="60"/>
        <v>0.76000000000000034</v>
      </c>
      <c r="F80">
        <f t="shared" si="61"/>
        <v>1.1382714486692165</v>
      </c>
      <c r="G80">
        <f t="shared" si="47"/>
        <v>2.1382714486692165</v>
      </c>
      <c r="H80">
        <f t="shared" si="62"/>
        <v>0.75999776837394495</v>
      </c>
      <c r="J80">
        <v>0.12</v>
      </c>
      <c r="K80">
        <f t="shared" si="57"/>
        <v>4.5600000000000032</v>
      </c>
      <c r="L80">
        <f t="shared" si="58"/>
        <v>94.335725615056546</v>
      </c>
      <c r="M80">
        <f t="shared" si="51"/>
        <v>95.335725615056532</v>
      </c>
      <c r="N80">
        <f t="shared" si="59"/>
        <v>4.5574046157011265</v>
      </c>
    </row>
    <row r="81" spans="3:23" x14ac:dyDescent="0.25">
      <c r="C81">
        <f t="shared" si="44"/>
        <v>1.1814722654982019</v>
      </c>
      <c r="D81">
        <v>0.02</v>
      </c>
      <c r="E81">
        <f t="shared" si="60"/>
        <v>0.78000000000000036</v>
      </c>
      <c r="F81">
        <f t="shared" si="61"/>
        <v>1.1814672691551791</v>
      </c>
      <c r="G81">
        <f t="shared" si="47"/>
        <v>2.1814672691551791</v>
      </c>
      <c r="H81">
        <f t="shared" si="62"/>
        <v>0.7799977096437013</v>
      </c>
      <c r="J81">
        <v>0.12</v>
      </c>
      <c r="K81">
        <f t="shared" si="57"/>
        <v>4.6800000000000033</v>
      </c>
      <c r="L81">
        <f t="shared" si="58"/>
        <v>106.48338480942346</v>
      </c>
      <c r="M81">
        <f t="shared" si="51"/>
        <v>107.48338480942341</v>
      </c>
      <c r="N81">
        <f t="shared" si="59"/>
        <v>4.677336275709763</v>
      </c>
    </row>
    <row r="82" spans="3:23" x14ac:dyDescent="0.25">
      <c r="C82">
        <f t="shared" si="44"/>
        <v>1.2255409284924683</v>
      </c>
      <c r="D82">
        <v>0.02</v>
      </c>
      <c r="E82">
        <f t="shared" si="60"/>
        <v>0.80000000000000038</v>
      </c>
      <c r="F82">
        <f t="shared" si="61"/>
        <v>1.2255357005103635</v>
      </c>
      <c r="G82">
        <f t="shared" si="47"/>
        <v>2.2255357005103633</v>
      </c>
      <c r="H82">
        <f t="shared" si="62"/>
        <v>0.79999765091345754</v>
      </c>
      <c r="J82">
        <v>0.12</v>
      </c>
      <c r="K82">
        <f t="shared" si="57"/>
        <v>4.8000000000000034</v>
      </c>
      <c r="L82">
        <f t="shared" si="58"/>
        <v>120.17889632201074</v>
      </c>
      <c r="M82">
        <f t="shared" si="51"/>
        <v>121.17889632201076</v>
      </c>
      <c r="N82">
        <f t="shared" si="59"/>
        <v>4.7972679357184003</v>
      </c>
      <c r="S82" s="1" t="s">
        <v>0</v>
      </c>
      <c r="T82" s="1" t="s">
        <v>1</v>
      </c>
      <c r="U82" s="1" t="s">
        <v>3</v>
      </c>
      <c r="V82" s="1" t="s">
        <v>2</v>
      </c>
      <c r="W82" s="1" t="s">
        <v>4</v>
      </c>
    </row>
    <row r="83" spans="3:23" x14ac:dyDescent="0.25">
      <c r="C83">
        <f t="shared" si="44"/>
        <v>1.2704998375324066</v>
      </c>
      <c r="D83">
        <v>0.02</v>
      </c>
      <c r="E83">
        <f t="shared" si="60"/>
        <v>0.8200000000000004</v>
      </c>
      <c r="F83">
        <f t="shared" si="61"/>
        <v>1.2704943705913661</v>
      </c>
      <c r="G83">
        <f t="shared" si="47"/>
        <v>2.2704943705913658</v>
      </c>
      <c r="H83">
        <f t="shared" si="62"/>
        <v>0.81999759218321389</v>
      </c>
      <c r="J83">
        <v>0.08</v>
      </c>
      <c r="K83">
        <f t="shared" si="57"/>
        <v>4.9200000000000035</v>
      </c>
      <c r="L83">
        <f t="shared" si="58"/>
        <v>130.47262356554913</v>
      </c>
      <c r="M83">
        <f t="shared" si="51"/>
        <v>131.47262356554916</v>
      </c>
      <c r="N83">
        <f t="shared" si="59"/>
        <v>4.8787986441308302</v>
      </c>
      <c r="S83">
        <v>0.42</v>
      </c>
      <c r="T83">
        <v>-0.84</v>
      </c>
      <c r="U83">
        <f>EXP(T83)-1</f>
        <v>-0.56828947657092033</v>
      </c>
      <c r="V83">
        <f>EXP(W83)</f>
        <v>0.43171052342907967</v>
      </c>
      <c r="W83">
        <f>LN(U83+1)</f>
        <v>-0.84000000000000008</v>
      </c>
    </row>
    <row r="84" spans="3:23" x14ac:dyDescent="0.25">
      <c r="C84">
        <f t="shared" si="44"/>
        <v>1.3163669767810928</v>
      </c>
      <c r="D84">
        <v>0.02</v>
      </c>
      <c r="E84">
        <f t="shared" si="60"/>
        <v>0.84000000000000041</v>
      </c>
      <c r="F84">
        <f t="shared" si="61"/>
        <v>1.3163612633600519</v>
      </c>
      <c r="G84">
        <f t="shared" si="47"/>
        <v>2.3163612633600517</v>
      </c>
      <c r="H84">
        <f t="shared" si="62"/>
        <v>0.83999753345297035</v>
      </c>
      <c r="J84">
        <v>0.08</v>
      </c>
      <c r="K84">
        <f>K83+J83</f>
        <v>5.0000000000000036</v>
      </c>
      <c r="L84">
        <f t="shared" si="58"/>
        <v>141.28878973156631</v>
      </c>
      <c r="M84">
        <f t="shared" si="51"/>
        <v>142.28878973156634</v>
      </c>
      <c r="N84">
        <f t="shared" si="59"/>
        <v>4.9578587228749749</v>
      </c>
      <c r="S84">
        <v>0.42</v>
      </c>
      <c r="T84">
        <v>-0.42</v>
      </c>
      <c r="U84">
        <f t="shared" ref="U84:U85" si="76">EXP(T84)-1</f>
        <v>-0.34295318018494325</v>
      </c>
      <c r="V84">
        <f>EXP(W84)</f>
        <v>0.65704681981505675</v>
      </c>
      <c r="W84">
        <f>LN(U84+1)</f>
        <v>-0.42000000000000004</v>
      </c>
    </row>
    <row r="85" spans="3:23" x14ac:dyDescent="0.25">
      <c r="C85">
        <f t="shared" si="44"/>
        <v>1.3631606937057961</v>
      </c>
      <c r="D85">
        <v>0.02</v>
      </c>
      <c r="E85">
        <f t="shared" si="60"/>
        <v>0.86000000000000043</v>
      </c>
      <c r="F85">
        <f t="shared" si="61"/>
        <v>1.3631547260773371</v>
      </c>
      <c r="G85">
        <f t="shared" si="47"/>
        <v>2.3631547260773371</v>
      </c>
      <c r="H85">
        <f t="shared" si="62"/>
        <v>0.85999747472272681</v>
      </c>
      <c r="S85">
        <v>0.42</v>
      </c>
      <c r="T85">
        <v>0</v>
      </c>
      <c r="U85">
        <f t="shared" si="76"/>
        <v>0</v>
      </c>
      <c r="V85">
        <f>EXP(W85)</f>
        <v>1</v>
      </c>
      <c r="W85">
        <f>LN(U85+1)</f>
        <v>0</v>
      </c>
    </row>
    <row r="86" spans="3:23" x14ac:dyDescent="0.25">
      <c r="C86">
        <f t="shared" si="44"/>
        <v>1.4108997064172111</v>
      </c>
      <c r="D86">
        <v>0.02</v>
      </c>
      <c r="E86">
        <f t="shared" si="60"/>
        <v>0.88000000000000045</v>
      </c>
      <c r="F86">
        <f t="shared" si="61"/>
        <v>1.4108934766422951</v>
      </c>
      <c r="G86">
        <f t="shared" si="47"/>
        <v>2.4108934766422951</v>
      </c>
      <c r="H86">
        <f t="shared" si="62"/>
        <v>0.87999741599248316</v>
      </c>
      <c r="S86">
        <v>0.42</v>
      </c>
      <c r="T86">
        <f>T85+S86</f>
        <v>0.42</v>
      </c>
      <c r="U86">
        <f>U85+S86*((V83*5/12)-(V84*4/3)+(V85*23/12))</f>
        <v>0.51260312250365725</v>
      </c>
      <c r="V86">
        <f>EXP(W86)</f>
        <v>1.5126031225036574</v>
      </c>
      <c r="W86">
        <f>LN(U86+1)</f>
        <v>0.41383208876640482</v>
      </c>
    </row>
    <row r="87" spans="3:23" x14ac:dyDescent="0.25">
      <c r="C87">
        <f t="shared" si="44"/>
        <v>1.4596031111569507</v>
      </c>
      <c r="D87">
        <v>0.02</v>
      </c>
      <c r="E87">
        <f t="shared" si="60"/>
        <v>0.90000000000000047</v>
      </c>
      <c r="F87">
        <f t="shared" si="61"/>
        <v>1.4595966110795213</v>
      </c>
      <c r="G87">
        <f t="shared" si="47"/>
        <v>2.4595966110795215</v>
      </c>
      <c r="H87">
        <f t="shared" si="62"/>
        <v>0.89999735726223973</v>
      </c>
      <c r="S87">
        <v>0.42</v>
      </c>
      <c r="T87">
        <f t="shared" ref="T87:T97" si="77">T86+S87</f>
        <v>0.84</v>
      </c>
      <c r="U87">
        <f t="shared" ref="U87:U97" si="78">U86+S87*((V84*5/12)-(V85*4/3)+(V86*23/12))</f>
        <v>1.2852318295867364</v>
      </c>
      <c r="V87">
        <f t="shared" ref="V87:V97" si="79">EXP(W87)</f>
        <v>2.2852318295867367</v>
      </c>
      <c r="W87">
        <f t="shared" ref="W87:W97" si="80">LN(U87+1)</f>
        <v>0.82646747634929607</v>
      </c>
    </row>
    <row r="88" spans="3:23" x14ac:dyDescent="0.25">
      <c r="C88">
        <f t="shared" si="44"/>
        <v>1.5092903899362988</v>
      </c>
      <c r="D88">
        <v>0.02</v>
      </c>
      <c r="E88">
        <f t="shared" si="60"/>
        <v>0.92000000000000048</v>
      </c>
      <c r="F88">
        <f t="shared" si="61"/>
        <v>1.509283611177753</v>
      </c>
      <c r="G88">
        <f t="shared" si="47"/>
        <v>2.5092836111777528</v>
      </c>
      <c r="H88">
        <f t="shared" si="62"/>
        <v>0.91999729853199597</v>
      </c>
      <c r="L88" t="s">
        <v>8</v>
      </c>
      <c r="M88" t="s">
        <v>9</v>
      </c>
      <c r="S88">
        <v>0.42</v>
      </c>
      <c r="T88">
        <f t="shared" si="77"/>
        <v>1.26</v>
      </c>
      <c r="U88">
        <f t="shared" si="78"/>
        <v>2.4527857038020109</v>
      </c>
      <c r="V88">
        <f t="shared" si="79"/>
        <v>3.4527857038020104</v>
      </c>
      <c r="W88">
        <f t="shared" si="80"/>
        <v>1.23918135560798</v>
      </c>
    </row>
    <row r="89" spans="3:23" x14ac:dyDescent="0.25">
      <c r="C89">
        <f t="shared" si="44"/>
        <v>1.5599814183292726</v>
      </c>
      <c r="D89">
        <v>0.02</v>
      </c>
      <c r="E89">
        <f t="shared" si="60"/>
        <v>0.9400000000000005</v>
      </c>
      <c r="F89">
        <f t="shared" si="61"/>
        <v>1.5599743522827987</v>
      </c>
      <c r="G89">
        <f t="shared" si="47"/>
        <v>2.5599743522827989</v>
      </c>
      <c r="H89">
        <f t="shared" si="62"/>
        <v>0.93999723980175254</v>
      </c>
      <c r="L89">
        <v>147.41098005161118</v>
      </c>
      <c r="M89">
        <f>(EXP(5)-1-L89)/(EXP(5)-1)*100</f>
        <v>1.4781929772684215E-3</v>
      </c>
      <c r="S89">
        <v>0.42</v>
      </c>
      <c r="T89">
        <f t="shared" si="77"/>
        <v>1.68</v>
      </c>
      <c r="U89">
        <f t="shared" si="78"/>
        <v>4.2172539172321963</v>
      </c>
      <c r="V89">
        <f t="shared" si="79"/>
        <v>5.2172539172321963</v>
      </c>
      <c r="W89">
        <f t="shared" si="80"/>
        <v>1.6519711939756934</v>
      </c>
    </row>
    <row r="90" spans="3:23" x14ac:dyDescent="0.25">
      <c r="C90">
        <f t="shared" si="44"/>
        <v>1.6116964734231192</v>
      </c>
      <c r="D90">
        <v>0.02</v>
      </c>
      <c r="E90">
        <f t="shared" si="60"/>
        <v>0.96000000000000052</v>
      </c>
      <c r="F90">
        <f t="shared" si="61"/>
        <v>1.6116891112478953</v>
      </c>
      <c r="G90">
        <f t="shared" si="47"/>
        <v>2.6116891112478955</v>
      </c>
      <c r="H90">
        <f t="shared" si="62"/>
        <v>0.95999718107150889</v>
      </c>
      <c r="L90">
        <v>141.28878973156631</v>
      </c>
      <c r="M90">
        <f t="shared" ref="M90:M93" si="81">(EXP(5)-1-L90)/(EXP(5)-1)*100</f>
        <v>4.1545608331673307</v>
      </c>
      <c r="S90">
        <v>0.42</v>
      </c>
      <c r="T90">
        <f t="shared" si="77"/>
        <v>2.1</v>
      </c>
      <c r="U90">
        <f t="shared" si="78"/>
        <v>6.8834988966526671</v>
      </c>
      <c r="V90">
        <f t="shared" si="79"/>
        <v>7.883498896652668</v>
      </c>
      <c r="W90">
        <f t="shared" si="80"/>
        <v>2.064771827738856</v>
      </c>
    </row>
    <row r="91" spans="3:23" x14ac:dyDescent="0.25">
      <c r="C91">
        <f t="shared" si="44"/>
        <v>1.6644562419294187</v>
      </c>
      <c r="D91">
        <v>0.02</v>
      </c>
      <c r="E91">
        <f t="shared" si="60"/>
        <v>0.98000000000000054</v>
      </c>
      <c r="F91">
        <f t="shared" si="61"/>
        <v>1.6644485745446713</v>
      </c>
      <c r="G91">
        <f t="shared" si="47"/>
        <v>2.6644485745446715</v>
      </c>
      <c r="H91">
        <f t="shared" si="62"/>
        <v>0.97999712234126535</v>
      </c>
      <c r="L91">
        <v>145.78291161923931</v>
      </c>
      <c r="M91">
        <f t="shared" si="81"/>
        <v>1.1059036338831103</v>
      </c>
      <c r="S91">
        <v>0.42</v>
      </c>
      <c r="T91">
        <f t="shared" si="77"/>
        <v>2.52</v>
      </c>
      <c r="U91">
        <f t="shared" si="78"/>
        <v>10.912290812973387</v>
      </c>
      <c r="V91">
        <f t="shared" si="79"/>
        <v>11.912290812973389</v>
      </c>
      <c r="W91">
        <f t="shared" si="80"/>
        <v>2.4775707085300938</v>
      </c>
    </row>
    <row r="92" spans="3:23" x14ac:dyDescent="0.25">
      <c r="C92">
        <f t="shared" si="44"/>
        <v>1.7182818284590464</v>
      </c>
      <c r="D92">
        <v>0.02</v>
      </c>
      <c r="E92">
        <f t="shared" si="60"/>
        <v>1.0000000000000004</v>
      </c>
      <c r="F92">
        <f t="shared" si="61"/>
        <v>1.7182738465379632</v>
      </c>
      <c r="G92">
        <f t="shared" si="47"/>
        <v>2.7182738465379632</v>
      </c>
      <c r="H92">
        <f t="shared" si="62"/>
        <v>0.9999970636110217</v>
      </c>
      <c r="L92">
        <v>142.84772460428303</v>
      </c>
      <c r="M92">
        <f t="shared" si="81"/>
        <v>3.097033213375977</v>
      </c>
      <c r="S92">
        <v>0.42</v>
      </c>
      <c r="T92">
        <f t="shared" si="77"/>
        <v>2.94</v>
      </c>
      <c r="U92">
        <f t="shared" si="78"/>
        <v>16.999944970807107</v>
      </c>
      <c r="V92">
        <f t="shared" si="79"/>
        <v>17.999944970807107</v>
      </c>
      <c r="W92">
        <f t="shared" si="80"/>
        <v>2.8903687007141086</v>
      </c>
    </row>
    <row r="93" spans="3:23" x14ac:dyDescent="0.25">
      <c r="C93">
        <f t="shared" si="44"/>
        <v>1.7731947639642991</v>
      </c>
      <c r="D93">
        <v>0.02</v>
      </c>
      <c r="E93">
        <f t="shared" si="60"/>
        <v>1.0200000000000005</v>
      </c>
      <c r="F93">
        <f t="shared" si="61"/>
        <v>1.7731864579277929</v>
      </c>
      <c r="G93">
        <f t="shared" si="47"/>
        <v>2.7731864579277929</v>
      </c>
      <c r="H93">
        <f t="shared" si="62"/>
        <v>1.019997004880778</v>
      </c>
      <c r="L93">
        <v>136.22450766651806</v>
      </c>
      <c r="M93">
        <f t="shared" si="81"/>
        <v>7.5899950209146363</v>
      </c>
      <c r="S93">
        <v>0.42</v>
      </c>
      <c r="T93">
        <f t="shared" si="77"/>
        <v>3.36</v>
      </c>
      <c r="U93">
        <f t="shared" si="78"/>
        <v>26.198630123955944</v>
      </c>
      <c r="V93">
        <f t="shared" si="79"/>
        <v>27.198630123955944</v>
      </c>
      <c r="W93">
        <f t="shared" si="80"/>
        <v>3.3031666089438336</v>
      </c>
    </row>
    <row r="94" spans="3:23" x14ac:dyDescent="0.25">
      <c r="C94">
        <f t="shared" si="44"/>
        <v>1.8292170143515607</v>
      </c>
      <c r="D94">
        <v>0.02</v>
      </c>
      <c r="E94">
        <f t="shared" si="60"/>
        <v>1.0400000000000005</v>
      </c>
      <c r="F94">
        <f t="shared" si="61"/>
        <v>1.829208374361885</v>
      </c>
      <c r="G94">
        <f t="shared" si="47"/>
        <v>2.829208374361885</v>
      </c>
      <c r="H94">
        <f t="shared" si="62"/>
        <v>1.0399969461505345</v>
      </c>
      <c r="S94">
        <v>0.42</v>
      </c>
      <c r="T94">
        <f t="shared" si="77"/>
        <v>3.78</v>
      </c>
      <c r="U94">
        <f t="shared" si="78"/>
        <v>40.098209082358835</v>
      </c>
      <c r="V94">
        <f t="shared" si="79"/>
        <v>41.098209082358835</v>
      </c>
      <c r="W94">
        <f t="shared" si="80"/>
        <v>3.7159645459143156</v>
      </c>
    </row>
    <row r="95" spans="3:23" x14ac:dyDescent="0.25">
      <c r="C95">
        <f t="shared" si="44"/>
        <v>1.8863709892679599</v>
      </c>
      <c r="D95">
        <v>0.02</v>
      </c>
      <c r="E95">
        <f t="shared" si="60"/>
        <v>1.0600000000000005</v>
      </c>
      <c r="F95">
        <f t="shared" si="61"/>
        <v>1.8863620052221659</v>
      </c>
      <c r="G95">
        <f t="shared" si="47"/>
        <v>2.8863620052221659</v>
      </c>
      <c r="H95">
        <f t="shared" si="62"/>
        <v>1.059996887420291</v>
      </c>
      <c r="S95">
        <v>0.42</v>
      </c>
      <c r="T95">
        <f t="shared" si="77"/>
        <v>4.2</v>
      </c>
      <c r="U95">
        <f t="shared" si="78"/>
        <v>61.101024894133609</v>
      </c>
      <c r="V95">
        <f t="shared" si="79"/>
        <v>62.101024894133623</v>
      </c>
      <c r="W95">
        <f t="shared" si="80"/>
        <v>4.128762492734543</v>
      </c>
    </row>
    <row r="96" spans="3:23" x14ac:dyDescent="0.25">
      <c r="C96">
        <f t="shared" si="44"/>
        <v>1.9446795510655255</v>
      </c>
      <c r="D96">
        <v>0.02</v>
      </c>
      <c r="E96">
        <f t="shared" si="60"/>
        <v>1.0800000000000005</v>
      </c>
      <c r="F96">
        <f t="shared" si="61"/>
        <v>1.9446702125887636</v>
      </c>
      <c r="G96">
        <f t="shared" si="47"/>
        <v>2.9446702125887638</v>
      </c>
      <c r="H96">
        <f t="shared" si="62"/>
        <v>1.0799968286900474</v>
      </c>
      <c r="S96">
        <v>0.42</v>
      </c>
      <c r="T96">
        <f t="shared" si="77"/>
        <v>4.62</v>
      </c>
      <c r="U96">
        <f t="shared" si="78"/>
        <v>92.837113119482524</v>
      </c>
      <c r="V96">
        <f t="shared" si="79"/>
        <v>93.837113119482495</v>
      </c>
      <c r="W96">
        <f t="shared" si="80"/>
        <v>4.5415604400131206</v>
      </c>
    </row>
    <row r="97" spans="3:23" x14ac:dyDescent="0.25">
      <c r="C97">
        <f t="shared" si="44"/>
        <v>2.0041660239464347</v>
      </c>
      <c r="D97">
        <v>0.02</v>
      </c>
      <c r="E97">
        <f t="shared" si="60"/>
        <v>1.1000000000000005</v>
      </c>
      <c r="F97">
        <f t="shared" si="61"/>
        <v>2.004156320385091</v>
      </c>
      <c r="G97">
        <f t="shared" si="47"/>
        <v>3.004156320385091</v>
      </c>
      <c r="H97">
        <f t="shared" si="62"/>
        <v>1.0999967699598037</v>
      </c>
      <c r="S97">
        <v>0.38</v>
      </c>
      <c r="T97">
        <f t="shared" si="77"/>
        <v>5</v>
      </c>
      <c r="U97">
        <f t="shared" si="78"/>
        <v>136.22450766651806</v>
      </c>
      <c r="V97">
        <f t="shared" si="79"/>
        <v>137.22450766651801</v>
      </c>
      <c r="W97">
        <f t="shared" si="80"/>
        <v>4.9216183266468096</v>
      </c>
    </row>
    <row r="98" spans="3:23" x14ac:dyDescent="0.25">
      <c r="C98">
        <f t="shared" si="44"/>
        <v>2.0648542032930037</v>
      </c>
      <c r="D98">
        <v>0.02</v>
      </c>
      <c r="E98">
        <f t="shared" si="60"/>
        <v>1.1200000000000006</v>
      </c>
      <c r="F98">
        <f t="shared" si="61"/>
        <v>2.0648441237076707</v>
      </c>
      <c r="G98">
        <f t="shared" si="47"/>
        <v>3.0648441237076707</v>
      </c>
      <c r="H98">
        <f t="shared" si="62"/>
        <v>1.1199967112295601</v>
      </c>
    </row>
    <row r="99" spans="3:23" x14ac:dyDescent="0.25">
      <c r="C99">
        <f t="shared" si="44"/>
        <v>2.1267683651861575</v>
      </c>
      <c r="D99">
        <v>0.02</v>
      </c>
      <c r="E99">
        <f t="shared" si="60"/>
        <v>1.1400000000000006</v>
      </c>
      <c r="F99">
        <f t="shared" si="61"/>
        <v>2.1267578983444353</v>
      </c>
      <c r="G99">
        <f t="shared" si="47"/>
        <v>3.1267578983444353</v>
      </c>
      <c r="H99">
        <f t="shared" si="62"/>
        <v>1.1399966524993166</v>
      </c>
    </row>
    <row r="100" spans="3:23" x14ac:dyDescent="0.25">
      <c r="C100">
        <f t="shared" si="44"/>
        <v>2.1899332761161867</v>
      </c>
      <c r="D100">
        <v>0.02</v>
      </c>
      <c r="E100">
        <f t="shared" si="60"/>
        <v>1.1600000000000006</v>
      </c>
      <c r="F100">
        <f t="shared" si="61"/>
        <v>2.1899224104853099</v>
      </c>
      <c r="G100">
        <f t="shared" si="47"/>
        <v>3.1899224104853099</v>
      </c>
      <c r="H100">
        <f t="shared" si="62"/>
        <v>1.159996593769073</v>
      </c>
    </row>
    <row r="101" spans="3:23" x14ac:dyDescent="0.25">
      <c r="C101">
        <f t="shared" si="44"/>
        <v>2.2543742028896729</v>
      </c>
      <c r="D101">
        <v>0.02</v>
      </c>
      <c r="E101">
        <f t="shared" si="60"/>
        <v>1.1800000000000006</v>
      </c>
      <c r="F101">
        <f t="shared" si="61"/>
        <v>2.2543629266289589</v>
      </c>
      <c r="G101">
        <f t="shared" si="47"/>
        <v>3.2543629266289589</v>
      </c>
      <c r="H101">
        <f t="shared" si="62"/>
        <v>1.1799965350388293</v>
      </c>
    </row>
    <row r="102" spans="3:23" x14ac:dyDescent="0.25">
      <c r="C102">
        <f t="shared" si="44"/>
        <v>2.3201169227365495</v>
      </c>
      <c r="D102">
        <v>0.02</v>
      </c>
      <c r="E102">
        <f t="shared" si="60"/>
        <v>1.2000000000000006</v>
      </c>
      <c r="F102">
        <f t="shared" si="61"/>
        <v>2.3201052236896644</v>
      </c>
      <c r="G102">
        <f t="shared" si="47"/>
        <v>3.3201052236896644</v>
      </c>
      <c r="H102">
        <f t="shared" si="62"/>
        <v>1.1999964763085857</v>
      </c>
    </row>
    <row r="103" spans="3:23" x14ac:dyDescent="0.25">
      <c r="C103">
        <f t="shared" si="44"/>
        <v>2.387187733621337</v>
      </c>
      <c r="D103">
        <v>0.02</v>
      </c>
      <c r="E103">
        <f t="shared" si="60"/>
        <v>1.2200000000000006</v>
      </c>
      <c r="F103">
        <f t="shared" si="61"/>
        <v>2.3871755993083736</v>
      </c>
      <c r="G103">
        <f t="shared" si="47"/>
        <v>3.3871755993083736</v>
      </c>
      <c r="H103">
        <f t="shared" si="62"/>
        <v>1.2199964175783422</v>
      </c>
    </row>
    <row r="104" spans="3:23" x14ac:dyDescent="0.25">
      <c r="C104">
        <f t="shared" si="44"/>
        <v>2.4556134647626777</v>
      </c>
      <c r="D104">
        <v>0.02</v>
      </c>
      <c r="E104">
        <f t="shared" si="60"/>
        <v>1.2400000000000007</v>
      </c>
      <c r="F104">
        <f t="shared" si="61"/>
        <v>2.4556008823720448</v>
      </c>
      <c r="G104">
        <f t="shared" si="47"/>
        <v>3.4556008823720448</v>
      </c>
      <c r="H104">
        <f t="shared" si="62"/>
        <v>1.2399963588480984</v>
      </c>
    </row>
    <row r="105" spans="3:23" x14ac:dyDescent="0.25">
      <c r="C105">
        <f t="shared" si="44"/>
        <v>2.5254214873653846</v>
      </c>
      <c r="D105">
        <v>0.02</v>
      </c>
      <c r="E105">
        <f t="shared" si="60"/>
        <v>1.2600000000000007</v>
      </c>
      <c r="F105">
        <f t="shared" si="61"/>
        <v>2.5254084437454969</v>
      </c>
      <c r="G105">
        <f t="shared" si="47"/>
        <v>3.5254084437454969</v>
      </c>
      <c r="H105">
        <f t="shared" si="62"/>
        <v>1.2599963001178549</v>
      </c>
    </row>
    <row r="106" spans="3:23" x14ac:dyDescent="0.25">
      <c r="C106">
        <f t="shared" si="44"/>
        <v>2.5966397255692839</v>
      </c>
      <c r="D106">
        <v>0.02</v>
      </c>
      <c r="E106">
        <f t="shared" si="60"/>
        <v>1.2800000000000007</v>
      </c>
      <c r="F106">
        <f t="shared" si="61"/>
        <v>2.5966262072200563</v>
      </c>
      <c r="G106">
        <f t="shared" si="47"/>
        <v>3.5966262072200568</v>
      </c>
      <c r="H106">
        <f t="shared" si="62"/>
        <v>1.2799962413876114</v>
      </c>
    </row>
    <row r="107" spans="3:23" x14ac:dyDescent="0.25">
      <c r="C107">
        <f t="shared" ref="C107:C170" si="82">EXP(E107)-1</f>
        <v>2.6692966676192467</v>
      </c>
      <c r="D107">
        <v>0.02</v>
      </c>
      <c r="E107">
        <f t="shared" si="60"/>
        <v>1.3000000000000007</v>
      </c>
      <c r="F107">
        <f t="shared" si="61"/>
        <v>2.669282660683379</v>
      </c>
      <c r="G107">
        <f t="shared" si="47"/>
        <v>3.6692826606833786</v>
      </c>
      <c r="H107">
        <f t="shared" si="62"/>
        <v>1.2999961826573676</v>
      </c>
    </row>
    <row r="108" spans="3:23" x14ac:dyDescent="0.25">
      <c r="C108">
        <f t="shared" si="82"/>
        <v>2.7434213772608653</v>
      </c>
      <c r="D108">
        <v>0.02</v>
      </c>
      <c r="E108">
        <f t="shared" si="60"/>
        <v>1.3200000000000007</v>
      </c>
      <c r="F108">
        <f t="shared" si="61"/>
        <v>2.7434068675149197</v>
      </c>
      <c r="G108">
        <f t="shared" ref="G108:G171" si="83">EXP(H108)</f>
        <v>3.7434068675149192</v>
      </c>
      <c r="H108">
        <f t="shared" si="62"/>
        <v>1.3199961239271241</v>
      </c>
    </row>
    <row r="109" spans="3:23" x14ac:dyDescent="0.25">
      <c r="C109">
        <f t="shared" si="82"/>
        <v>2.8190435053663387</v>
      </c>
      <c r="D109">
        <v>0.02</v>
      </c>
      <c r="E109">
        <f t="shared" si="60"/>
        <v>1.3400000000000007</v>
      </c>
      <c r="F109">
        <f t="shared" si="61"/>
        <v>2.8190284782116022</v>
      </c>
      <c r="G109">
        <f t="shared" si="83"/>
        <v>3.8190284782116017</v>
      </c>
      <c r="H109">
        <f t="shared" si="62"/>
        <v>1.3399960651968805</v>
      </c>
    </row>
    <row r="110" spans="3:23" x14ac:dyDescent="0.25">
      <c r="C110">
        <f t="shared" si="82"/>
        <v>2.8961933017952175</v>
      </c>
      <c r="D110">
        <v>0.02</v>
      </c>
      <c r="E110">
        <f t="shared" si="60"/>
        <v>1.3600000000000008</v>
      </c>
      <c r="F110">
        <f t="shared" si="61"/>
        <v>2.8961777422483439</v>
      </c>
      <c r="G110">
        <f t="shared" si="83"/>
        <v>3.8961777422483439</v>
      </c>
      <c r="H110">
        <f t="shared" si="62"/>
        <v>1.359996006466637</v>
      </c>
    </row>
    <row r="111" spans="3:23" x14ac:dyDescent="0.25">
      <c r="C111">
        <f t="shared" si="82"/>
        <v>2.9749016274947513</v>
      </c>
      <c r="D111">
        <v>0.02</v>
      </c>
      <c r="E111">
        <f t="shared" si="60"/>
        <v>1.3800000000000008</v>
      </c>
      <c r="F111">
        <f t="shared" si="61"/>
        <v>2.9748855201781788</v>
      </c>
      <c r="G111">
        <f t="shared" si="83"/>
        <v>3.9748855201781788</v>
      </c>
      <c r="H111">
        <f t="shared" si="62"/>
        <v>1.3799959477363934</v>
      </c>
    </row>
    <row r="112" spans="3:23" x14ac:dyDescent="0.25">
      <c r="C112">
        <f t="shared" si="82"/>
        <v>3.0551999668446781</v>
      </c>
      <c r="D112">
        <v>0.02</v>
      </c>
      <c r="E112">
        <f t="shared" si="60"/>
        <v>1.4000000000000008</v>
      </c>
      <c r="F112">
        <f t="shared" si="61"/>
        <v>3.0551832959768164</v>
      </c>
      <c r="G112">
        <f t="shared" si="83"/>
        <v>4.0551832959768159</v>
      </c>
      <c r="H112">
        <f t="shared" si="62"/>
        <v>1.3999958890061497</v>
      </c>
    </row>
    <row r="113" spans="3:8" x14ac:dyDescent="0.25">
      <c r="C113">
        <f t="shared" si="82"/>
        <v>3.1371204402513957</v>
      </c>
      <c r="D113">
        <v>0.02</v>
      </c>
      <c r="E113">
        <f t="shared" si="60"/>
        <v>1.4200000000000008</v>
      </c>
      <c r="F113">
        <f t="shared" si="61"/>
        <v>3.1371031896365791</v>
      </c>
      <c r="G113">
        <f t="shared" si="83"/>
        <v>4.1371031896365791</v>
      </c>
      <c r="H113">
        <f t="shared" si="62"/>
        <v>1.4199958302759061</v>
      </c>
    </row>
    <row r="114" spans="3:8" x14ac:dyDescent="0.25">
      <c r="C114">
        <f t="shared" si="82"/>
        <v>3.2206958169965567</v>
      </c>
      <c r="D114">
        <v>0.02</v>
      </c>
      <c r="E114">
        <f t="shared" si="60"/>
        <v>1.4400000000000008</v>
      </c>
      <c r="F114">
        <f t="shared" si="61"/>
        <v>3.220677970014751</v>
      </c>
      <c r="G114">
        <f t="shared" si="83"/>
        <v>4.2206779700147514</v>
      </c>
      <c r="H114">
        <f t="shared" si="62"/>
        <v>1.4399957715456626</v>
      </c>
    </row>
    <row r="115" spans="3:8" x14ac:dyDescent="0.25">
      <c r="C115">
        <f t="shared" si="82"/>
        <v>3.3059595283452099</v>
      </c>
      <c r="D115">
        <v>0.02</v>
      </c>
      <c r="E115">
        <f t="shared" si="60"/>
        <v>1.4600000000000009</v>
      </c>
      <c r="F115">
        <f t="shared" si="61"/>
        <v>3.3059410679414811</v>
      </c>
      <c r="G115">
        <f t="shared" si="83"/>
        <v>4.3059410679414807</v>
      </c>
      <c r="H115">
        <f t="shared" si="62"/>
        <v>1.4599957128154188</v>
      </c>
    </row>
    <row r="116" spans="3:8" x14ac:dyDescent="0.25">
      <c r="C116">
        <f t="shared" si="82"/>
        <v>3.3929456809187606</v>
      </c>
      <c r="D116">
        <v>0.02</v>
      </c>
      <c r="E116">
        <f t="shared" si="60"/>
        <v>1.4800000000000009</v>
      </c>
      <c r="F116">
        <f t="shared" si="61"/>
        <v>3.3929265895924825</v>
      </c>
      <c r="G116">
        <f t="shared" si="83"/>
        <v>4.3929265895924825</v>
      </c>
      <c r="H116">
        <f t="shared" si="62"/>
        <v>1.4799956540851753</v>
      </c>
    </row>
    <row r="117" spans="3:8" x14ac:dyDescent="0.25">
      <c r="C117">
        <f t="shared" si="82"/>
        <v>3.481689070338069</v>
      </c>
      <c r="D117">
        <v>0.02</v>
      </c>
      <c r="E117">
        <f t="shared" si="60"/>
        <v>1.5000000000000009</v>
      </c>
      <c r="F117">
        <f t="shared" si="61"/>
        <v>3.481669330131878</v>
      </c>
      <c r="G117">
        <f t="shared" si="83"/>
        <v>4.4816693301318775</v>
      </c>
      <c r="H117">
        <f t="shared" si="62"/>
        <v>1.4999955953549315</v>
      </c>
    </row>
    <row r="118" spans="3:8" x14ac:dyDescent="0.25">
      <c r="C118">
        <f t="shared" si="82"/>
        <v>3.5722251951421633</v>
      </c>
      <c r="D118">
        <v>0.02</v>
      </c>
      <c r="E118">
        <f t="shared" si="60"/>
        <v>1.5200000000000009</v>
      </c>
      <c r="F118">
        <f t="shared" si="61"/>
        <v>3.5722047876306462</v>
      </c>
      <c r="G118">
        <f t="shared" si="83"/>
        <v>4.5722047876306462</v>
      </c>
      <c r="H118">
        <f t="shared" si="62"/>
        <v>1.5199955366246882</v>
      </c>
    </row>
    <row r="119" spans="3:8" x14ac:dyDescent="0.25">
      <c r="C119">
        <f t="shared" si="82"/>
        <v>3.6645902709881302</v>
      </c>
      <c r="D119">
        <v>0.02</v>
      </c>
      <c r="E119">
        <f t="shared" ref="E119:E182" si="84">E118+D118</f>
        <v>1.5400000000000009</v>
      </c>
      <c r="F119">
        <f t="shared" ref="F119:F182" si="85">F118+D119*((G116*5/12)-(G117*4/3)+(G118*23/12))</f>
        <v>3.6645691772662414</v>
      </c>
      <c r="G119">
        <f t="shared" si="83"/>
        <v>4.664569177266241</v>
      </c>
      <c r="H119">
        <f t="shared" ref="H119:H182" si="86">LN(F119+1)</f>
        <v>1.5399954778944445</v>
      </c>
    </row>
    <row r="120" spans="3:8" x14ac:dyDescent="0.25">
      <c r="C120">
        <f t="shared" si="82"/>
        <v>3.7588212451378586</v>
      </c>
      <c r="D120">
        <v>0.02</v>
      </c>
      <c r="E120">
        <f t="shared" si="84"/>
        <v>1.5600000000000009</v>
      </c>
      <c r="F120">
        <f t="shared" si="85"/>
        <v>3.7587994458090623</v>
      </c>
      <c r="G120">
        <f t="shared" si="83"/>
        <v>4.7587994458090623</v>
      </c>
      <c r="H120">
        <f t="shared" si="86"/>
        <v>1.5599954191642009</v>
      </c>
    </row>
    <row r="121" spans="3:8" x14ac:dyDescent="0.25">
      <c r="C121">
        <f t="shared" si="82"/>
        <v>3.8549558112374376</v>
      </c>
      <c r="D121">
        <v>0.02</v>
      </c>
      <c r="E121">
        <f t="shared" si="84"/>
        <v>1.580000000000001</v>
      </c>
      <c r="F121">
        <f t="shared" si="85"/>
        <v>3.8549332864015655</v>
      </c>
      <c r="G121">
        <f t="shared" si="83"/>
        <v>4.8549332864015655</v>
      </c>
      <c r="H121">
        <f t="shared" si="86"/>
        <v>1.5799953604339574</v>
      </c>
    </row>
    <row r="122" spans="3:8" x14ac:dyDescent="0.25">
      <c r="C122">
        <f t="shared" si="82"/>
        <v>3.9530324243951194</v>
      </c>
      <c r="D122">
        <v>0.02</v>
      </c>
      <c r="E122">
        <f t="shared" si="84"/>
        <v>1.600000000000001</v>
      </c>
      <c r="F122">
        <f t="shared" si="85"/>
        <v>3.9530091536359357</v>
      </c>
      <c r="G122">
        <f t="shared" si="83"/>
        <v>4.9530091536359357</v>
      </c>
      <c r="H122">
        <f t="shared" si="86"/>
        <v>1.5999953017037136</v>
      </c>
    </row>
    <row r="123" spans="3:8" x14ac:dyDescent="0.25">
      <c r="C123">
        <f t="shared" si="82"/>
        <v>4.0530903165638721</v>
      </c>
      <c r="D123">
        <v>0.02</v>
      </c>
      <c r="E123">
        <f t="shared" si="84"/>
        <v>1.620000000000001</v>
      </c>
      <c r="F123">
        <f t="shared" si="85"/>
        <v>4.0530662789363472</v>
      </c>
      <c r="G123">
        <f t="shared" si="83"/>
        <v>5.0530662789363472</v>
      </c>
      <c r="H123">
        <f t="shared" si="86"/>
        <v>1.6199952429734701</v>
      </c>
    </row>
    <row r="124" spans="3:8" x14ac:dyDescent="0.25">
      <c r="C124">
        <f t="shared" si="82"/>
        <v>4.1551695122346866</v>
      </c>
      <c r="D124">
        <v>0.02</v>
      </c>
      <c r="E124">
        <f t="shared" si="84"/>
        <v>1.640000000000001</v>
      </c>
      <c r="F124">
        <f t="shared" si="85"/>
        <v>4.1551446862519619</v>
      </c>
      <c r="G124">
        <f t="shared" si="83"/>
        <v>5.1551446862519619</v>
      </c>
      <c r="H124">
        <f t="shared" si="86"/>
        <v>1.6399951842432265</v>
      </c>
    </row>
    <row r="125" spans="3:8" x14ac:dyDescent="0.25">
      <c r="C125">
        <f t="shared" si="82"/>
        <v>4.2593108444469046</v>
      </c>
      <c r="D125">
        <v>0.02</v>
      </c>
      <c r="E125">
        <f t="shared" si="84"/>
        <v>1.660000000000001</v>
      </c>
      <c r="F125">
        <f t="shared" si="85"/>
        <v>4.2592852080669505</v>
      </c>
      <c r="G125">
        <f t="shared" si="83"/>
        <v>5.2592852080669505</v>
      </c>
      <c r="H125">
        <f t="shared" si="86"/>
        <v>1.6599951255129828</v>
      </c>
    </row>
    <row r="126" spans="3:8" x14ac:dyDescent="0.25">
      <c r="C126">
        <f t="shared" si="82"/>
        <v>4.3655559711219807</v>
      </c>
      <c r="D126">
        <v>0.02</v>
      </c>
      <c r="E126">
        <f t="shared" si="84"/>
        <v>1.680000000000001</v>
      </c>
      <c r="F126">
        <f t="shared" si="85"/>
        <v>4.3655295017339339</v>
      </c>
      <c r="G126">
        <f t="shared" si="83"/>
        <v>5.3655295017339339</v>
      </c>
      <c r="H126">
        <f t="shared" si="86"/>
        <v>1.6799950667827392</v>
      </c>
    </row>
    <row r="127" spans="3:8" x14ac:dyDescent="0.25">
      <c r="C127">
        <f t="shared" si="82"/>
        <v>4.4739473917272052</v>
      </c>
      <c r="D127">
        <v>0.02</v>
      </c>
      <c r="E127">
        <f t="shared" si="84"/>
        <v>1.7000000000000011</v>
      </c>
      <c r="F127">
        <f t="shared" si="85"/>
        <v>4.4739200661373824</v>
      </c>
      <c r="G127">
        <f t="shared" si="83"/>
        <v>5.4739200661373815</v>
      </c>
      <c r="H127">
        <f t="shared" si="86"/>
        <v>1.6999950080524955</v>
      </c>
    </row>
    <row r="128" spans="3:8" x14ac:dyDescent="0.25">
      <c r="C128">
        <f t="shared" si="82"/>
        <v>4.58452846427606</v>
      </c>
      <c r="D128">
        <v>0.02</v>
      </c>
      <c r="E128">
        <f t="shared" si="84"/>
        <v>1.7200000000000011</v>
      </c>
      <c r="F128">
        <f t="shared" si="85"/>
        <v>4.5845002586936348</v>
      </c>
      <c r="G128">
        <f t="shared" si="83"/>
        <v>5.5845002586936348</v>
      </c>
      <c r="H128">
        <f t="shared" si="86"/>
        <v>1.7199949493222519</v>
      </c>
    </row>
    <row r="129" spans="3:8" x14ac:dyDescent="0.25">
      <c r="C129">
        <f t="shared" si="82"/>
        <v>4.697343422671997</v>
      </c>
      <c r="D129">
        <v>0.02</v>
      </c>
      <c r="E129">
        <f t="shared" si="84"/>
        <v>1.7400000000000011</v>
      </c>
      <c r="F129">
        <f t="shared" si="85"/>
        <v>4.6973143126943437</v>
      </c>
      <c r="G129">
        <f t="shared" si="83"/>
        <v>5.6973143126943437</v>
      </c>
      <c r="H129">
        <f t="shared" si="86"/>
        <v>1.7399948905920084</v>
      </c>
    </row>
    <row r="130" spans="3:8" x14ac:dyDescent="0.25">
      <c r="C130">
        <f t="shared" si="82"/>
        <v>4.8124373944025951</v>
      </c>
      <c r="D130">
        <v>0.02</v>
      </c>
      <c r="E130">
        <f t="shared" si="84"/>
        <v>1.7600000000000011</v>
      </c>
      <c r="F130">
        <f t="shared" si="85"/>
        <v>4.8124073550002748</v>
      </c>
      <c r="G130">
        <f t="shared" si="83"/>
        <v>5.8124073550002748</v>
      </c>
      <c r="H130">
        <f t="shared" si="86"/>
        <v>1.7599948318617649</v>
      </c>
    </row>
    <row r="131" spans="3:8" x14ac:dyDescent="0.25">
      <c r="C131">
        <f t="shared" si="82"/>
        <v>4.9298564185911529</v>
      </c>
      <c r="D131">
        <v>0.02</v>
      </c>
      <c r="E131">
        <f t="shared" si="84"/>
        <v>1.7800000000000011</v>
      </c>
      <c r="F131">
        <f t="shared" si="85"/>
        <v>4.9298254240925496</v>
      </c>
      <c r="G131">
        <f t="shared" si="83"/>
        <v>5.9298254240925496</v>
      </c>
      <c r="H131">
        <f t="shared" si="86"/>
        <v>1.7799947731315211</v>
      </c>
    </row>
    <row r="132" spans="3:8" x14ac:dyDescent="0.25">
      <c r="C132">
        <f t="shared" si="82"/>
        <v>5.0496474644129528</v>
      </c>
      <c r="D132">
        <v>0.02</v>
      </c>
      <c r="E132">
        <f t="shared" si="84"/>
        <v>1.8000000000000012</v>
      </c>
      <c r="F132">
        <f t="shared" si="85"/>
        <v>5.0496154884885431</v>
      </c>
      <c r="G132">
        <f t="shared" si="83"/>
        <v>6.0496154884885431</v>
      </c>
      <c r="H132">
        <f t="shared" si="86"/>
        <v>1.7999947144012776</v>
      </c>
    </row>
    <row r="133" spans="3:8" x14ac:dyDescent="0.25">
      <c r="C133">
        <f t="shared" si="82"/>
        <v>5.17185844988356</v>
      </c>
      <c r="D133">
        <v>0.02</v>
      </c>
      <c r="E133">
        <f t="shared" si="84"/>
        <v>1.8200000000000012</v>
      </c>
      <c r="F133">
        <f t="shared" si="85"/>
        <v>5.171825465529805</v>
      </c>
      <c r="G133">
        <f t="shared" si="83"/>
        <v>6.171825465529805</v>
      </c>
      <c r="H133">
        <f t="shared" si="86"/>
        <v>1.819994655671034</v>
      </c>
    </row>
    <row r="134" spans="3:8" x14ac:dyDescent="0.25">
      <c r="C134">
        <f t="shared" si="82"/>
        <v>5.2965382610266643</v>
      </c>
      <c r="D134">
        <v>0.02</v>
      </c>
      <c r="E134">
        <f t="shared" si="84"/>
        <v>1.8400000000000012</v>
      </c>
      <c r="F134">
        <f t="shared" si="85"/>
        <v>5.296504240549524</v>
      </c>
      <c r="G134">
        <f t="shared" si="83"/>
        <v>6.296504240549524</v>
      </c>
      <c r="H134">
        <f t="shared" si="86"/>
        <v>1.8399945969407903</v>
      </c>
    </row>
    <row r="135" spans="3:8" x14ac:dyDescent="0.25">
      <c r="C135">
        <f t="shared" si="82"/>
        <v>5.4237367714291418</v>
      </c>
      <c r="D135">
        <v>0.02</v>
      </c>
      <c r="E135">
        <f t="shared" si="84"/>
        <v>1.8600000000000012</v>
      </c>
      <c r="F135">
        <f t="shared" si="85"/>
        <v>5.423701686427199</v>
      </c>
      <c r="G135">
        <f t="shared" si="83"/>
        <v>6.423701686427199</v>
      </c>
      <c r="H135">
        <f t="shared" si="86"/>
        <v>1.8599945382105467</v>
      </c>
    </row>
    <row r="136" spans="3:8" x14ac:dyDescent="0.25">
      <c r="C136">
        <f t="shared" si="82"/>
        <v>5.5535048621911569</v>
      </c>
      <c r="D136">
        <v>0.02</v>
      </c>
      <c r="E136">
        <f t="shared" si="84"/>
        <v>1.8800000000000012</v>
      </c>
      <c r="F136">
        <f t="shared" si="85"/>
        <v>5.5534686835383358</v>
      </c>
      <c r="G136">
        <f t="shared" si="83"/>
        <v>6.5534686835383358</v>
      </c>
      <c r="H136">
        <f t="shared" si="86"/>
        <v>1.8799944794803032</v>
      </c>
    </row>
    <row r="137" spans="3:8" x14ac:dyDescent="0.25">
      <c r="C137">
        <f t="shared" si="82"/>
        <v>5.6858944422792774</v>
      </c>
      <c r="D137">
        <v>0.02</v>
      </c>
      <c r="E137">
        <f t="shared" si="84"/>
        <v>1.9000000000000012</v>
      </c>
      <c r="F137">
        <f t="shared" si="85"/>
        <v>5.6858571401071591</v>
      </c>
      <c r="G137">
        <f t="shared" si="83"/>
        <v>6.6858571401071591</v>
      </c>
      <c r="H137">
        <f t="shared" si="86"/>
        <v>1.8999944207500594</v>
      </c>
    </row>
    <row r="138" spans="3:8" x14ac:dyDescent="0.25">
      <c r="C138">
        <f t="shared" si="82"/>
        <v>5.8209584692907583</v>
      </c>
      <c r="D138">
        <v>0.02</v>
      </c>
      <c r="E138">
        <f t="shared" si="84"/>
        <v>1.9200000000000013</v>
      </c>
      <c r="F138">
        <f t="shared" si="85"/>
        <v>5.820920012970471</v>
      </c>
      <c r="G138">
        <f t="shared" si="83"/>
        <v>6.820920012970471</v>
      </c>
      <c r="H138">
        <f t="shared" si="86"/>
        <v>1.9199943620198159</v>
      </c>
    </row>
    <row r="139" spans="3:8" x14ac:dyDescent="0.25">
      <c r="C139">
        <f t="shared" si="82"/>
        <v>5.958750970637281</v>
      </c>
      <c r="D139">
        <v>0.02</v>
      </c>
      <c r="E139">
        <f t="shared" si="84"/>
        <v>1.9400000000000013</v>
      </c>
      <c r="F139">
        <f t="shared" si="85"/>
        <v>5.9587113287609679</v>
      </c>
      <c r="G139">
        <f t="shared" si="83"/>
        <v>6.9587113287609688</v>
      </c>
      <c r="H139">
        <f t="shared" si="86"/>
        <v>1.9399943032895723</v>
      </c>
    </row>
    <row r="140" spans="3:8" x14ac:dyDescent="0.25">
      <c r="C140">
        <f t="shared" si="82"/>
        <v>6.0993270651566416</v>
      </c>
      <c r="D140">
        <v>0.02</v>
      </c>
      <c r="E140">
        <f t="shared" si="84"/>
        <v>1.9600000000000013</v>
      </c>
      <c r="F140">
        <f t="shared" si="85"/>
        <v>6.0992862055184851</v>
      </c>
      <c r="G140">
        <f t="shared" si="83"/>
        <v>7.0992862055184851</v>
      </c>
      <c r="H140">
        <f t="shared" si="86"/>
        <v>1.9599942445593286</v>
      </c>
    </row>
    <row r="141" spans="3:8" x14ac:dyDescent="0.25">
      <c r="C141">
        <f t="shared" si="82"/>
        <v>6.2427429851610219</v>
      </c>
      <c r="D141">
        <v>0.02</v>
      </c>
      <c r="E141">
        <f t="shared" si="84"/>
        <v>1.9800000000000013</v>
      </c>
      <c r="F141">
        <f t="shared" si="85"/>
        <v>6.2427008747378219</v>
      </c>
      <c r="G141">
        <f t="shared" si="83"/>
        <v>7.2427008747378219</v>
      </c>
      <c r="H141">
        <f t="shared" si="86"/>
        <v>1.979994185829085</v>
      </c>
    </row>
    <row r="142" spans="3:8" x14ac:dyDescent="0.25">
      <c r="C142">
        <f t="shared" si="82"/>
        <v>6.3890560989306602</v>
      </c>
      <c r="D142">
        <v>0.02</v>
      </c>
      <c r="E142">
        <f t="shared" si="84"/>
        <v>2.0000000000000013</v>
      </c>
      <c r="F142">
        <f t="shared" si="85"/>
        <v>6.3890127038619537</v>
      </c>
      <c r="G142">
        <f t="shared" si="83"/>
        <v>7.3890127038619546</v>
      </c>
      <c r="H142">
        <f t="shared" si="86"/>
        <v>1.9999941270988415</v>
      </c>
    </row>
    <row r="143" spans="3:8" x14ac:dyDescent="0.25">
      <c r="C143">
        <f t="shared" si="82"/>
        <v>6.538324933661932</v>
      </c>
      <c r="D143">
        <v>0.02</v>
      </c>
      <c r="E143">
        <f t="shared" si="84"/>
        <v>2.0200000000000014</v>
      </c>
      <c r="F143">
        <f t="shared" si="85"/>
        <v>6.538280219229641</v>
      </c>
      <c r="G143">
        <f t="shared" si="83"/>
        <v>7.5382802192296419</v>
      </c>
      <c r="H143">
        <f t="shared" si="86"/>
        <v>2.019994068368598</v>
      </c>
    </row>
    <row r="144" spans="3:8" x14ac:dyDescent="0.25">
      <c r="C144">
        <f t="shared" si="82"/>
        <v>6.6906091988790086</v>
      </c>
      <c r="D144">
        <v>0.02</v>
      </c>
      <c r="E144">
        <f t="shared" si="84"/>
        <v>2.0400000000000014</v>
      </c>
      <c r="F144">
        <f t="shared" si="85"/>
        <v>6.6905631294866073</v>
      </c>
      <c r="G144">
        <f t="shared" si="83"/>
        <v>7.6905631294866064</v>
      </c>
      <c r="H144">
        <f t="shared" si="86"/>
        <v>2.0399940096383542</v>
      </c>
    </row>
    <row r="145" spans="3:8" x14ac:dyDescent="0.25">
      <c r="C145">
        <f t="shared" si="82"/>
        <v>6.8459698103184596</v>
      </c>
      <c r="D145">
        <v>0.02</v>
      </c>
      <c r="E145">
        <f t="shared" si="84"/>
        <v>2.0600000000000014</v>
      </c>
      <c r="F145">
        <f t="shared" si="85"/>
        <v>6.8459223494696531</v>
      </c>
      <c r="G145">
        <f t="shared" si="83"/>
        <v>7.8459223494696548</v>
      </c>
      <c r="H145">
        <f t="shared" si="86"/>
        <v>2.0599939509081109</v>
      </c>
    </row>
    <row r="146" spans="3:8" x14ac:dyDescent="0.25">
      <c r="C146">
        <f t="shared" si="82"/>
        <v>7.0044689142963641</v>
      </c>
      <c r="D146">
        <v>0.02</v>
      </c>
      <c r="E146">
        <f t="shared" si="84"/>
        <v>2.0800000000000014</v>
      </c>
      <c r="F146">
        <f t="shared" si="85"/>
        <v>7.0044200245732604</v>
      </c>
      <c r="G146">
        <f t="shared" si="83"/>
        <v>8.0044200245732604</v>
      </c>
      <c r="H146">
        <f t="shared" si="86"/>
        <v>2.0799938921778671</v>
      </c>
    </row>
    <row r="147" spans="3:8" x14ac:dyDescent="0.25">
      <c r="C147">
        <f t="shared" si="82"/>
        <v>7.1661699125676623</v>
      </c>
      <c r="D147">
        <v>0.02</v>
      </c>
      <c r="E147">
        <f t="shared" si="84"/>
        <v>2.1000000000000014</v>
      </c>
      <c r="F147">
        <f t="shared" si="85"/>
        <v>7.1661195556084332</v>
      </c>
      <c r="G147">
        <f t="shared" si="83"/>
        <v>8.1661195556084323</v>
      </c>
      <c r="H147">
        <f t="shared" si="86"/>
        <v>2.0999938334476234</v>
      </c>
    </row>
    <row r="148" spans="3:8" x14ac:dyDescent="0.25">
      <c r="C148">
        <f t="shared" si="82"/>
        <v>7.3311374876877036</v>
      </c>
      <c r="D148">
        <v>0.02</v>
      </c>
      <c r="E148">
        <f t="shared" si="84"/>
        <v>2.1200000000000014</v>
      </c>
      <c r="F148">
        <f t="shared" si="85"/>
        <v>7.331085624163717</v>
      </c>
      <c r="G148">
        <f t="shared" si="83"/>
        <v>8.3310856241637143</v>
      </c>
      <c r="H148">
        <f t="shared" si="86"/>
        <v>2.1199937747173796</v>
      </c>
    </row>
    <row r="149" spans="3:8" x14ac:dyDescent="0.25">
      <c r="C149">
        <f t="shared" si="82"/>
        <v>7.4994376288861364</v>
      </c>
      <c r="D149">
        <v>0.02</v>
      </c>
      <c r="E149">
        <f t="shared" si="84"/>
        <v>2.1400000000000015</v>
      </c>
      <c r="F149">
        <f t="shared" si="85"/>
        <v>7.4993842184785446</v>
      </c>
      <c r="G149">
        <f t="shared" si="83"/>
        <v>8.4993842184785446</v>
      </c>
      <c r="H149">
        <f t="shared" si="86"/>
        <v>2.1399937159871363</v>
      </c>
    </row>
    <row r="150" spans="3:8" x14ac:dyDescent="0.25">
      <c r="C150">
        <f t="shared" si="82"/>
        <v>7.6711376584634685</v>
      </c>
      <c r="D150">
        <v>0.02</v>
      </c>
      <c r="E150">
        <f t="shared" si="84"/>
        <v>2.1600000000000015</v>
      </c>
      <c r="F150">
        <f t="shared" si="85"/>
        <v>7.6710826598392599</v>
      </c>
      <c r="G150">
        <f t="shared" si="83"/>
        <v>8.671082659839259</v>
      </c>
      <c r="H150">
        <f t="shared" si="86"/>
        <v>2.1599936572568925</v>
      </c>
    </row>
    <row r="151" spans="3:8" x14ac:dyDescent="0.25">
      <c r="C151">
        <f t="shared" si="82"/>
        <v>7.8463062587208956</v>
      </c>
      <c r="D151">
        <v>0.02</v>
      </c>
      <c r="E151">
        <f t="shared" si="84"/>
        <v>2.1800000000000015</v>
      </c>
      <c r="F151">
        <f t="shared" si="85"/>
        <v>7.8462496295083684</v>
      </c>
      <c r="G151">
        <f t="shared" si="83"/>
        <v>8.8462496295083657</v>
      </c>
      <c r="H151">
        <f t="shared" si="86"/>
        <v>2.1799935985266488</v>
      </c>
    </row>
    <row r="152" spans="3:8" x14ac:dyDescent="0.25">
      <c r="C152">
        <f t="shared" si="82"/>
        <v>8.0250134994341344</v>
      </c>
      <c r="D152">
        <v>0.02</v>
      </c>
      <c r="E152">
        <f t="shared" si="84"/>
        <v>2.2000000000000015</v>
      </c>
      <c r="F152">
        <f t="shared" si="85"/>
        <v>8.0249551961977961</v>
      </c>
      <c r="G152">
        <f t="shared" si="83"/>
        <v>9.0249551961977961</v>
      </c>
      <c r="H152">
        <f t="shared" si="86"/>
        <v>2.1999935397964054</v>
      </c>
    </row>
    <row r="153" spans="3:8" x14ac:dyDescent="0.25">
      <c r="C153">
        <f t="shared" si="82"/>
        <v>8.2073308658822643</v>
      </c>
      <c r="D153">
        <v>0.02</v>
      </c>
      <c r="E153">
        <f t="shared" si="84"/>
        <v>2.2200000000000015</v>
      </c>
      <c r="F153">
        <f t="shared" si="85"/>
        <v>8.2072708440971489</v>
      </c>
      <c r="G153">
        <f t="shared" si="83"/>
        <v>9.2072708440971471</v>
      </c>
      <c r="H153">
        <f t="shared" si="86"/>
        <v>2.2199934810661617</v>
      </c>
    </row>
    <row r="154" spans="3:8" x14ac:dyDescent="0.25">
      <c r="C154">
        <f t="shared" si="82"/>
        <v>8.3933312874427966</v>
      </c>
      <c r="D154">
        <v>0.02</v>
      </c>
      <c r="E154">
        <f t="shared" si="84"/>
        <v>2.2400000000000015</v>
      </c>
      <c r="F154">
        <f t="shared" si="85"/>
        <v>8.3932695014681684</v>
      </c>
      <c r="G154">
        <f t="shared" si="83"/>
        <v>9.3932695014681702</v>
      </c>
      <c r="H154">
        <f t="shared" si="86"/>
        <v>2.2399934223359184</v>
      </c>
    </row>
    <row r="155" spans="3:8" x14ac:dyDescent="0.25">
      <c r="C155">
        <f t="shared" si="82"/>
        <v>8.5830891667643936</v>
      </c>
      <c r="D155">
        <v>0.02</v>
      </c>
      <c r="E155">
        <f t="shared" si="84"/>
        <v>2.2600000000000016</v>
      </c>
      <c r="F155">
        <f t="shared" si="85"/>
        <v>8.5830255698168401</v>
      </c>
      <c r="G155">
        <f t="shared" si="83"/>
        <v>9.5830255698168401</v>
      </c>
      <c r="H155">
        <f t="shared" si="86"/>
        <v>2.2599933636056746</v>
      </c>
    </row>
    <row r="156" spans="3:8" x14ac:dyDescent="0.25">
      <c r="C156">
        <f t="shared" si="82"/>
        <v>8.7766804095289199</v>
      </c>
      <c r="D156">
        <v>0.02</v>
      </c>
      <c r="E156">
        <f t="shared" si="84"/>
        <v>2.2800000000000016</v>
      </c>
      <c r="F156">
        <f t="shared" si="85"/>
        <v>8.7766149536548106</v>
      </c>
      <c r="G156">
        <f t="shared" si="83"/>
        <v>9.7766149536548124</v>
      </c>
      <c r="H156">
        <f t="shared" si="86"/>
        <v>2.2799933048754313</v>
      </c>
    </row>
    <row r="157" spans="3:8" x14ac:dyDescent="0.25">
      <c r="C157">
        <f t="shared" si="82"/>
        <v>8.974182454814736</v>
      </c>
      <c r="D157">
        <v>0.02</v>
      </c>
      <c r="E157">
        <f t="shared" si="84"/>
        <v>2.3000000000000016</v>
      </c>
      <c r="F157">
        <f t="shared" si="85"/>
        <v>8.9741150908620302</v>
      </c>
      <c r="G157">
        <f t="shared" si="83"/>
        <v>9.974115090862032</v>
      </c>
      <c r="H157">
        <f t="shared" si="86"/>
        <v>2.2999932461451875</v>
      </c>
    </row>
    <row r="158" spans="3:8" x14ac:dyDescent="0.25">
      <c r="C158">
        <f t="shared" si="82"/>
        <v>9.1756743060733506</v>
      </c>
      <c r="D158">
        <v>0.02</v>
      </c>
      <c r="E158">
        <f t="shared" si="84"/>
        <v>2.3200000000000016</v>
      </c>
      <c r="F158">
        <f t="shared" si="85"/>
        <v>9.1756049836627529</v>
      </c>
      <c r="G158">
        <f t="shared" si="83"/>
        <v>10.175604983662753</v>
      </c>
      <c r="H158">
        <f t="shared" si="86"/>
        <v>2.3199931874149438</v>
      </c>
    </row>
    <row r="159" spans="3:8" x14ac:dyDescent="0.25">
      <c r="C159">
        <f t="shared" si="82"/>
        <v>9.3812365627318623</v>
      </c>
      <c r="D159">
        <v>0.02</v>
      </c>
      <c r="E159">
        <f t="shared" si="84"/>
        <v>2.3400000000000016</v>
      </c>
      <c r="F159">
        <f t="shared" si="85"/>
        <v>9.3811652302272943</v>
      </c>
      <c r="G159">
        <f t="shared" si="83"/>
        <v>10.381165230227293</v>
      </c>
      <c r="H159">
        <f t="shared" si="86"/>
        <v>2.3399931286847</v>
      </c>
    </row>
    <row r="160" spans="3:8" x14ac:dyDescent="0.25">
      <c r="C160">
        <f t="shared" si="82"/>
        <v>9.5909514524337975</v>
      </c>
      <c r="D160">
        <v>0.02</v>
      </c>
      <c r="E160">
        <f t="shared" si="84"/>
        <v>2.3600000000000017</v>
      </c>
      <c r="F160">
        <f t="shared" si="85"/>
        <v>9.5908780569121834</v>
      </c>
      <c r="G160">
        <f t="shared" si="83"/>
        <v>10.590878056912185</v>
      </c>
      <c r="H160">
        <f t="shared" si="86"/>
        <v>2.3599930699544567</v>
      </c>
    </row>
    <row r="161" spans="3:8" x14ac:dyDescent="0.25">
      <c r="C161">
        <f t="shared" si="82"/>
        <v>9.804902863931277</v>
      </c>
      <c r="D161">
        <v>0.02</v>
      </c>
      <c r="E161">
        <f t="shared" si="84"/>
        <v>2.3800000000000017</v>
      </c>
      <c r="F161">
        <f t="shared" si="85"/>
        <v>9.8048273511516122</v>
      </c>
      <c r="G161">
        <f t="shared" si="83"/>
        <v>10.804827351151612</v>
      </c>
      <c r="H161">
        <f t="shared" si="86"/>
        <v>2.3799930112242129</v>
      </c>
    </row>
    <row r="162" spans="3:8" x14ac:dyDescent="0.25">
      <c r="C162">
        <f t="shared" si="82"/>
        <v>10.023176380641621</v>
      </c>
      <c r="D162">
        <v>0.02</v>
      </c>
      <c r="E162">
        <f t="shared" si="84"/>
        <v>2.4000000000000017</v>
      </c>
      <c r="F162">
        <f t="shared" si="85"/>
        <v>10.023098695013326</v>
      </c>
      <c r="G162">
        <f t="shared" si="83"/>
        <v>11.023098695013326</v>
      </c>
      <c r="H162">
        <f t="shared" si="86"/>
        <v>2.3999929524939692</v>
      </c>
    </row>
    <row r="163" spans="3:8" x14ac:dyDescent="0.25">
      <c r="C163">
        <f t="shared" si="82"/>
        <v>10.245859314881866</v>
      </c>
      <c r="D163">
        <v>0.02</v>
      </c>
      <c r="E163">
        <f t="shared" si="84"/>
        <v>2.4200000000000017</v>
      </c>
      <c r="F163">
        <f t="shared" si="85"/>
        <v>10.245779399432395</v>
      </c>
      <c r="G163">
        <f t="shared" si="83"/>
        <v>11.245779399432394</v>
      </c>
      <c r="H163">
        <f t="shared" si="86"/>
        <v>2.4199928937637254</v>
      </c>
    </row>
    <row r="164" spans="3:8" x14ac:dyDescent="0.25">
      <c r="C164">
        <f t="shared" si="82"/>
        <v>10.473040742794852</v>
      </c>
      <c r="D164">
        <v>0.02</v>
      </c>
      <c r="E164">
        <f t="shared" si="84"/>
        <v>2.4400000000000017</v>
      </c>
      <c r="F164">
        <f t="shared" si="85"/>
        <v>10.472958539136545</v>
      </c>
      <c r="G164">
        <f t="shared" si="83"/>
        <v>11.472958539136545</v>
      </c>
      <c r="H164">
        <f t="shared" si="86"/>
        <v>2.4399928350334821</v>
      </c>
    </row>
    <row r="165" spans="3:8" x14ac:dyDescent="0.25">
      <c r="C165">
        <f t="shared" si="82"/>
        <v>10.704811539980875</v>
      </c>
      <c r="D165">
        <v>0.02</v>
      </c>
      <c r="E165">
        <f t="shared" si="84"/>
        <v>2.4600000000000017</v>
      </c>
      <c r="F165">
        <f t="shared" si="85"/>
        <v>10.704726988277027</v>
      </c>
      <c r="G165">
        <f t="shared" si="83"/>
        <v>11.704726988277026</v>
      </c>
      <c r="H165">
        <f t="shared" si="86"/>
        <v>2.4599927763032383</v>
      </c>
    </row>
    <row r="166" spans="3:8" x14ac:dyDescent="0.25">
      <c r="C166">
        <f t="shared" si="82"/>
        <v>10.941264417849125</v>
      </c>
      <c r="D166">
        <v>0.02</v>
      </c>
      <c r="E166">
        <f t="shared" si="84"/>
        <v>2.4800000000000018</v>
      </c>
      <c r="F166">
        <f t="shared" si="85"/>
        <v>10.941177456779275</v>
      </c>
      <c r="G166">
        <f t="shared" si="83"/>
        <v>11.941177456779277</v>
      </c>
      <c r="H166">
        <f t="shared" si="86"/>
        <v>2.479992717572995</v>
      </c>
    </row>
    <row r="167" spans="3:8" x14ac:dyDescent="0.25">
      <c r="C167">
        <f t="shared" si="82"/>
        <v>11.182493960703495</v>
      </c>
      <c r="D167">
        <v>0.02</v>
      </c>
      <c r="E167">
        <f t="shared" si="84"/>
        <v>2.5000000000000018</v>
      </c>
      <c r="F167">
        <f t="shared" si="85"/>
        <v>11.182404527427899</v>
      </c>
      <c r="G167">
        <f t="shared" si="83"/>
        <v>12.182404527427899</v>
      </c>
      <c r="H167">
        <f t="shared" si="86"/>
        <v>2.4999926588427512</v>
      </c>
    </row>
    <row r="168" spans="3:8" x14ac:dyDescent="0.25">
      <c r="C168">
        <f t="shared" si="82"/>
        <v>11.428596663577565</v>
      </c>
      <c r="D168">
        <v>0.02</v>
      </c>
      <c r="E168">
        <f t="shared" si="84"/>
        <v>2.5200000000000018</v>
      </c>
      <c r="F168">
        <f t="shared" si="85"/>
        <v>11.428504693700829</v>
      </c>
      <c r="G168">
        <f t="shared" si="83"/>
        <v>12.428504693700827</v>
      </c>
      <c r="H168">
        <f t="shared" si="86"/>
        <v>2.5199926001125075</v>
      </c>
    </row>
    <row r="169" spans="3:8" x14ac:dyDescent="0.25">
      <c r="C169">
        <f t="shared" si="82"/>
        <v>11.679670970833898</v>
      </c>
      <c r="D169">
        <v>0.02</v>
      </c>
      <c r="E169">
        <f t="shared" si="84"/>
        <v>2.5400000000000018</v>
      </c>
      <c r="F169">
        <f t="shared" si="85"/>
        <v>11.679576398367777</v>
      </c>
      <c r="G169">
        <f t="shared" si="83"/>
        <v>12.679576398367779</v>
      </c>
      <c r="H169">
        <f t="shared" si="86"/>
        <v>2.5399925413822642</v>
      </c>
    </row>
    <row r="170" spans="3:8" x14ac:dyDescent="0.25">
      <c r="C170">
        <f t="shared" si="82"/>
        <v>11.935817315543099</v>
      </c>
      <c r="D170">
        <v>0.02</v>
      </c>
      <c r="E170">
        <f t="shared" si="84"/>
        <v>2.5600000000000018</v>
      </c>
      <c r="F170">
        <f t="shared" si="85"/>
        <v>11.935720072868419</v>
      </c>
      <c r="G170">
        <f t="shared" si="83"/>
        <v>12.935720072868419</v>
      </c>
      <c r="H170">
        <f t="shared" si="86"/>
        <v>2.5599924826520204</v>
      </c>
    </row>
    <row r="171" spans="3:8" x14ac:dyDescent="0.25">
      <c r="C171">
        <f t="shared" ref="C171:C234" si="87">EXP(E171)-1</f>
        <v>12.197138159658381</v>
      </c>
      <c r="D171">
        <v>0.02</v>
      </c>
      <c r="E171">
        <f t="shared" si="84"/>
        <v>2.5800000000000018</v>
      </c>
      <c r="F171">
        <f t="shared" si="85"/>
        <v>12.197038177486075</v>
      </c>
      <c r="G171">
        <f t="shared" si="83"/>
        <v>13.197038177486073</v>
      </c>
      <c r="H171">
        <f t="shared" si="86"/>
        <v>2.5799924239217766</v>
      </c>
    </row>
    <row r="172" spans="3:8" x14ac:dyDescent="0.25">
      <c r="C172">
        <f t="shared" si="87"/>
        <v>12.463738035001716</v>
      </c>
      <c r="D172">
        <v>0.02</v>
      </c>
      <c r="E172">
        <f t="shared" si="84"/>
        <v>2.6000000000000019</v>
      </c>
      <c r="F172">
        <f t="shared" si="85"/>
        <v>12.463635242332948</v>
      </c>
      <c r="G172">
        <f t="shared" ref="G172:G235" si="88">EXP(H172)</f>
        <v>13.463635242332948</v>
      </c>
      <c r="H172">
        <f t="shared" si="86"/>
        <v>2.5999923651915333</v>
      </c>
    </row>
    <row r="173" spans="3:8" x14ac:dyDescent="0.25">
      <c r="C173">
        <f t="shared" si="87"/>
        <v>12.735723585077951</v>
      </c>
      <c r="D173">
        <v>0.02</v>
      </c>
      <c r="E173">
        <f t="shared" si="84"/>
        <v>2.6200000000000019</v>
      </c>
      <c r="F173">
        <f t="shared" si="85"/>
        <v>12.73561790916332</v>
      </c>
      <c r="G173">
        <f t="shared" si="88"/>
        <v>13.735617909163318</v>
      </c>
      <c r="H173">
        <f t="shared" si="86"/>
        <v>2.6199923064612896</v>
      </c>
    </row>
    <row r="174" spans="3:8" x14ac:dyDescent="0.25">
      <c r="C174">
        <f t="shared" si="87"/>
        <v>13.01320360773364</v>
      </c>
      <c r="D174">
        <v>0.02</v>
      </c>
      <c r="E174">
        <f t="shared" si="84"/>
        <v>2.6400000000000019</v>
      </c>
      <c r="F174">
        <f t="shared" si="85"/>
        <v>13.01309497403142</v>
      </c>
      <c r="G174">
        <f t="shared" si="88"/>
        <v>14.013094974031421</v>
      </c>
      <c r="H174">
        <f t="shared" si="86"/>
        <v>2.6399922477310462</v>
      </c>
    </row>
    <row r="175" spans="3:8" x14ac:dyDescent="0.25">
      <c r="C175">
        <f t="shared" si="87"/>
        <v>13.296289098677629</v>
      </c>
      <c r="D175">
        <v>0.02</v>
      </c>
      <c r="E175">
        <f t="shared" si="84"/>
        <v>2.6600000000000019</v>
      </c>
      <c r="F175">
        <f t="shared" si="85"/>
        <v>13.296177430811044</v>
      </c>
      <c r="G175">
        <f t="shared" si="88"/>
        <v>14.296177430811044</v>
      </c>
      <c r="H175">
        <f t="shared" si="86"/>
        <v>2.6599921890008025</v>
      </c>
    </row>
    <row r="176" spans="3:8" x14ac:dyDescent="0.25">
      <c r="C176">
        <f t="shared" si="87"/>
        <v>13.585093295880817</v>
      </c>
      <c r="D176">
        <v>0.02</v>
      </c>
      <c r="E176">
        <f t="shared" si="84"/>
        <v>2.6800000000000019</v>
      </c>
      <c r="F176">
        <f t="shared" si="85"/>
        <v>13.584978515594324</v>
      </c>
      <c r="G176">
        <f t="shared" si="88"/>
        <v>14.584978515594328</v>
      </c>
      <c r="H176">
        <f t="shared" si="86"/>
        <v>2.6799921302705592</v>
      </c>
    </row>
    <row r="177" spans="3:8" x14ac:dyDescent="0.25">
      <c r="C177">
        <f t="shared" si="87"/>
        <v>13.879731724872864</v>
      </c>
      <c r="D177">
        <v>0.02</v>
      </c>
      <c r="E177">
        <f t="shared" si="84"/>
        <v>2.700000000000002</v>
      </c>
      <c r="F177">
        <f t="shared" si="85"/>
        <v>13.879613751987407</v>
      </c>
      <c r="G177">
        <f t="shared" si="88"/>
        <v>14.879613751987408</v>
      </c>
      <c r="H177">
        <f t="shared" si="86"/>
        <v>2.6999920715403154</v>
      </c>
    </row>
    <row r="178" spans="3:8" x14ac:dyDescent="0.25">
      <c r="C178">
        <f t="shared" si="87"/>
        <v>14.180322244953926</v>
      </c>
      <c r="D178">
        <v>0.02</v>
      </c>
      <c r="E178">
        <f t="shared" si="84"/>
        <v>2.720000000000002</v>
      </c>
      <c r="F178">
        <f t="shared" si="85"/>
        <v>14.180200997321167</v>
      </c>
      <c r="G178">
        <f t="shared" si="88"/>
        <v>15.180200997321167</v>
      </c>
      <c r="H178">
        <f t="shared" si="86"/>
        <v>2.7199920128100716</v>
      </c>
    </row>
    <row r="179" spans="3:8" x14ac:dyDescent="0.25">
      <c r="C179">
        <f t="shared" si="87"/>
        <v>14.486985096339966</v>
      </c>
      <c r="D179">
        <v>0.02</v>
      </c>
      <c r="E179">
        <f t="shared" si="84"/>
        <v>2.740000000000002</v>
      </c>
      <c r="F179">
        <f t="shared" si="85"/>
        <v>14.486860489795435</v>
      </c>
      <c r="G179">
        <f t="shared" si="88"/>
        <v>15.486860489795438</v>
      </c>
      <c r="H179">
        <f t="shared" si="86"/>
        <v>2.7399919540798283</v>
      </c>
    </row>
    <row r="180" spans="3:8" x14ac:dyDescent="0.25">
      <c r="C180">
        <f t="shared" si="87"/>
        <v>14.799842948260428</v>
      </c>
      <c r="D180">
        <v>0.02</v>
      </c>
      <c r="E180">
        <f t="shared" si="84"/>
        <v>2.760000000000002</v>
      </c>
      <c r="F180">
        <f t="shared" si="85"/>
        <v>14.79971489657559</v>
      </c>
      <c r="G180">
        <f t="shared" si="88"/>
        <v>15.79971489657559</v>
      </c>
      <c r="H180">
        <f t="shared" si="86"/>
        <v>2.7599918953495846</v>
      </c>
    </row>
    <row r="181" spans="3:8" x14ac:dyDescent="0.25">
      <c r="C181">
        <f t="shared" si="87"/>
        <v>15.119020948027579</v>
      </c>
      <c r="D181">
        <v>0.02</v>
      </c>
      <c r="E181">
        <f t="shared" si="84"/>
        <v>2.780000000000002</v>
      </c>
      <c r="F181">
        <f t="shared" si="85"/>
        <v>15.118889362860786</v>
      </c>
      <c r="G181">
        <f t="shared" si="88"/>
        <v>16.118889362860784</v>
      </c>
      <c r="H181">
        <f t="shared" si="86"/>
        <v>2.7799918366193408</v>
      </c>
    </row>
    <row r="182" spans="3:8" x14ac:dyDescent="0.25">
      <c r="C182">
        <f t="shared" si="87"/>
        <v>15.444646771097084</v>
      </c>
      <c r="D182">
        <v>0.02</v>
      </c>
      <c r="E182">
        <f t="shared" si="84"/>
        <v>2.800000000000002</v>
      </c>
      <c r="F182">
        <f t="shared" si="85"/>
        <v>15.444511561943395</v>
      </c>
      <c r="G182">
        <f t="shared" si="88"/>
        <v>16.44451156194339</v>
      </c>
      <c r="H182">
        <f t="shared" si="86"/>
        <v>2.799991777889097</v>
      </c>
    </row>
    <row r="183" spans="3:8" x14ac:dyDescent="0.25">
      <c r="C183">
        <f t="shared" si="87"/>
        <v>15.776850672139908</v>
      </c>
      <c r="D183">
        <v>0.02</v>
      </c>
      <c r="E183">
        <f t="shared" ref="E183:E246" si="89">E182+D182</f>
        <v>2.8200000000000021</v>
      </c>
      <c r="F183">
        <f t="shared" ref="F183:F246" si="90">F182+D183*((G180*5/12)-(G181*4/3)+(G182*23/12))</f>
        <v>15.776711746279734</v>
      </c>
      <c r="G183">
        <f t="shared" si="88"/>
        <v>16.776711746279734</v>
      </c>
      <c r="H183">
        <f t="shared" ref="H183:H246" si="91">LN(F183+1)</f>
        <v>2.8199917191588537</v>
      </c>
    </row>
    <row r="184" spans="3:8" x14ac:dyDescent="0.25">
      <c r="C184">
        <f t="shared" si="87"/>
        <v>16.115765537145915</v>
      </c>
      <c r="D184">
        <v>0.02</v>
      </c>
      <c r="E184">
        <f t="shared" si="89"/>
        <v>2.8400000000000021</v>
      </c>
      <c r="F184">
        <f t="shared" si="90"/>
        <v>16.115622799592472</v>
      </c>
      <c r="G184">
        <f t="shared" si="88"/>
        <v>17.115622799592472</v>
      </c>
      <c r="H184">
        <f t="shared" si="91"/>
        <v>2.83999166042861</v>
      </c>
    </row>
    <row r="185" spans="3:8" x14ac:dyDescent="0.25">
      <c r="C185">
        <f t="shared" si="87"/>
        <v>16.461526936580029</v>
      </c>
      <c r="D185">
        <v>0.02</v>
      </c>
      <c r="E185">
        <f t="shared" si="89"/>
        <v>2.8600000000000021</v>
      </c>
      <c r="F185">
        <f t="shared" si="90"/>
        <v>16.461380290025584</v>
      </c>
      <c r="G185">
        <f t="shared" si="88"/>
        <v>17.461380290025581</v>
      </c>
      <c r="H185">
        <f t="shared" si="91"/>
        <v>2.8599916016983662</v>
      </c>
    </row>
    <row r="186" spans="3:8" x14ac:dyDescent="0.25">
      <c r="C186">
        <f t="shared" si="87"/>
        <v>16.814273179612236</v>
      </c>
      <c r="D186">
        <v>0.02</v>
      </c>
      <c r="E186">
        <f t="shared" si="89"/>
        <v>2.8800000000000021</v>
      </c>
      <c r="F186">
        <f t="shared" si="90"/>
        <v>16.814122524373097</v>
      </c>
      <c r="G186">
        <f t="shared" si="88"/>
        <v>17.814122524373101</v>
      </c>
      <c r="H186">
        <f t="shared" si="91"/>
        <v>2.8799915429681229</v>
      </c>
    </row>
    <row r="187" spans="3:8" x14ac:dyDescent="0.25">
      <c r="C187">
        <f t="shared" si="87"/>
        <v>17.174145369443099</v>
      </c>
      <c r="D187">
        <v>0.02</v>
      </c>
      <c r="E187">
        <f t="shared" si="89"/>
        <v>2.9000000000000021</v>
      </c>
      <c r="F187">
        <f t="shared" si="90"/>
        <v>17.173990603403322</v>
      </c>
      <c r="G187">
        <f t="shared" si="88"/>
        <v>18.173990603403322</v>
      </c>
      <c r="H187">
        <f t="shared" si="91"/>
        <v>2.8999914842378791</v>
      </c>
    </row>
    <row r="188" spans="3:8" x14ac:dyDescent="0.25">
      <c r="C188">
        <f t="shared" si="87"/>
        <v>17.541287459746911</v>
      </c>
      <c r="D188">
        <v>0.02</v>
      </c>
      <c r="E188">
        <f t="shared" si="89"/>
        <v>2.9200000000000021</v>
      </c>
      <c r="F188">
        <f t="shared" si="90"/>
        <v>17.541128478300713</v>
      </c>
      <c r="G188">
        <f t="shared" si="88"/>
        <v>18.541128478300717</v>
      </c>
      <c r="H188">
        <f t="shared" si="91"/>
        <v>2.9199914255076358</v>
      </c>
    </row>
    <row r="189" spans="3:8" x14ac:dyDescent="0.25">
      <c r="C189">
        <f t="shared" si="87"/>
        <v>17.915846312255081</v>
      </c>
      <c r="D189">
        <v>0.02</v>
      </c>
      <c r="E189">
        <f t="shared" si="89"/>
        <v>2.9400000000000022</v>
      </c>
      <c r="F189">
        <f t="shared" si="90"/>
        <v>17.915683008247928</v>
      </c>
      <c r="G189">
        <f t="shared" si="88"/>
        <v>18.915683008247928</v>
      </c>
      <c r="H189">
        <f t="shared" si="91"/>
        <v>2.939991366777392</v>
      </c>
    </row>
    <row r="190" spans="3:8" x14ac:dyDescent="0.25">
      <c r="C190">
        <f t="shared" si="87"/>
        <v>18.2979717555028</v>
      </c>
      <c r="D190">
        <v>0.02</v>
      </c>
      <c r="E190">
        <f t="shared" si="89"/>
        <v>2.9600000000000022</v>
      </c>
      <c r="F190">
        <f t="shared" si="90"/>
        <v>18.297804019171107</v>
      </c>
      <c r="G190">
        <f t="shared" si="88"/>
        <v>19.297804019171107</v>
      </c>
      <c r="H190">
        <f t="shared" si="91"/>
        <v>2.9599913080471483</v>
      </c>
    </row>
    <row r="191" spans="3:8" x14ac:dyDescent="0.25">
      <c r="C191">
        <f t="shared" si="87"/>
        <v>18.687816644762442</v>
      </c>
      <c r="D191">
        <v>0.02</v>
      </c>
      <c r="E191">
        <f t="shared" si="89"/>
        <v>2.9800000000000022</v>
      </c>
      <c r="F191">
        <f t="shared" si="90"/>
        <v>18.687644363671893</v>
      </c>
      <c r="G191">
        <f t="shared" si="88"/>
        <v>19.68764436367189</v>
      </c>
      <c r="H191">
        <f t="shared" si="91"/>
        <v>2.9799912493169045</v>
      </c>
    </row>
    <row r="192" spans="3:8" x14ac:dyDescent="0.25">
      <c r="C192">
        <f t="shared" si="87"/>
        <v>19.085536923187714</v>
      </c>
      <c r="D192">
        <v>0.02</v>
      </c>
      <c r="E192">
        <f t="shared" si="89"/>
        <v>3.0000000000000022</v>
      </c>
      <c r="F192">
        <f t="shared" si="90"/>
        <v>19.085359982170154</v>
      </c>
      <c r="G192">
        <f t="shared" si="88"/>
        <v>20.085359982170154</v>
      </c>
      <c r="H192">
        <f t="shared" si="91"/>
        <v>2.9999911905866612</v>
      </c>
    </row>
    <row r="193" spans="3:8" x14ac:dyDescent="0.25">
      <c r="C193">
        <f t="shared" si="87"/>
        <v>19.491291684192987</v>
      </c>
      <c r="D193">
        <v>0.02</v>
      </c>
      <c r="E193">
        <f t="shared" si="89"/>
        <v>3.0200000000000022</v>
      </c>
      <c r="F193">
        <f t="shared" si="90"/>
        <v>19.491109965281851</v>
      </c>
      <c r="G193">
        <f t="shared" si="88"/>
        <v>20.491109965281847</v>
      </c>
      <c r="H193">
        <f t="shared" si="91"/>
        <v>3.0199911318564174</v>
      </c>
    </row>
    <row r="194" spans="3:8" x14ac:dyDescent="0.25">
      <c r="C194">
        <f t="shared" si="87"/>
        <v>19.905243235092804</v>
      </c>
      <c r="D194">
        <v>0.02</v>
      </c>
      <c r="E194">
        <f t="shared" si="89"/>
        <v>3.0400000000000023</v>
      </c>
      <c r="F194">
        <f t="shared" si="90"/>
        <v>19.905056617457049</v>
      </c>
      <c r="G194">
        <f t="shared" si="88"/>
        <v>20.905056617457046</v>
      </c>
      <c r="H194">
        <f t="shared" si="91"/>
        <v>3.0399910731261737</v>
      </c>
    </row>
    <row r="195" spans="3:8" x14ac:dyDescent="0.25">
      <c r="C195">
        <f t="shared" si="87"/>
        <v>20.327557162026949</v>
      </c>
      <c r="D195">
        <v>0.02</v>
      </c>
      <c r="E195">
        <f t="shared" si="89"/>
        <v>3.0600000000000023</v>
      </c>
      <c r="F195">
        <f t="shared" si="90"/>
        <v>20.32736552190347</v>
      </c>
      <c r="G195">
        <f t="shared" si="88"/>
        <v>21.327365521903474</v>
      </c>
      <c r="H195">
        <f t="shared" si="91"/>
        <v>3.0599910143959304</v>
      </c>
    </row>
    <row r="196" spans="3:8" x14ac:dyDescent="0.25">
      <c r="C196">
        <f t="shared" si="87"/>
        <v>20.758402396197127</v>
      </c>
      <c r="D196">
        <v>0.02</v>
      </c>
      <c r="E196">
        <f t="shared" si="89"/>
        <v>3.0800000000000023</v>
      </c>
      <c r="F196">
        <f t="shared" si="90"/>
        <v>20.758205606821598</v>
      </c>
      <c r="G196">
        <f t="shared" si="88"/>
        <v>21.758205606821598</v>
      </c>
      <c r="H196">
        <f t="shared" si="91"/>
        <v>3.0799909556656866</v>
      </c>
    </row>
    <row r="197" spans="3:8" x14ac:dyDescent="0.25">
      <c r="C197">
        <f t="shared" si="87"/>
        <v>21.197951281441686</v>
      </c>
      <c r="D197">
        <v>0.02</v>
      </c>
      <c r="E197">
        <f t="shared" si="89"/>
        <v>3.1000000000000023</v>
      </c>
      <c r="F197">
        <f t="shared" si="90"/>
        <v>21.197749212977808</v>
      </c>
      <c r="G197">
        <f t="shared" si="88"/>
        <v>22.197749212977804</v>
      </c>
      <c r="H197">
        <f t="shared" si="91"/>
        <v>3.0999908969354428</v>
      </c>
    </row>
    <row r="198" spans="3:8" x14ac:dyDescent="0.25">
      <c r="C198">
        <f t="shared" si="87"/>
        <v>21.646379643175447</v>
      </c>
      <c r="D198">
        <v>0.02</v>
      </c>
      <c r="E198">
        <f t="shared" si="89"/>
        <v>3.1200000000000023</v>
      </c>
      <c r="F198">
        <f t="shared" si="90"/>
        <v>21.646172162642575</v>
      </c>
      <c r="G198">
        <f t="shared" si="88"/>
        <v>22.646172162642578</v>
      </c>
      <c r="H198">
        <f t="shared" si="91"/>
        <v>3.1199908382051995</v>
      </c>
    </row>
    <row r="199" spans="3:8" x14ac:dyDescent="0.25">
      <c r="C199">
        <f t="shared" si="87"/>
        <v>22.103866858722238</v>
      </c>
      <c r="D199">
        <v>0.02</v>
      </c>
      <c r="E199">
        <f t="shared" si="89"/>
        <v>3.1400000000000023</v>
      </c>
      <c r="F199">
        <f t="shared" si="90"/>
        <v>22.103653829921313</v>
      </c>
      <c r="G199">
        <f t="shared" si="88"/>
        <v>23.103653829921313</v>
      </c>
      <c r="H199">
        <f t="shared" si="91"/>
        <v>3.1399907794749558</v>
      </c>
    </row>
    <row r="200" spans="3:8" x14ac:dyDescent="0.25">
      <c r="C200">
        <f t="shared" si="87"/>
        <v>22.57059592906818</v>
      </c>
      <c r="D200">
        <v>0.02</v>
      </c>
      <c r="E200">
        <f t="shared" si="89"/>
        <v>3.1600000000000024</v>
      </c>
      <c r="F200">
        <f t="shared" si="90"/>
        <v>22.570377212505978</v>
      </c>
      <c r="G200">
        <f t="shared" si="88"/>
        <v>23.570377212505974</v>
      </c>
      <c r="H200">
        <f t="shared" si="91"/>
        <v>3.159990720744712</v>
      </c>
    </row>
    <row r="201" spans="3:8" x14ac:dyDescent="0.25">
      <c r="C201">
        <f t="shared" si="87"/>
        <v>23.046753552064551</v>
      </c>
      <c r="D201">
        <v>0.02</v>
      </c>
      <c r="E201">
        <f t="shared" si="89"/>
        <v>3.1800000000000024</v>
      </c>
      <c r="F201">
        <f t="shared" si="90"/>
        <v>23.04652900487616</v>
      </c>
      <c r="G201">
        <f t="shared" si="88"/>
        <v>24.046529004876163</v>
      </c>
      <c r="H201">
        <f t="shared" si="91"/>
        <v>3.1799906620144687</v>
      </c>
    </row>
    <row r="202" spans="3:8" x14ac:dyDescent="0.25">
      <c r="C202">
        <f t="shared" si="87"/>
        <v>23.532530197109409</v>
      </c>
      <c r="D202">
        <v>0.02</v>
      </c>
      <c r="E202">
        <f t="shared" si="89"/>
        <v>3.2000000000000024</v>
      </c>
      <c r="F202">
        <f t="shared" si="90"/>
        <v>23.53229967297893</v>
      </c>
      <c r="G202">
        <f t="shared" si="88"/>
        <v>24.53229967297893</v>
      </c>
      <c r="H202">
        <f t="shared" si="91"/>
        <v>3.1999906032842249</v>
      </c>
    </row>
    <row r="203" spans="3:8" x14ac:dyDescent="0.25">
      <c r="C203">
        <f t="shared" si="87"/>
        <v>24.028120181337869</v>
      </c>
      <c r="D203">
        <v>0.02</v>
      </c>
      <c r="E203">
        <f t="shared" si="89"/>
        <v>3.2200000000000024</v>
      </c>
      <c r="F203">
        <f t="shared" si="90"/>
        <v>24.027883530417306</v>
      </c>
      <c r="G203">
        <f t="shared" si="88"/>
        <v>25.027883530417302</v>
      </c>
      <c r="H203">
        <f t="shared" si="91"/>
        <v>3.2199905445539811</v>
      </c>
    </row>
    <row r="204" spans="3:8" x14ac:dyDescent="0.25">
      <c r="C204">
        <f t="shared" si="87"/>
        <v>24.533721747351585</v>
      </c>
      <c r="D204">
        <v>0.02</v>
      </c>
      <c r="E204">
        <f t="shared" si="89"/>
        <v>3.2400000000000024</v>
      </c>
      <c r="F204">
        <f t="shared" si="90"/>
        <v>24.533478816177833</v>
      </c>
      <c r="G204">
        <f t="shared" si="88"/>
        <v>25.533478816177837</v>
      </c>
      <c r="H204">
        <f t="shared" si="91"/>
        <v>3.2399904858237378</v>
      </c>
    </row>
    <row r="205" spans="3:8" x14ac:dyDescent="0.25">
      <c r="C205">
        <f t="shared" si="87"/>
        <v>25.049537142518407</v>
      </c>
      <c r="D205">
        <v>0.02</v>
      </c>
      <c r="E205">
        <f t="shared" si="89"/>
        <v>3.2600000000000025</v>
      </c>
      <c r="F205">
        <f t="shared" si="90"/>
        <v>25.049287773928349</v>
      </c>
      <c r="G205">
        <f t="shared" si="88"/>
        <v>26.049287773928345</v>
      </c>
      <c r="H205">
        <f t="shared" si="91"/>
        <v>3.2599904270934941</v>
      </c>
    </row>
    <row r="206" spans="3:8" x14ac:dyDescent="0.25">
      <c r="C206">
        <f t="shared" si="87"/>
        <v>25.575772699874026</v>
      </c>
      <c r="D206">
        <v>0.02</v>
      </c>
      <c r="E206">
        <f t="shared" si="89"/>
        <v>3.2800000000000025</v>
      </c>
      <c r="F206">
        <f t="shared" si="90"/>
        <v>25.57551673291767</v>
      </c>
      <c r="G206">
        <f t="shared" si="88"/>
        <v>26.575516732917677</v>
      </c>
      <c r="H206">
        <f t="shared" si="91"/>
        <v>3.2799903683632508</v>
      </c>
    </row>
    <row r="207" spans="3:8" x14ac:dyDescent="0.25">
      <c r="C207">
        <f t="shared" si="87"/>
        <v>26.112638920657954</v>
      </c>
      <c r="D207">
        <v>0.02</v>
      </c>
      <c r="E207">
        <f t="shared" si="89"/>
        <v>3.3000000000000025</v>
      </c>
      <c r="F207">
        <f t="shared" si="90"/>
        <v>26.112376190509575</v>
      </c>
      <c r="G207">
        <f t="shared" si="88"/>
        <v>27.112376190509575</v>
      </c>
      <c r="H207">
        <f t="shared" si="91"/>
        <v>3.299990309633007</v>
      </c>
    </row>
    <row r="208" spans="3:8" x14ac:dyDescent="0.25">
      <c r="C208">
        <f t="shared" si="87"/>
        <v>26.660350558516821</v>
      </c>
      <c r="D208">
        <v>0.02</v>
      </c>
      <c r="E208">
        <f t="shared" si="89"/>
        <v>3.3200000000000025</v>
      </c>
      <c r="F208">
        <f t="shared" si="90"/>
        <v>26.660080896384041</v>
      </c>
      <c r="G208">
        <f t="shared" si="88"/>
        <v>27.660080896384038</v>
      </c>
      <c r="H208">
        <f t="shared" si="91"/>
        <v>3.3199902509027632</v>
      </c>
    </row>
    <row r="209" spans="3:8" x14ac:dyDescent="0.25">
      <c r="C209">
        <f t="shared" si="87"/>
        <v>27.219126705408684</v>
      </c>
      <c r="D209">
        <v>0.02</v>
      </c>
      <c r="E209">
        <f t="shared" si="89"/>
        <v>3.3400000000000025</v>
      </c>
      <c r="F209">
        <f t="shared" si="90"/>
        <v>27.218849938439487</v>
      </c>
      <c r="G209">
        <f t="shared" si="88"/>
        <v>28.21884993843949</v>
      </c>
      <c r="H209">
        <f t="shared" si="91"/>
        <v>3.3399901921725199</v>
      </c>
    </row>
    <row r="210" spans="3:8" x14ac:dyDescent="0.25">
      <c r="C210">
        <f t="shared" si="87"/>
        <v>27.789190879242749</v>
      </c>
      <c r="D210">
        <v>0.02</v>
      </c>
      <c r="E210">
        <f t="shared" si="89"/>
        <v>3.3600000000000025</v>
      </c>
      <c r="F210">
        <f t="shared" si="90"/>
        <v>27.788906830430339</v>
      </c>
      <c r="G210">
        <f t="shared" si="88"/>
        <v>28.788906830430339</v>
      </c>
      <c r="H210">
        <f t="shared" si="91"/>
        <v>3.3599901334422762</v>
      </c>
    </row>
    <row r="211" spans="3:8" x14ac:dyDescent="0.25">
      <c r="C211">
        <f t="shared" si="87"/>
        <v>28.370771113289511</v>
      </c>
      <c r="D211">
        <v>0.02</v>
      </c>
      <c r="E211">
        <f t="shared" si="89"/>
        <v>3.3800000000000026</v>
      </c>
      <c r="F211">
        <f t="shared" si="90"/>
        <v>28.370479601374981</v>
      </c>
      <c r="G211">
        <f t="shared" si="88"/>
        <v>29.370479601374978</v>
      </c>
      <c r="H211">
        <f t="shared" si="91"/>
        <v>3.3799900747120324</v>
      </c>
    </row>
    <row r="212" spans="3:8" x14ac:dyDescent="0.25">
      <c r="C212">
        <f t="shared" si="87"/>
        <v>28.964100047397089</v>
      </c>
      <c r="D212">
        <v>0.02</v>
      </c>
      <c r="E212">
        <f t="shared" si="89"/>
        <v>3.4000000000000026</v>
      </c>
      <c r="F212">
        <f t="shared" si="90"/>
        <v>28.963800886769874</v>
      </c>
      <c r="G212">
        <f t="shared" si="88"/>
        <v>29.963800886769867</v>
      </c>
      <c r="H212">
        <f t="shared" si="91"/>
        <v>3.3999900159817886</v>
      </c>
    </row>
    <row r="213" spans="3:8" x14ac:dyDescent="0.25">
      <c r="C213">
        <f t="shared" si="87"/>
        <v>29.56941502105029</v>
      </c>
      <c r="D213">
        <v>0.02</v>
      </c>
      <c r="E213">
        <f t="shared" si="89"/>
        <v>3.4200000000000026</v>
      </c>
      <c r="F213">
        <f t="shared" si="90"/>
        <v>29.569108021646308</v>
      </c>
      <c r="G213">
        <f t="shared" si="88"/>
        <v>30.569108021646308</v>
      </c>
      <c r="H213">
        <f t="shared" si="91"/>
        <v>3.4199899572515453</v>
      </c>
    </row>
    <row r="214" spans="3:8" x14ac:dyDescent="0.25">
      <c r="C214">
        <f t="shared" si="87"/>
        <v>30.186958168309545</v>
      </c>
      <c r="D214">
        <v>0.02</v>
      </c>
      <c r="E214">
        <f t="shared" si="89"/>
        <v>3.4400000000000026</v>
      </c>
      <c r="F214">
        <f t="shared" si="90"/>
        <v>30.186643135507012</v>
      </c>
      <c r="G214">
        <f t="shared" si="88"/>
        <v>31.186643135507008</v>
      </c>
      <c r="H214">
        <f t="shared" si="91"/>
        <v>3.4399898985213015</v>
      </c>
    </row>
    <row r="215" spans="3:8" x14ac:dyDescent="0.25">
      <c r="C215">
        <f t="shared" si="87"/>
        <v>30.816976514667775</v>
      </c>
      <c r="D215">
        <v>0.02</v>
      </c>
      <c r="E215">
        <f t="shared" si="89"/>
        <v>3.4600000000000026</v>
      </c>
      <c r="F215">
        <f t="shared" si="90"/>
        <v>30.816653249180629</v>
      </c>
      <c r="G215">
        <f t="shared" si="88"/>
        <v>31.816653249180632</v>
      </c>
      <c r="H215">
        <f t="shared" si="91"/>
        <v>3.4599898397910582</v>
      </c>
    </row>
    <row r="216" spans="3:8" x14ac:dyDescent="0.25">
      <c r="C216">
        <f t="shared" si="87"/>
        <v>31.45972207586388</v>
      </c>
      <c r="D216">
        <v>0.02</v>
      </c>
      <c r="E216">
        <f t="shared" si="89"/>
        <v>3.4800000000000026</v>
      </c>
      <c r="F216">
        <f t="shared" si="90"/>
        <v>31.45939037363275</v>
      </c>
      <c r="G216">
        <f t="shared" si="88"/>
        <v>32.45939037363275</v>
      </c>
      <c r="H216">
        <f t="shared" si="91"/>
        <v>3.4799897810608145</v>
      </c>
    </row>
    <row r="217" spans="3:8" x14ac:dyDescent="0.25">
      <c r="C217">
        <f t="shared" si="87"/>
        <v>32.115451958692404</v>
      </c>
      <c r="D217">
        <v>0.02</v>
      </c>
      <c r="E217">
        <f t="shared" si="89"/>
        <v>3.5000000000000027</v>
      </c>
      <c r="F217">
        <f t="shared" si="90"/>
        <v>32.115111610773084</v>
      </c>
      <c r="G217">
        <f t="shared" si="88"/>
        <v>33.115111610773091</v>
      </c>
      <c r="H217">
        <f t="shared" si="91"/>
        <v>3.4999897223305712</v>
      </c>
    </row>
    <row r="218" spans="3:8" x14ac:dyDescent="0.25">
      <c r="C218">
        <f t="shared" si="87"/>
        <v>32.784428463849643</v>
      </c>
      <c r="D218">
        <v>0.02</v>
      </c>
      <c r="E218">
        <f t="shared" si="89"/>
        <v>3.5200000000000027</v>
      </c>
      <c r="F218">
        <f t="shared" si="90"/>
        <v>32.784079256299016</v>
      </c>
      <c r="G218">
        <f t="shared" si="88"/>
        <v>33.784079256299016</v>
      </c>
      <c r="H218">
        <f t="shared" si="91"/>
        <v>3.5199896636003274</v>
      </c>
    </row>
    <row r="219" spans="3:8" x14ac:dyDescent="0.25">
      <c r="C219">
        <f t="shared" si="87"/>
        <v>33.466919190857482</v>
      </c>
      <c r="D219">
        <v>0.02</v>
      </c>
      <c r="E219">
        <f t="shared" si="89"/>
        <v>3.5400000000000027</v>
      </c>
      <c r="F219">
        <f t="shared" si="90"/>
        <v>33.466560904616799</v>
      </c>
      <c r="G219">
        <f t="shared" si="88"/>
        <v>34.466560904616799</v>
      </c>
      <c r="H219">
        <f t="shared" si="91"/>
        <v>3.5399896048700836</v>
      </c>
    </row>
    <row r="220" spans="3:8" x14ac:dyDescent="0.25">
      <c r="C220">
        <f t="shared" si="87"/>
        <v>34.163197145106707</v>
      </c>
      <c r="D220">
        <v>0.02</v>
      </c>
      <c r="E220">
        <f t="shared" si="89"/>
        <v>3.5600000000000027</v>
      </c>
      <c r="F220">
        <f t="shared" si="90"/>
        <v>34.162829555882247</v>
      </c>
      <c r="G220">
        <f t="shared" si="88"/>
        <v>35.16282955588224</v>
      </c>
      <c r="H220">
        <f t="shared" si="91"/>
        <v>3.5599895461398399</v>
      </c>
    </row>
    <row r="221" spans="3:8" x14ac:dyDescent="0.25">
      <c r="C221">
        <f t="shared" si="87"/>
        <v>34.873540847062856</v>
      </c>
      <c r="D221">
        <v>0.02</v>
      </c>
      <c r="E221">
        <f t="shared" si="89"/>
        <v>3.5800000000000027</v>
      </c>
      <c r="F221">
        <f t="shared" si="90"/>
        <v>34.873163725203774</v>
      </c>
      <c r="G221">
        <f t="shared" si="88"/>
        <v>35.873163725203781</v>
      </c>
      <c r="H221">
        <f t="shared" si="91"/>
        <v>3.5799894874095965</v>
      </c>
    </row>
    <row r="222" spans="3:8" x14ac:dyDescent="0.25">
      <c r="C222">
        <f t="shared" si="87"/>
        <v>35.598234443678088</v>
      </c>
      <c r="D222">
        <v>0.02</v>
      </c>
      <c r="E222">
        <f t="shared" si="89"/>
        <v>3.6000000000000028</v>
      </c>
      <c r="F222">
        <f t="shared" si="90"/>
        <v>35.597847554051533</v>
      </c>
      <c r="G222">
        <f t="shared" si="88"/>
        <v>36.597847554051533</v>
      </c>
      <c r="H222">
        <f t="shared" si="91"/>
        <v>3.5999894286793528</v>
      </c>
    </row>
    <row r="223" spans="3:8" x14ac:dyDescent="0.25">
      <c r="C223">
        <f t="shared" si="87"/>
        <v>36.337567822053757</v>
      </c>
      <c r="D223">
        <v>0.02</v>
      </c>
      <c r="E223">
        <f t="shared" si="89"/>
        <v>3.6200000000000028</v>
      </c>
      <c r="F223">
        <f t="shared" si="90"/>
        <v>36.337170923917093</v>
      </c>
      <c r="G223">
        <f t="shared" si="88"/>
        <v>37.337170923917085</v>
      </c>
      <c r="H223">
        <f t="shared" si="91"/>
        <v>3.619989369949109</v>
      </c>
    </row>
    <row r="224" spans="3:8" x14ac:dyDescent="0.25">
      <c r="C224">
        <f t="shared" si="87"/>
        <v>37.091836725399119</v>
      </c>
      <c r="D224">
        <v>0.02</v>
      </c>
      <c r="E224">
        <f t="shared" si="89"/>
        <v>3.6400000000000028</v>
      </c>
      <c r="F224">
        <f t="shared" si="90"/>
        <v>37.091429572269242</v>
      </c>
      <c r="G224">
        <f t="shared" si="88"/>
        <v>38.091429572269242</v>
      </c>
      <c r="H224">
        <f t="shared" si="91"/>
        <v>3.6399893112188657</v>
      </c>
    </row>
    <row r="225" spans="3:8" x14ac:dyDescent="0.25">
      <c r="C225">
        <f t="shared" si="87"/>
        <v>37.861342871332575</v>
      </c>
      <c r="D225">
        <v>0.02</v>
      </c>
      <c r="E225">
        <f t="shared" si="89"/>
        <v>3.6600000000000028</v>
      </c>
      <c r="F225">
        <f t="shared" si="90"/>
        <v>37.860925210852201</v>
      </c>
      <c r="G225">
        <f t="shared" si="88"/>
        <v>38.860925210852201</v>
      </c>
      <c r="H225">
        <f t="shared" si="91"/>
        <v>3.6599892524886219</v>
      </c>
    </row>
    <row r="226" spans="3:8" x14ac:dyDescent="0.25">
      <c r="C226">
        <f t="shared" si="87"/>
        <v>38.646394072572704</v>
      </c>
      <c r="D226">
        <v>0.02</v>
      </c>
      <c r="E226">
        <f t="shared" si="89"/>
        <v>3.6800000000000028</v>
      </c>
      <c r="F226">
        <f t="shared" si="90"/>
        <v>38.645965646373668</v>
      </c>
      <c r="G226">
        <f t="shared" si="88"/>
        <v>39.645965646373675</v>
      </c>
      <c r="H226">
        <f t="shared" si="91"/>
        <v>3.6799891937583786</v>
      </c>
    </row>
    <row r="227" spans="3:8" x14ac:dyDescent="0.25">
      <c r="C227">
        <f t="shared" si="87"/>
        <v>39.447304360067506</v>
      </c>
      <c r="D227">
        <v>0.02</v>
      </c>
      <c r="E227">
        <f t="shared" si="89"/>
        <v>3.7000000000000028</v>
      </c>
      <c r="F227">
        <f t="shared" si="90"/>
        <v>39.446864903630846</v>
      </c>
      <c r="G227">
        <f t="shared" si="88"/>
        <v>40.446864903630846</v>
      </c>
      <c r="H227">
        <f t="shared" si="91"/>
        <v>3.6999891350281349</v>
      </c>
    </row>
    <row r="228" spans="3:8" x14ac:dyDescent="0.25">
      <c r="C228">
        <f t="shared" si="87"/>
        <v>40.264394108610915</v>
      </c>
      <c r="D228">
        <v>0.02</v>
      </c>
      <c r="E228">
        <f t="shared" si="89"/>
        <v>3.7200000000000029</v>
      </c>
      <c r="F228">
        <f t="shared" si="90"/>
        <v>40.263943351123835</v>
      </c>
      <c r="G228">
        <f t="shared" si="88"/>
        <v>41.263943351123842</v>
      </c>
      <c r="H228">
        <f t="shared" si="91"/>
        <v>3.7199890762978916</v>
      </c>
    </row>
    <row r="229" spans="3:8" x14ac:dyDescent="0.25">
      <c r="C229">
        <f t="shared" si="87"/>
        <v>41.097990164997022</v>
      </c>
      <c r="D229">
        <v>0.02</v>
      </c>
      <c r="E229">
        <f t="shared" si="89"/>
        <v>3.7400000000000029</v>
      </c>
      <c r="F229">
        <f t="shared" si="90"/>
        <v>41.097527829206541</v>
      </c>
      <c r="G229">
        <f t="shared" si="88"/>
        <v>42.097527829206541</v>
      </c>
      <c r="H229">
        <f t="shared" si="91"/>
        <v>3.7399890175676478</v>
      </c>
    </row>
    <row r="230" spans="3:8" x14ac:dyDescent="0.25">
      <c r="C230">
        <f t="shared" si="87"/>
        <v>41.948425978763147</v>
      </c>
      <c r="D230">
        <v>0.02</v>
      </c>
      <c r="E230">
        <f t="shared" si="89"/>
        <v>3.7600000000000029</v>
      </c>
      <c r="F230">
        <f t="shared" si="90"/>
        <v>41.947951780826415</v>
      </c>
      <c r="G230">
        <f t="shared" si="88"/>
        <v>42.947951780826408</v>
      </c>
      <c r="H230">
        <f t="shared" si="91"/>
        <v>3.759988958837404</v>
      </c>
    </row>
    <row r="231" spans="3:8" x14ac:dyDescent="0.25">
      <c r="C231">
        <f t="shared" si="87"/>
        <v>42.816041735574096</v>
      </c>
      <c r="D231">
        <v>0.02</v>
      </c>
      <c r="E231">
        <f t="shared" si="89"/>
        <v>3.7800000000000029</v>
      </c>
      <c r="F231">
        <f t="shared" si="90"/>
        <v>42.815555384905288</v>
      </c>
      <c r="G231">
        <f t="shared" si="88"/>
        <v>43.815555384905288</v>
      </c>
      <c r="H231">
        <f t="shared" si="91"/>
        <v>3.7799889001071607</v>
      </c>
    </row>
    <row r="232" spans="3:8" x14ac:dyDescent="0.25">
      <c r="C232">
        <f t="shared" si="87"/>
        <v>43.701184493300957</v>
      </c>
      <c r="D232">
        <v>0.02</v>
      </c>
      <c r="E232">
        <f t="shared" si="89"/>
        <v>3.8000000000000029</v>
      </c>
      <c r="F232">
        <f t="shared" si="90"/>
        <v>43.700685692414673</v>
      </c>
      <c r="G232">
        <f t="shared" si="88"/>
        <v>44.700685692414666</v>
      </c>
      <c r="H232">
        <f t="shared" si="91"/>
        <v>3.7999888413769169</v>
      </c>
    </row>
    <row r="233" spans="3:8" x14ac:dyDescent="0.25">
      <c r="C233">
        <f t="shared" si="87"/>
        <v>44.604208320848869</v>
      </c>
      <c r="D233">
        <v>0.02</v>
      </c>
      <c r="E233">
        <f t="shared" si="89"/>
        <v>3.8200000000000029</v>
      </c>
      <c r="F233">
        <f t="shared" si="90"/>
        <v>44.603696765199984</v>
      </c>
      <c r="G233">
        <f t="shared" si="88"/>
        <v>45.603696765199992</v>
      </c>
      <c r="H233">
        <f t="shared" si="91"/>
        <v>3.8199887826466736</v>
      </c>
    </row>
    <row r="234" spans="3:8" x14ac:dyDescent="0.25">
      <c r="C234">
        <f t="shared" si="87"/>
        <v>45.525474439789349</v>
      </c>
      <c r="D234">
        <v>0.02</v>
      </c>
      <c r="E234">
        <f t="shared" si="89"/>
        <v>3.840000000000003</v>
      </c>
      <c r="F234">
        <f t="shared" si="90"/>
        <v>45.524949817609134</v>
      </c>
      <c r="G234">
        <f t="shared" si="88"/>
        <v>46.524949817609134</v>
      </c>
      <c r="H234">
        <f t="shared" si="91"/>
        <v>3.8399887239164299</v>
      </c>
    </row>
    <row r="235" spans="3:8" x14ac:dyDescent="0.25">
      <c r="C235">
        <f t="shared" ref="C235:C292" si="92">EXP(E235)-1</f>
        <v>46.465351368853668</v>
      </c>
      <c r="D235">
        <v>0.02</v>
      </c>
      <c r="E235">
        <f t="shared" si="89"/>
        <v>3.860000000000003</v>
      </c>
      <c r="F235">
        <f t="shared" si="90"/>
        <v>46.464813360982269</v>
      </c>
      <c r="G235">
        <f t="shared" si="88"/>
        <v>47.464813360982262</v>
      </c>
      <c r="H235">
        <f t="shared" si="91"/>
        <v>3.8599886651861861</v>
      </c>
    </row>
    <row r="236" spans="3:8" x14ac:dyDescent="0.25">
      <c r="C236">
        <f t="shared" si="92"/>
        <v>47.424215071345323</v>
      </c>
      <c r="D236">
        <v>0.02</v>
      </c>
      <c r="E236">
        <f t="shared" si="89"/>
        <v>3.880000000000003</v>
      </c>
      <c r="F236">
        <f t="shared" si="90"/>
        <v>47.423663351060348</v>
      </c>
      <c r="G236">
        <f t="shared" ref="G236:G296" si="93">EXP(H236)</f>
        <v>48.423663351060355</v>
      </c>
      <c r="H236">
        <f t="shared" si="91"/>
        <v>3.8799886064559428</v>
      </c>
    </row>
    <row r="237" spans="3:8" x14ac:dyDescent="0.25">
      <c r="C237">
        <f t="shared" si="92"/>
        <v>48.402449105530323</v>
      </c>
      <c r="D237">
        <v>0.02</v>
      </c>
      <c r="E237">
        <f t="shared" si="89"/>
        <v>3.900000000000003</v>
      </c>
      <c r="F237">
        <f t="shared" si="90"/>
        <v>48.401883338371547</v>
      </c>
      <c r="G237">
        <f t="shared" si="93"/>
        <v>49.401883338371547</v>
      </c>
      <c r="H237">
        <f t="shared" si="91"/>
        <v>3.899988547725699</v>
      </c>
    </row>
    <row r="238" spans="3:8" x14ac:dyDescent="0.25">
      <c r="C238">
        <f t="shared" si="92"/>
        <v>49.400444778065641</v>
      </c>
      <c r="D238">
        <v>0.02</v>
      </c>
      <c r="E238">
        <f t="shared" si="89"/>
        <v>3.920000000000003</v>
      </c>
      <c r="F238">
        <f t="shared" si="90"/>
        <v>49.399864621655702</v>
      </c>
      <c r="G238">
        <f t="shared" si="93"/>
        <v>50.399864621655709</v>
      </c>
      <c r="H238">
        <f t="shared" si="91"/>
        <v>3.9199884889954557</v>
      </c>
    </row>
    <row r="239" spans="3:8" x14ac:dyDescent="0.25">
      <c r="C239">
        <f t="shared" si="92"/>
        <v>50.418601300527072</v>
      </c>
      <c r="D239">
        <v>0.02</v>
      </c>
      <c r="E239">
        <f t="shared" si="89"/>
        <v>3.9400000000000031</v>
      </c>
      <c r="F239">
        <f t="shared" si="90"/>
        <v>50.418006404388102</v>
      </c>
      <c r="G239">
        <f t="shared" si="93"/>
        <v>51.418006404388102</v>
      </c>
      <c r="H239">
        <f t="shared" si="91"/>
        <v>3.9399884302652119</v>
      </c>
    </row>
    <row r="240" spans="3:8" x14ac:dyDescent="0.25">
      <c r="C240">
        <f t="shared" si="92"/>
        <v>51.457325949099214</v>
      </c>
      <c r="D240">
        <v>0.02</v>
      </c>
      <c r="E240">
        <f t="shared" si="89"/>
        <v>3.9600000000000031</v>
      </c>
      <c r="F240">
        <f t="shared" si="90"/>
        <v>51.456715954465253</v>
      </c>
      <c r="G240">
        <f t="shared" si="93"/>
        <v>52.456715954465245</v>
      </c>
      <c r="H240">
        <f t="shared" si="91"/>
        <v>3.9599883715349682</v>
      </c>
    </row>
    <row r="241" spans="3:8" x14ac:dyDescent="0.25">
      <c r="C241">
        <f t="shared" si="92"/>
        <v>52.51703422749133</v>
      </c>
      <c r="D241">
        <v>0.02</v>
      </c>
      <c r="E241">
        <f t="shared" si="89"/>
        <v>3.9800000000000031</v>
      </c>
      <c r="F241">
        <f t="shared" si="90"/>
        <v>52.516408767116538</v>
      </c>
      <c r="G241">
        <f t="shared" si="93"/>
        <v>53.516408767116545</v>
      </c>
      <c r="H241">
        <f t="shared" si="91"/>
        <v>3.9799883128047249</v>
      </c>
    </row>
    <row r="242" spans="3:8" x14ac:dyDescent="0.25">
      <c r="C242">
        <f t="shared" si="92"/>
        <v>53.598150033144385</v>
      </c>
      <c r="D242">
        <v>0.02</v>
      </c>
      <c r="E242">
        <f t="shared" si="89"/>
        <v>4.0000000000000027</v>
      </c>
      <c r="F242">
        <f t="shared" si="90"/>
        <v>53.597508731106835</v>
      </c>
      <c r="G242">
        <f t="shared" si="93"/>
        <v>54.597508731106828</v>
      </c>
      <c r="H242">
        <f t="shared" si="91"/>
        <v>3.9999882540744811</v>
      </c>
    </row>
    <row r="243" spans="3:8" x14ac:dyDescent="0.25">
      <c r="C243">
        <f t="shared" si="92"/>
        <v>54.70110582679574</v>
      </c>
      <c r="D243">
        <v>0.02</v>
      </c>
      <c r="E243">
        <f t="shared" si="89"/>
        <v>4.0200000000000022</v>
      </c>
      <c r="F243">
        <f t="shared" si="90"/>
        <v>54.700448298296699</v>
      </c>
      <c r="G243">
        <f t="shared" si="93"/>
        <v>55.700448298296685</v>
      </c>
      <c r="H243">
        <f t="shared" si="91"/>
        <v>4.0199881953442373</v>
      </c>
    </row>
    <row r="244" spans="3:8" x14ac:dyDescent="0.25">
      <c r="C244">
        <f t="shared" si="92"/>
        <v>55.826342805469125</v>
      </c>
      <c r="D244">
        <v>0.02</v>
      </c>
      <c r="E244">
        <f t="shared" si="89"/>
        <v>4.0400000000000018</v>
      </c>
      <c r="F244">
        <f t="shared" si="90"/>
        <v>55.825668656627862</v>
      </c>
      <c r="G244">
        <f t="shared" si="93"/>
        <v>56.825668656627869</v>
      </c>
      <c r="H244">
        <f t="shared" si="91"/>
        <v>4.039988136613994</v>
      </c>
    </row>
    <row r="245" spans="3:8" x14ac:dyDescent="0.25">
      <c r="C245">
        <f t="shared" si="92"/>
        <v>56.974311078959374</v>
      </c>
      <c r="D245">
        <v>0.02</v>
      </c>
      <c r="E245">
        <f t="shared" si="89"/>
        <v>4.0600000000000014</v>
      </c>
      <c r="F245">
        <f t="shared" si="90"/>
        <v>56.97361990660324</v>
      </c>
      <c r="G245">
        <f t="shared" si="93"/>
        <v>57.973619906603261</v>
      </c>
      <c r="H245">
        <f t="shared" si="91"/>
        <v>4.0599880778837507</v>
      </c>
    </row>
    <row r="246" spans="3:8" x14ac:dyDescent="0.25">
      <c r="C246">
        <f t="shared" si="92"/>
        <v>58.145469849882318</v>
      </c>
      <c r="D246">
        <v>0.02</v>
      </c>
      <c r="E246">
        <f t="shared" si="89"/>
        <v>4.080000000000001</v>
      </c>
      <c r="F246">
        <f t="shared" si="90"/>
        <v>58.144761241332091</v>
      </c>
      <c r="G246">
        <f t="shared" si="93"/>
        <v>59.144761241332084</v>
      </c>
      <c r="H246">
        <f t="shared" si="91"/>
        <v>4.0799880191535065</v>
      </c>
    </row>
    <row r="247" spans="3:8" x14ac:dyDescent="0.25">
      <c r="C247">
        <f t="shared" si="92"/>
        <v>59.340287597362</v>
      </c>
      <c r="D247">
        <v>0.02</v>
      </c>
      <c r="E247">
        <f t="shared" ref="E247:E296" si="94">E246+D246</f>
        <v>4.1000000000000005</v>
      </c>
      <c r="F247">
        <f t="shared" ref="F247:F296" si="95">F246+D247*((G244*5/12)-(G245*4/3)+(G246*23/12))</f>
        <v>59.339561130212303</v>
      </c>
      <c r="G247">
        <f t="shared" si="93"/>
        <v>60.33956113021231</v>
      </c>
      <c r="H247">
        <f t="shared" ref="H247:H296" si="96">LN(F247+1)</f>
        <v>4.0999879604232632</v>
      </c>
    </row>
    <row r="248" spans="3:8" x14ac:dyDescent="0.25">
      <c r="C248">
        <f t="shared" si="92"/>
        <v>60.559242264428519</v>
      </c>
      <c r="D248">
        <v>0.02</v>
      </c>
      <c r="E248">
        <f t="shared" si="94"/>
        <v>4.12</v>
      </c>
      <c r="F248">
        <f t="shared" si="95"/>
        <v>60.558497506323278</v>
      </c>
      <c r="G248">
        <f t="shared" si="93"/>
        <v>61.558497506323299</v>
      </c>
      <c r="H248">
        <f t="shared" si="96"/>
        <v>4.1199879016930199</v>
      </c>
    </row>
    <row r="249" spans="3:8" x14ac:dyDescent="0.25">
      <c r="C249">
        <f t="shared" si="92"/>
        <v>61.802821449201652</v>
      </c>
      <c r="D249">
        <v>0.02</v>
      </c>
      <c r="E249">
        <f t="shared" si="94"/>
        <v>4.1399999999999997</v>
      </c>
      <c r="F249">
        <f t="shared" si="95"/>
        <v>61.80205795760444</v>
      </c>
      <c r="G249">
        <f t="shared" si="93"/>
        <v>62.802057957604426</v>
      </c>
      <c r="H249">
        <f t="shared" si="96"/>
        <v>4.1399878429627757</v>
      </c>
    </row>
    <row r="250" spans="3:8" x14ac:dyDescent="0.25">
      <c r="C250">
        <f t="shared" si="92"/>
        <v>63.071522599936586</v>
      </c>
      <c r="D250">
        <v>0.02</v>
      </c>
      <c r="E250">
        <f t="shared" si="94"/>
        <v>4.1599999999999993</v>
      </c>
      <c r="F250">
        <f t="shared" si="95"/>
        <v>63.070739921895758</v>
      </c>
      <c r="G250">
        <f t="shared" si="93"/>
        <v>64.070739921895765</v>
      </c>
      <c r="H250">
        <f t="shared" si="96"/>
        <v>4.1599877842325323</v>
      </c>
    </row>
    <row r="251" spans="3:8" x14ac:dyDescent="0.25">
      <c r="C251">
        <f t="shared" si="92"/>
        <v>64.365853214009846</v>
      </c>
      <c r="D251">
        <v>0.02</v>
      </c>
      <c r="E251">
        <f t="shared" si="94"/>
        <v>4.1799999999999988</v>
      </c>
      <c r="F251">
        <f t="shared" si="95"/>
        <v>64.365050885918336</v>
      </c>
      <c r="G251">
        <f t="shared" si="93"/>
        <v>65.365050885918365</v>
      </c>
      <c r="H251">
        <f t="shared" si="96"/>
        <v>4.179987725502289</v>
      </c>
    </row>
    <row r="252" spans="3:8" x14ac:dyDescent="0.25">
      <c r="C252">
        <f t="shared" si="92"/>
        <v>65.68633104092504</v>
      </c>
      <c r="D252">
        <v>0.02</v>
      </c>
      <c r="E252">
        <f t="shared" si="94"/>
        <v>4.1999999999999984</v>
      </c>
      <c r="F252">
        <f t="shared" si="95"/>
        <v>65.685508588274686</v>
      </c>
      <c r="G252">
        <f t="shared" si="93"/>
        <v>66.685508588274672</v>
      </c>
      <c r="H252">
        <f t="shared" si="96"/>
        <v>4.1999876667720448</v>
      </c>
    </row>
    <row r="253" spans="3:8" x14ac:dyDescent="0.25">
      <c r="C253">
        <f t="shared" si="92"/>
        <v>67.033484289419533</v>
      </c>
      <c r="D253">
        <v>0.02</v>
      </c>
      <c r="E253">
        <f t="shared" si="94"/>
        <v>4.219999999999998</v>
      </c>
      <c r="F253">
        <f t="shared" si="95"/>
        <v>67.032641226549856</v>
      </c>
      <c r="G253">
        <f t="shared" si="93"/>
        <v>68.03264122654987</v>
      </c>
      <c r="H253">
        <f t="shared" si="96"/>
        <v>4.2199876080418015</v>
      </c>
    </row>
    <row r="254" spans="3:8" x14ac:dyDescent="0.25">
      <c r="C254">
        <f t="shared" si="92"/>
        <v>68.407851838755022</v>
      </c>
      <c r="D254">
        <v>0.02</v>
      </c>
      <c r="E254">
        <f t="shared" si="94"/>
        <v>4.2399999999999975</v>
      </c>
      <c r="F254">
        <f t="shared" si="95"/>
        <v>68.406987668596258</v>
      </c>
      <c r="G254">
        <f t="shared" si="93"/>
        <v>69.40698766859623</v>
      </c>
      <c r="H254">
        <f t="shared" si="96"/>
        <v>4.2399875493115573</v>
      </c>
    </row>
    <row r="255" spans="3:8" x14ac:dyDescent="0.25">
      <c r="C255">
        <f t="shared" si="92"/>
        <v>69.809983454276363</v>
      </c>
      <c r="D255">
        <v>0.02</v>
      </c>
      <c r="E255">
        <f t="shared" si="94"/>
        <v>4.2599999999999971</v>
      </c>
      <c r="F255">
        <f t="shared" si="95"/>
        <v>69.809097668086736</v>
      </c>
      <c r="G255">
        <f t="shared" si="93"/>
        <v>70.809097668086736</v>
      </c>
      <c r="H255">
        <f t="shared" si="96"/>
        <v>4.259987490581314</v>
      </c>
    </row>
    <row r="256" spans="3:8" x14ac:dyDescent="0.25">
      <c r="C256">
        <f t="shared" si="92"/>
        <v>71.24044000732512</v>
      </c>
      <c r="D256">
        <v>0.02</v>
      </c>
      <c r="E256">
        <f t="shared" si="94"/>
        <v>4.2799999999999967</v>
      </c>
      <c r="F256">
        <f t="shared" si="95"/>
        <v>71.239532084422081</v>
      </c>
      <c r="G256">
        <f t="shared" si="93"/>
        <v>72.239532084422095</v>
      </c>
      <c r="H256">
        <f t="shared" si="96"/>
        <v>4.2799874318510707</v>
      </c>
    </row>
    <row r="257" spans="3:8" x14ac:dyDescent="0.25">
      <c r="C257">
        <f t="shared" si="92"/>
        <v>72.699793699595517</v>
      </c>
      <c r="D257">
        <v>0.02</v>
      </c>
      <c r="E257">
        <f t="shared" si="94"/>
        <v>4.2999999999999963</v>
      </c>
      <c r="F257">
        <f t="shared" si="95"/>
        <v>72.698863107080911</v>
      </c>
      <c r="G257">
        <f t="shared" si="93"/>
        <v>73.698863107080896</v>
      </c>
      <c r="H257">
        <f t="shared" si="96"/>
        <v>4.2999873731208265</v>
      </c>
    </row>
    <row r="258" spans="3:8" x14ac:dyDescent="0.25">
      <c r="C258">
        <f t="shared" si="92"/>
        <v>74.18862829202277</v>
      </c>
      <c r="D258">
        <v>0.02</v>
      </c>
      <c r="E258">
        <f t="shared" si="94"/>
        <v>4.3199999999999958</v>
      </c>
      <c r="F258">
        <f t="shared" si="95"/>
        <v>74.187674484501812</v>
      </c>
      <c r="G258">
        <f t="shared" si="93"/>
        <v>75.187674484501812</v>
      </c>
      <c r="H258">
        <f t="shared" si="96"/>
        <v>4.3199873143905831</v>
      </c>
    </row>
    <row r="259" spans="3:8" x14ac:dyDescent="0.25">
      <c r="C259">
        <f t="shared" si="92"/>
        <v>75.707539338295248</v>
      </c>
      <c r="D259">
        <v>0.02</v>
      </c>
      <c r="E259">
        <f t="shared" si="94"/>
        <v>4.3399999999999954</v>
      </c>
      <c r="F259">
        <f t="shared" si="95"/>
        <v>75.706561757589071</v>
      </c>
      <c r="G259">
        <f t="shared" si="93"/>
        <v>76.7065617575891</v>
      </c>
      <c r="H259">
        <f t="shared" si="96"/>
        <v>4.3399872556603398</v>
      </c>
    </row>
    <row r="260" spans="3:8" x14ac:dyDescent="0.25">
      <c r="C260">
        <f t="shared" si="92"/>
        <v>77.257134423083869</v>
      </c>
      <c r="D260">
        <v>0.02</v>
      </c>
      <c r="E260">
        <f t="shared" si="94"/>
        <v>4.359999999999995</v>
      </c>
      <c r="F260">
        <f t="shared" si="95"/>
        <v>77.25613249793561</v>
      </c>
      <c r="G260">
        <f t="shared" si="93"/>
        <v>78.256132497935596</v>
      </c>
      <c r="H260">
        <f t="shared" si="96"/>
        <v>4.3599871969300956</v>
      </c>
    </row>
    <row r="261" spans="3:8" x14ac:dyDescent="0.25">
      <c r="C261">
        <f t="shared" si="92"/>
        <v>78.838033405084076</v>
      </c>
      <c r="D261">
        <v>0.02</v>
      </c>
      <c r="E261">
        <f t="shared" si="94"/>
        <v>4.3799999999999946</v>
      </c>
      <c r="F261">
        <f t="shared" si="95"/>
        <v>78.837006550858277</v>
      </c>
      <c r="G261">
        <f t="shared" si="93"/>
        <v>79.837006550858291</v>
      </c>
      <c r="H261">
        <f t="shared" si="96"/>
        <v>4.3799871381998523</v>
      </c>
    </row>
    <row r="262" spans="3:8" x14ac:dyDescent="0.25">
      <c r="C262">
        <f t="shared" si="92"/>
        <v>80.450868664967643</v>
      </c>
      <c r="D262">
        <v>0.02</v>
      </c>
      <c r="E262">
        <f t="shared" si="94"/>
        <v>4.3999999999999941</v>
      </c>
      <c r="F262">
        <f t="shared" si="95"/>
        <v>80.449816283342798</v>
      </c>
      <c r="G262">
        <f t="shared" si="93"/>
        <v>81.44981628334277</v>
      </c>
      <c r="H262">
        <f t="shared" si="96"/>
        <v>4.3999870794696081</v>
      </c>
    </row>
    <row r="263" spans="3:8" x14ac:dyDescent="0.25">
      <c r="C263">
        <f t="shared" si="92"/>
        <v>82.096285358343252</v>
      </c>
      <c r="D263">
        <v>0.02</v>
      </c>
      <c r="E263">
        <f t="shared" si="94"/>
        <v>4.4199999999999937</v>
      </c>
      <c r="F263">
        <f t="shared" si="95"/>
        <v>82.095206836997519</v>
      </c>
      <c r="G263">
        <f t="shared" si="93"/>
        <v>83.095206836997505</v>
      </c>
      <c r="H263">
        <f t="shared" si="96"/>
        <v>4.4199870207393648</v>
      </c>
    </row>
    <row r="264" spans="3:8" x14ac:dyDescent="0.25">
      <c r="C264">
        <f t="shared" si="92"/>
        <v>83.774941673827428</v>
      </c>
      <c r="D264">
        <v>0.02</v>
      </c>
      <c r="E264">
        <f t="shared" si="94"/>
        <v>4.4399999999999933</v>
      </c>
      <c r="F264">
        <f t="shared" si="95"/>
        <v>83.773836386117097</v>
      </c>
      <c r="G264">
        <f t="shared" si="93"/>
        <v>84.773836386117111</v>
      </c>
      <c r="H264">
        <f t="shared" si="96"/>
        <v>4.4399869620091215</v>
      </c>
    </row>
    <row r="265" spans="3:8" x14ac:dyDescent="0.25">
      <c r="C265">
        <f t="shared" si="92"/>
        <v>85.487509096328779</v>
      </c>
      <c r="D265">
        <v>0.02</v>
      </c>
      <c r="E265">
        <f t="shared" si="94"/>
        <v>4.4599999999999929</v>
      </c>
      <c r="F265">
        <f t="shared" si="95"/>
        <v>85.486376400959514</v>
      </c>
      <c r="G265">
        <f t="shared" si="93"/>
        <v>86.486376400959543</v>
      </c>
      <c r="H265">
        <f t="shared" si="96"/>
        <v>4.4599869032788781</v>
      </c>
    </row>
    <row r="266" spans="3:8" x14ac:dyDescent="0.25">
      <c r="C266">
        <f t="shared" si="92"/>
        <v>87.234672675650813</v>
      </c>
      <c r="D266">
        <v>0.02</v>
      </c>
      <c r="E266">
        <f t="shared" si="94"/>
        <v>4.4799999999999924</v>
      </c>
      <c r="F266">
        <f t="shared" si="95"/>
        <v>87.233511916341484</v>
      </c>
      <c r="G266">
        <f t="shared" si="93"/>
        <v>88.23351191634147</v>
      </c>
      <c r="H266">
        <f t="shared" si="96"/>
        <v>4.4799868445486339</v>
      </c>
    </row>
    <row r="267" spans="3:8" x14ac:dyDescent="0.25">
      <c r="C267">
        <f t="shared" si="92"/>
        <v>89.0171313005211</v>
      </c>
      <c r="D267">
        <v>0.02</v>
      </c>
      <c r="E267">
        <f t="shared" si="94"/>
        <v>4.499999999999992</v>
      </c>
      <c r="F267">
        <f t="shared" si="95"/>
        <v>89.015941805659963</v>
      </c>
      <c r="G267">
        <f t="shared" si="93"/>
        <v>90.015941805659978</v>
      </c>
      <c r="H267">
        <f t="shared" si="96"/>
        <v>4.4999867858183906</v>
      </c>
    </row>
    <row r="268" spans="3:8" x14ac:dyDescent="0.25">
      <c r="C268">
        <f t="shared" si="92"/>
        <v>90.835597978156002</v>
      </c>
      <c r="D268">
        <v>0.02</v>
      </c>
      <c r="E268">
        <f t="shared" si="94"/>
        <v>4.5199999999999916</v>
      </c>
      <c r="F268">
        <f t="shared" si="95"/>
        <v>90.834379060449152</v>
      </c>
      <c r="G268">
        <f t="shared" si="93"/>
        <v>91.83437906044918</v>
      </c>
      <c r="H268">
        <f t="shared" si="96"/>
        <v>4.5199867270881473</v>
      </c>
    </row>
    <row r="269" spans="3:8" x14ac:dyDescent="0.25">
      <c r="C269">
        <f t="shared" si="92"/>
        <v>92.690800119473138</v>
      </c>
      <c r="D269">
        <v>0.02</v>
      </c>
      <c r="E269">
        <f t="shared" si="94"/>
        <v>4.5399999999999912</v>
      </c>
      <c r="F269">
        <f t="shared" si="95"/>
        <v>92.689551075584944</v>
      </c>
      <c r="G269">
        <f t="shared" si="93"/>
        <v>93.68955107558493</v>
      </c>
      <c r="H269">
        <f t="shared" si="96"/>
        <v>4.5399866683579031</v>
      </c>
    </row>
    <row r="270" spans="3:8" x14ac:dyDescent="0.25">
      <c r="C270">
        <f t="shared" si="92"/>
        <v>94.583479830065386</v>
      </c>
      <c r="D270">
        <v>0.02</v>
      </c>
      <c r="E270">
        <f t="shared" si="94"/>
        <v>4.5599999999999907</v>
      </c>
      <c r="F270">
        <f t="shared" si="95"/>
        <v>94.582199940250888</v>
      </c>
      <c r="G270">
        <f t="shared" si="93"/>
        <v>95.582199940250902</v>
      </c>
      <c r="H270">
        <f t="shared" si="96"/>
        <v>4.5599866096276598</v>
      </c>
    </row>
    <row r="271" spans="3:8" x14ac:dyDescent="0.25">
      <c r="C271">
        <f t="shared" si="92"/>
        <v>96.514394207053058</v>
      </c>
      <c r="D271">
        <v>0.02</v>
      </c>
      <c r="E271">
        <f t="shared" si="94"/>
        <v>4.5799999999999903</v>
      </c>
      <c r="F271">
        <f t="shared" si="95"/>
        <v>96.513082734781989</v>
      </c>
      <c r="G271">
        <f t="shared" si="93"/>
        <v>97.513082734782017</v>
      </c>
      <c r="H271">
        <f t="shared" si="96"/>
        <v>4.5799865508974165</v>
      </c>
    </row>
    <row r="272" spans="3:8" x14ac:dyDescent="0.25">
      <c r="C272">
        <f t="shared" si="92"/>
        <v>98.484315641932795</v>
      </c>
      <c r="D272">
        <v>0.02</v>
      </c>
      <c r="E272">
        <f t="shared" si="94"/>
        <v>4.5999999999999899</v>
      </c>
      <c r="F272">
        <f t="shared" si="95"/>
        <v>98.482971833505147</v>
      </c>
      <c r="G272">
        <f t="shared" si="93"/>
        <v>99.482971833505133</v>
      </c>
      <c r="H272">
        <f t="shared" si="96"/>
        <v>4.5999864921671723</v>
      </c>
    </row>
    <row r="273" spans="3:8" x14ac:dyDescent="0.25">
      <c r="C273">
        <f t="shared" si="92"/>
        <v>100.49403212954455</v>
      </c>
      <c r="D273">
        <v>0.02</v>
      </c>
      <c r="E273">
        <f t="shared" si="94"/>
        <v>4.6199999999999894</v>
      </c>
      <c r="F273">
        <f t="shared" si="95"/>
        <v>100.49265521369742</v>
      </c>
      <c r="G273">
        <f t="shared" si="93"/>
        <v>101.49265521369742</v>
      </c>
      <c r="H273">
        <f t="shared" si="96"/>
        <v>4.6199864334369289</v>
      </c>
    </row>
    <row r="274" spans="3:8" x14ac:dyDescent="0.25">
      <c r="C274">
        <f t="shared" si="92"/>
        <v>102.54434758327992</v>
      </c>
      <c r="D274">
        <v>0.02</v>
      </c>
      <c r="E274">
        <f t="shared" si="94"/>
        <v>4.639999999999989</v>
      </c>
      <c r="F274">
        <f t="shared" si="95"/>
        <v>102.54293677078553</v>
      </c>
      <c r="G274">
        <f t="shared" si="93"/>
        <v>103.54293677078557</v>
      </c>
      <c r="H274">
        <f t="shared" si="96"/>
        <v>4.6399863747066856</v>
      </c>
    </row>
    <row r="275" spans="3:8" x14ac:dyDescent="0.25">
      <c r="C275">
        <f t="shared" si="92"/>
        <v>104.63608215665829</v>
      </c>
      <c r="D275">
        <v>0.02</v>
      </c>
      <c r="E275">
        <f t="shared" si="94"/>
        <v>4.6599999999999886</v>
      </c>
      <c r="F275">
        <f t="shared" si="95"/>
        <v>104.63463663991293</v>
      </c>
      <c r="G275">
        <f t="shared" si="93"/>
        <v>105.6346366399129</v>
      </c>
      <c r="H275">
        <f t="shared" si="96"/>
        <v>4.6599863159764414</v>
      </c>
    </row>
    <row r="276" spans="3:8" x14ac:dyDescent="0.25">
      <c r="C276">
        <f t="shared" si="92"/>
        <v>106.77007257139921</v>
      </c>
      <c r="D276">
        <v>0.02</v>
      </c>
      <c r="E276">
        <f t="shared" si="94"/>
        <v>4.6799999999999882</v>
      </c>
      <c r="F276">
        <f t="shared" si="95"/>
        <v>106.76859152400279</v>
      </c>
      <c r="G276">
        <f t="shared" si="93"/>
        <v>107.76859152400279</v>
      </c>
      <c r="H276">
        <f t="shared" si="96"/>
        <v>4.6799862572461981</v>
      </c>
    </row>
    <row r="277" spans="3:8" x14ac:dyDescent="0.25">
      <c r="C277">
        <f t="shared" si="92"/>
        <v>108.94717245212215</v>
      </c>
      <c r="D277">
        <v>0.02</v>
      </c>
      <c r="E277">
        <f t="shared" si="94"/>
        <v>4.6999999999999877</v>
      </c>
      <c r="F277">
        <f t="shared" si="95"/>
        <v>108.94565502844843</v>
      </c>
      <c r="G277">
        <f t="shared" si="93"/>
        <v>109.94565502844846</v>
      </c>
      <c r="H277">
        <f t="shared" si="96"/>
        <v>4.6999861985159548</v>
      </c>
    </row>
    <row r="278" spans="3:8" x14ac:dyDescent="0.25">
      <c r="C278">
        <f t="shared" si="92"/>
        <v>111.16825266780778</v>
      </c>
      <c r="D278">
        <v>0.02</v>
      </c>
      <c r="E278">
        <f t="shared" si="94"/>
        <v>4.7199999999999873</v>
      </c>
      <c r="F278">
        <f t="shared" si="95"/>
        <v>111.16669800256481</v>
      </c>
      <c r="G278">
        <f t="shared" si="93"/>
        <v>112.16669800256479</v>
      </c>
      <c r="H278">
        <f t="shared" si="96"/>
        <v>4.7199861397857106</v>
      </c>
    </row>
    <row r="279" spans="3:8" x14ac:dyDescent="0.25">
      <c r="C279">
        <f t="shared" si="92"/>
        <v>113.43420168015717</v>
      </c>
      <c r="D279">
        <v>0.02</v>
      </c>
      <c r="E279">
        <f t="shared" si="94"/>
        <v>4.7399999999999869</v>
      </c>
      <c r="F279">
        <f t="shared" si="95"/>
        <v>113.43260888793786</v>
      </c>
      <c r="G279">
        <f t="shared" si="93"/>
        <v>114.43260888793786</v>
      </c>
      <c r="H279">
        <f t="shared" si="96"/>
        <v>4.7399860810554673</v>
      </c>
    </row>
    <row r="280" spans="3:8" x14ac:dyDescent="0.25">
      <c r="C280">
        <f t="shared" si="92"/>
        <v>115.74592589898833</v>
      </c>
      <c r="D280">
        <v>0.02</v>
      </c>
      <c r="E280">
        <f t="shared" si="94"/>
        <v>4.7599999999999865</v>
      </c>
      <c r="F280">
        <f t="shared" si="95"/>
        <v>115.74429407381082</v>
      </c>
      <c r="G280">
        <f t="shared" si="93"/>
        <v>116.74429407381086</v>
      </c>
      <c r="H280">
        <f t="shared" si="96"/>
        <v>4.7599860223252239</v>
      </c>
    </row>
    <row r="281" spans="3:8" x14ac:dyDescent="0.25">
      <c r="C281">
        <f t="shared" si="92"/>
        <v>118.10435004481218</v>
      </c>
      <c r="D281">
        <v>0.02</v>
      </c>
      <c r="E281">
        <f t="shared" si="94"/>
        <v>4.779999999999986</v>
      </c>
      <c r="F281">
        <f t="shared" si="95"/>
        <v>118.10267825964993</v>
      </c>
      <c r="G281">
        <f t="shared" si="93"/>
        <v>119.10267825964989</v>
      </c>
      <c r="H281">
        <f t="shared" si="96"/>
        <v>4.7799859635949797</v>
      </c>
    </row>
    <row r="282" spans="3:8" x14ac:dyDescent="0.25">
      <c r="C282">
        <f t="shared" si="92"/>
        <v>120.51041751873314</v>
      </c>
      <c r="D282">
        <v>0.02</v>
      </c>
      <c r="E282">
        <f t="shared" si="94"/>
        <v>4.7999999999999856</v>
      </c>
      <c r="F282">
        <f t="shared" si="95"/>
        <v>120.50870482503437</v>
      </c>
      <c r="G282">
        <f t="shared" si="93"/>
        <v>121.50870482503437</v>
      </c>
      <c r="H282">
        <f t="shared" si="96"/>
        <v>4.7999859048647364</v>
      </c>
    </row>
    <row r="283" spans="3:8" x14ac:dyDescent="0.25">
      <c r="C283">
        <f t="shared" si="92"/>
        <v>122.96509077982208</v>
      </c>
      <c r="D283">
        <v>0.02</v>
      </c>
      <c r="E283">
        <f t="shared" si="94"/>
        <v>4.8199999999999852</v>
      </c>
      <c r="F283">
        <f t="shared" si="95"/>
        <v>122.96333620701844</v>
      </c>
      <c r="G283">
        <f t="shared" si="93"/>
        <v>123.96333620701849</v>
      </c>
      <c r="H283">
        <f t="shared" si="96"/>
        <v>4.8199858461344931</v>
      </c>
    </row>
    <row r="284" spans="3:8" x14ac:dyDescent="0.25">
      <c r="C284">
        <f t="shared" si="92"/>
        <v>125.46935173011286</v>
      </c>
      <c r="D284">
        <v>0.02</v>
      </c>
      <c r="E284">
        <f t="shared" si="94"/>
        <v>4.8399999999999848</v>
      </c>
      <c r="F284">
        <f t="shared" si="95"/>
        <v>125.46755428511699</v>
      </c>
      <c r="G284">
        <f t="shared" si="93"/>
        <v>126.46755428511695</v>
      </c>
      <c r="H284">
        <f t="shared" si="96"/>
        <v>4.8399857874042489</v>
      </c>
    </row>
    <row r="285" spans="3:8" x14ac:dyDescent="0.25">
      <c r="C285">
        <f t="shared" si="92"/>
        <v>128.0242021073762</v>
      </c>
      <c r="D285">
        <v>0.02</v>
      </c>
      <c r="E285">
        <f t="shared" si="94"/>
        <v>4.8599999999999843</v>
      </c>
      <c r="F285">
        <f t="shared" si="95"/>
        <v>128.02236077406792</v>
      </c>
      <c r="G285">
        <f t="shared" si="93"/>
        <v>129.02236077406792</v>
      </c>
      <c r="H285">
        <f t="shared" si="96"/>
        <v>4.8599857286740056</v>
      </c>
    </row>
    <row r="286" spans="3:8" x14ac:dyDescent="0.25">
      <c r="C286">
        <f t="shared" si="92"/>
        <v>130.63066388582811</v>
      </c>
      <c r="D286">
        <v>0.02</v>
      </c>
      <c r="E286">
        <f t="shared" si="94"/>
        <v>4.8799999999999839</v>
      </c>
      <c r="F286">
        <f t="shared" si="95"/>
        <v>130.62877762452922</v>
      </c>
      <c r="G286">
        <f t="shared" si="93"/>
        <v>131.62877762452928</v>
      </c>
      <c r="H286">
        <f t="shared" si="96"/>
        <v>4.8799856699437623</v>
      </c>
    </row>
    <row r="287" spans="3:8" x14ac:dyDescent="0.25">
      <c r="C287">
        <f t="shared" si="92"/>
        <v>133.28977968493328</v>
      </c>
      <c r="D287">
        <v>0.02</v>
      </c>
      <c r="E287">
        <f t="shared" si="94"/>
        <v>4.8999999999999835</v>
      </c>
      <c r="F287">
        <f t="shared" si="95"/>
        <v>133.28784743187035</v>
      </c>
      <c r="G287">
        <f t="shared" si="93"/>
        <v>134.28784743187032</v>
      </c>
      <c r="H287">
        <f t="shared" si="96"/>
        <v>4.8999856112135181</v>
      </c>
    </row>
    <row r="288" spans="3:8" x14ac:dyDescent="0.25">
      <c r="C288">
        <f t="shared" si="92"/>
        <v>136.00261318646668</v>
      </c>
      <c r="D288">
        <v>0.02</v>
      </c>
      <c r="E288">
        <f t="shared" si="94"/>
        <v>4.9199999999999831</v>
      </c>
      <c r="F288">
        <f t="shared" si="95"/>
        <v>136.00063385322181</v>
      </c>
      <c r="G288">
        <f t="shared" si="93"/>
        <v>137.00063385322184</v>
      </c>
      <c r="H288">
        <f t="shared" si="96"/>
        <v>4.9199855524832747</v>
      </c>
    </row>
    <row r="289" spans="3:8" x14ac:dyDescent="0.25">
      <c r="C289">
        <f t="shared" si="92"/>
        <v>138.77024956000054</v>
      </c>
      <c r="D289">
        <v>0.02</v>
      </c>
      <c r="E289">
        <f t="shared" si="94"/>
        <v>4.9399999999999826</v>
      </c>
      <c r="F289">
        <f t="shared" si="95"/>
        <v>138.76822203294986</v>
      </c>
      <c r="G289">
        <f t="shared" si="93"/>
        <v>139.76822203294992</v>
      </c>
      <c r="H289">
        <f t="shared" si="96"/>
        <v>4.9399854937530314</v>
      </c>
    </row>
    <row r="290" spans="3:8" x14ac:dyDescent="0.25">
      <c r="C290">
        <f t="shared" si="92"/>
        <v>141.59379589698653</v>
      </c>
      <c r="D290">
        <v>0.02</v>
      </c>
      <c r="E290">
        <f t="shared" si="94"/>
        <v>4.9599999999999822</v>
      </c>
      <c r="F290">
        <f t="shared" si="95"/>
        <v>141.59171903672595</v>
      </c>
      <c r="G290">
        <f t="shared" si="93"/>
        <v>142.59171903672592</v>
      </c>
      <c r="H290">
        <f t="shared" si="96"/>
        <v>4.9599854350227872</v>
      </c>
    </row>
    <row r="291" spans="3:8" x14ac:dyDescent="0.25">
      <c r="C291">
        <f t="shared" si="92"/>
        <v>144.47438165360734</v>
      </c>
      <c r="D291">
        <v>0.02</v>
      </c>
      <c r="E291">
        <f t="shared" si="94"/>
        <v>4.9799999999999818</v>
      </c>
      <c r="F291">
        <f t="shared" si="95"/>
        <v>144.47225429436529</v>
      </c>
      <c r="G291">
        <f t="shared" si="93"/>
        <v>145.47225429436529</v>
      </c>
      <c r="H291">
        <f t="shared" si="96"/>
        <v>4.9799853762925439</v>
      </c>
    </row>
    <row r="292" spans="3:8" x14ac:dyDescent="0.25">
      <c r="C292">
        <f t="shared" si="92"/>
        <v>147.41315910257384</v>
      </c>
      <c r="D292">
        <v>0.02</v>
      </c>
      <c r="E292">
        <f t="shared" si="94"/>
        <v>4.9999999999999813</v>
      </c>
      <c r="F292">
        <f t="shared" si="95"/>
        <v>147.41098005161118</v>
      </c>
      <c r="G292">
        <f t="shared" si="93"/>
        <v>148.41098005161123</v>
      </c>
      <c r="H292">
        <f t="shared" si="96"/>
        <v>4.9999853175623006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tabSelected="1" topLeftCell="A24" workbookViewId="0">
      <selection activeCell="I37" sqref="I37"/>
    </sheetView>
  </sheetViews>
  <sheetFormatPr defaultRowHeight="15" x14ac:dyDescent="0.25"/>
  <cols>
    <col min="6" max="6" width="16" customWidth="1"/>
  </cols>
  <sheetData>
    <row r="2" spans="2:7" x14ac:dyDescent="0.25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" t="s">
        <v>9</v>
      </c>
    </row>
    <row r="3" spans="2:7" x14ac:dyDescent="0.25">
      <c r="B3">
        <v>0.02</v>
      </c>
      <c r="C3">
        <f>C4-B4</f>
        <v>-0.04</v>
      </c>
      <c r="D3">
        <f>EXP(C3)-1</f>
        <v>-3.9210560847676823E-2</v>
      </c>
      <c r="E3">
        <f>EXP(F3)</f>
        <v>0.96078943915232318</v>
      </c>
      <c r="F3">
        <f>LN(D3+1)</f>
        <v>-4.0000000000000036E-2</v>
      </c>
      <c r="G3">
        <f t="shared" ref="G3:G6" si="0">((EXP(C3)-1)-D3)/(EXP(C3)-1)*100</f>
        <v>0</v>
      </c>
    </row>
    <row r="4" spans="2:7" x14ac:dyDescent="0.25">
      <c r="B4">
        <f>B3</f>
        <v>0.02</v>
      </c>
      <c r="C4">
        <f>C5-B5</f>
        <v>-0.02</v>
      </c>
      <c r="D4">
        <f t="shared" ref="D4:D5" si="1">EXP(C4)-1</f>
        <v>-1.9801326693244747E-2</v>
      </c>
      <c r="E4">
        <f>EXP(F4)</f>
        <v>0.98019867330675525</v>
      </c>
      <c r="F4">
        <f>LN(D4+1)</f>
        <v>-2.0000000000000049E-2</v>
      </c>
      <c r="G4">
        <f t="shared" si="0"/>
        <v>0</v>
      </c>
    </row>
    <row r="5" spans="2:7" x14ac:dyDescent="0.25">
      <c r="B5">
        <f t="shared" ref="B5:B15" si="2">B4</f>
        <v>0.02</v>
      </c>
      <c r="C5">
        <v>0</v>
      </c>
      <c r="D5">
        <f t="shared" si="1"/>
        <v>0</v>
      </c>
      <c r="E5">
        <f>EXP(F5)</f>
        <v>1</v>
      </c>
      <c r="F5">
        <f>LN(D5+1)</f>
        <v>0</v>
      </c>
      <c r="G5" t="e">
        <f>((EXP(C5)-1)-D5)/(EXP(C5)-1)*100</f>
        <v>#DIV/0!</v>
      </c>
    </row>
    <row r="6" spans="2:7" x14ac:dyDescent="0.25">
      <c r="B6">
        <f t="shared" si="2"/>
        <v>0.02</v>
      </c>
      <c r="C6">
        <f t="shared" ref="C6:C15" si="3">C5+B6</f>
        <v>0.02</v>
      </c>
      <c r="D6">
        <f t="shared" ref="D6:D15" si="4">D5+B6*((E3*5/12)-(E4*4/3)+(E5*23/12))</f>
        <v>2.0201280704755891E-2</v>
      </c>
      <c r="E6">
        <f t="shared" ref="E6:E15" si="5">EXP(F6)</f>
        <v>1.0202012807047558</v>
      </c>
      <c r="F6">
        <f t="shared" ref="F6:F15" si="6">LN(D6+1)</f>
        <v>1.9999941852652598E-2</v>
      </c>
      <c r="G6">
        <f t="shared" si="0"/>
        <v>2.9365378636610066E-4</v>
      </c>
    </row>
    <row r="7" spans="2:7" x14ac:dyDescent="0.25">
      <c r="B7">
        <f t="shared" si="2"/>
        <v>0.02</v>
      </c>
      <c r="C7">
        <f t="shared" si="3"/>
        <v>0.04</v>
      </c>
      <c r="D7">
        <f t="shared" si="4"/>
        <v>4.0810652075994491E-2</v>
      </c>
      <c r="E7">
        <f t="shared" si="5"/>
        <v>1.0408106520759945</v>
      </c>
      <c r="F7">
        <f t="shared" si="6"/>
        <v>3.9999882671851721E-2</v>
      </c>
      <c r="G7">
        <f t="shared" ref="G6:G15" si="7">((EXP(C7)-1)-D7)/(EXP(C7)-1)*100</f>
        <v>2.9922586899138338E-4</v>
      </c>
    </row>
    <row r="8" spans="2:7" x14ac:dyDescent="0.25">
      <c r="B8">
        <f t="shared" si="2"/>
        <v>0.02</v>
      </c>
      <c r="C8">
        <f t="shared" si="3"/>
        <v>0.06</v>
      </c>
      <c r="D8">
        <f t="shared" si="4"/>
        <v>6.1836359586780798E-2</v>
      </c>
      <c r="E8">
        <f t="shared" si="5"/>
        <v>1.0618363595867808</v>
      </c>
      <c r="F8">
        <f t="shared" si="6"/>
        <v>5.9999823929025711E-2</v>
      </c>
      <c r="G8">
        <f t="shared" si="7"/>
        <v>3.0234317614002607E-4</v>
      </c>
    </row>
    <row r="9" spans="2:7" x14ac:dyDescent="0.25">
      <c r="B9">
        <f t="shared" si="2"/>
        <v>0.02</v>
      </c>
      <c r="C9">
        <f t="shared" si="3"/>
        <v>0.08</v>
      </c>
      <c r="D9">
        <f t="shared" si="4"/>
        <v>8.3286813321453837E-2</v>
      </c>
      <c r="E9">
        <f t="shared" si="5"/>
        <v>1.0832868133214539</v>
      </c>
      <c r="F9">
        <f t="shared" si="6"/>
        <v>7.9999765202094564E-2</v>
      </c>
      <c r="G9">
        <f t="shared" si="7"/>
        <v>3.0539375667855249E-4</v>
      </c>
    </row>
    <row r="10" spans="2:7" x14ac:dyDescent="0.25">
      <c r="B10">
        <f t="shared" si="2"/>
        <v>0.02</v>
      </c>
      <c r="C10">
        <f t="shared" si="3"/>
        <v>0.1</v>
      </c>
      <c r="D10">
        <f t="shared" si="4"/>
        <v>0.10517059367709537</v>
      </c>
      <c r="E10">
        <f t="shared" si="5"/>
        <v>1.1051705936770955</v>
      </c>
      <c r="F10">
        <f t="shared" si="6"/>
        <v>9.9999706472008579E-2</v>
      </c>
      <c r="G10">
        <f t="shared" si="7"/>
        <v>3.0844891180522454E-4</v>
      </c>
    </row>
    <row r="11" spans="2:7" x14ac:dyDescent="0.25">
      <c r="B11">
        <f t="shared" si="2"/>
        <v>0.02</v>
      </c>
      <c r="C11">
        <f t="shared" si="3"/>
        <v>0.12000000000000001</v>
      </c>
      <c r="D11">
        <f t="shared" si="4"/>
        <v>0.12749645440936844</v>
      </c>
      <c r="E11">
        <f t="shared" si="5"/>
        <v>1.1274964544093684</v>
      </c>
      <c r="F11">
        <f t="shared" si="6"/>
        <v>0.11999964774174167</v>
      </c>
      <c r="G11">
        <f t="shared" si="7"/>
        <v>3.1151358043680146E-4</v>
      </c>
    </row>
    <row r="12" spans="2:7" x14ac:dyDescent="0.25">
      <c r="B12">
        <f t="shared" si="2"/>
        <v>0.02</v>
      </c>
      <c r="C12">
        <f t="shared" si="3"/>
        <v>0.14000000000000001</v>
      </c>
      <c r="D12">
        <f t="shared" si="4"/>
        <v>0.15027332610801714</v>
      </c>
      <c r="E12">
        <f t="shared" si="5"/>
        <v>1.1502733261080171</v>
      </c>
      <c r="F12">
        <f t="shared" si="6"/>
        <v>0.13999958901149645</v>
      </c>
      <c r="G12">
        <f t="shared" si="7"/>
        <v>3.1459190745031435E-4</v>
      </c>
    </row>
    <row r="13" spans="2:7" x14ac:dyDescent="0.25">
      <c r="B13">
        <f t="shared" si="2"/>
        <v>0.02</v>
      </c>
      <c r="C13">
        <f t="shared" si="3"/>
        <v>0.16</v>
      </c>
      <c r="D13">
        <f t="shared" si="4"/>
        <v>0.17351031977188378</v>
      </c>
      <c r="E13">
        <f t="shared" si="5"/>
        <v>1.1735103197718837</v>
      </c>
      <c r="F13">
        <f t="shared" si="6"/>
        <v>0.15999953028125291</v>
      </c>
      <c r="G13">
        <f t="shared" si="7"/>
        <v>3.1768610425279343E-4</v>
      </c>
    </row>
    <row r="14" spans="2:7" x14ac:dyDescent="0.25">
      <c r="B14">
        <f t="shared" si="2"/>
        <v>0.02</v>
      </c>
      <c r="C14">
        <f t="shared" si="3"/>
        <v>0.18</v>
      </c>
      <c r="D14">
        <f t="shared" si="4"/>
        <v>0.19721673045367027</v>
      </c>
      <c r="E14">
        <f t="shared" si="5"/>
        <v>1.1972167304536703</v>
      </c>
      <c r="F14">
        <f t="shared" si="6"/>
        <v>0.1799994715510094</v>
      </c>
      <c r="G14">
        <f t="shared" si="7"/>
        <v>3.2079738308153145E-4</v>
      </c>
    </row>
    <row r="15" spans="2:7" x14ac:dyDescent="0.25">
      <c r="B15">
        <f t="shared" si="2"/>
        <v>0.02</v>
      </c>
      <c r="C15">
        <f t="shared" si="3"/>
        <v>0.19999999999999998</v>
      </c>
      <c r="D15">
        <f t="shared" si="4"/>
        <v>0.22140204097804422</v>
      </c>
      <c r="E15">
        <f t="shared" si="5"/>
        <v>1.2214020409780442</v>
      </c>
      <c r="F15">
        <f t="shared" si="6"/>
        <v>0.19999941282076578</v>
      </c>
      <c r="G15">
        <f t="shared" si="7"/>
        <v>3.2392646396594979E-4</v>
      </c>
    </row>
    <row r="16" spans="2:7" x14ac:dyDescent="0.25">
      <c r="B16">
        <f t="shared" ref="B7:B16" si="8">B15</f>
        <v>0.02</v>
      </c>
      <c r="C16">
        <f>C15+B16</f>
        <v>0.21999999999999997</v>
      </c>
      <c r="D16">
        <f>D15+B16*((E13*5/12)-(E14*4/3)+(E15*23/12))</f>
        <v>0.24607592573487042</v>
      </c>
      <c r="E16">
        <f>EXP(F16)</f>
        <v>1.2460759257348704</v>
      </c>
      <c r="F16">
        <f>LN(D16+1)</f>
        <v>0.21999935409052218</v>
      </c>
      <c r="G16">
        <f>((EXP(C16)-1)-D16)/(EXP(C16)-1)*100</f>
        <v>3.2707379866427419E-4</v>
      </c>
    </row>
    <row r="17" spans="2:7" x14ac:dyDescent="0.25">
      <c r="B17">
        <f t="shared" ref="B17:B45" si="9">B16</f>
        <v>0.02</v>
      </c>
      <c r="C17">
        <f t="shared" ref="C17:C45" si="10">C16+B17</f>
        <v>0.23999999999999996</v>
      </c>
      <c r="D17">
        <f t="shared" ref="D17:D45" si="11">D16+B17*((E14*5/12)-(E15*4/3)+(E16*23/12))</f>
        <v>0.2712482545490732</v>
      </c>
      <c r="E17">
        <f t="shared" ref="E17:E45" si="12">EXP(F17)</f>
        <v>1.2712482545490733</v>
      </c>
      <c r="F17">
        <f t="shared" ref="F17:F45" si="13">LN(D17+1)</f>
        <v>0.2399992953602787</v>
      </c>
      <c r="G17">
        <f t="shared" ref="G17:G45" si="14">((EXP(C17)-1)-D17)/(EXP(C17)-1)*100</f>
        <v>3.3023968203086063E-4</v>
      </c>
    </row>
    <row r="18" spans="2:7" x14ac:dyDescent="0.25">
      <c r="B18">
        <f t="shared" si="9"/>
        <v>0.02</v>
      </c>
      <c r="C18">
        <f t="shared" si="10"/>
        <v>0.25999999999999995</v>
      </c>
      <c r="D18">
        <f t="shared" si="11"/>
        <v>0.29692909662867484</v>
      </c>
      <c r="E18">
        <f t="shared" si="12"/>
        <v>1.2969290966286748</v>
      </c>
      <c r="F18">
        <f t="shared" si="13"/>
        <v>0.25999923663003499</v>
      </c>
      <c r="G18">
        <f t="shared" si="14"/>
        <v>3.3342431145586503E-4</v>
      </c>
    </row>
    <row r="19" spans="2:7" x14ac:dyDescent="0.25">
      <c r="B19">
        <f t="shared" si="9"/>
        <v>0.02</v>
      </c>
      <c r="C19">
        <f t="shared" si="10"/>
        <v>0.27999999999999997</v>
      </c>
      <c r="D19">
        <f t="shared" si="11"/>
        <v>0.32312872459258934</v>
      </c>
      <c r="E19">
        <f t="shared" si="12"/>
        <v>1.3231287245925893</v>
      </c>
      <c r="F19">
        <f t="shared" si="13"/>
        <v>0.2799991778997914</v>
      </c>
      <c r="G19">
        <f t="shared" si="14"/>
        <v>3.3662782138833104E-4</v>
      </c>
    </row>
    <row r="20" spans="2:7" x14ac:dyDescent="0.25">
      <c r="B20">
        <f t="shared" si="9"/>
        <v>0.02</v>
      </c>
      <c r="C20">
        <f t="shared" si="10"/>
        <v>0.3</v>
      </c>
      <c r="D20">
        <f t="shared" si="11"/>
        <v>0.34985761857978287</v>
      </c>
      <c r="E20">
        <f t="shared" si="12"/>
        <v>1.3498576185797828</v>
      </c>
      <c r="F20">
        <f t="shared" si="13"/>
        <v>0.29999911916954775</v>
      </c>
      <c r="G20">
        <f t="shared" si="14"/>
        <v>3.398503037701767E-4</v>
      </c>
    </row>
    <row r="21" spans="2:7" x14ac:dyDescent="0.25">
      <c r="B21">
        <f t="shared" si="9"/>
        <v>0.02</v>
      </c>
      <c r="C21">
        <f t="shared" si="10"/>
        <v>0.32</v>
      </c>
      <c r="D21">
        <f t="shared" si="11"/>
        <v>0.37712647044144443</v>
      </c>
      <c r="E21">
        <f t="shared" si="12"/>
        <v>1.3771264704414445</v>
      </c>
      <c r="F21">
        <f t="shared" si="13"/>
        <v>0.31999906043930426</v>
      </c>
      <c r="G21">
        <f t="shared" si="14"/>
        <v>3.4309182062828067E-4</v>
      </c>
    </row>
    <row r="22" spans="2:7" x14ac:dyDescent="0.25">
      <c r="B22">
        <f t="shared" si="9"/>
        <v>0.02</v>
      </c>
      <c r="C22">
        <f t="shared" si="10"/>
        <v>0.34</v>
      </c>
      <c r="D22">
        <f t="shared" si="11"/>
        <v>0.40494618801784382</v>
      </c>
      <c r="E22">
        <f t="shared" si="12"/>
        <v>1.4049461880178438</v>
      </c>
      <c r="F22">
        <f t="shared" si="13"/>
        <v>0.3399990017090605</v>
      </c>
      <c r="G22">
        <f t="shared" si="14"/>
        <v>3.463524126608357E-4</v>
      </c>
    </row>
    <row r="23" spans="2:7" x14ac:dyDescent="0.25">
      <c r="B23">
        <f t="shared" si="9"/>
        <v>0.02</v>
      </c>
      <c r="C23">
        <f t="shared" si="10"/>
        <v>0.36000000000000004</v>
      </c>
      <c r="D23">
        <f t="shared" si="11"/>
        <v>0.43332789950158751</v>
      </c>
      <c r="E23">
        <f t="shared" si="12"/>
        <v>1.4333278995015875</v>
      </c>
      <c r="F23">
        <f t="shared" si="13"/>
        <v>0.3599989429788169</v>
      </c>
      <c r="G23">
        <f t="shared" si="14"/>
        <v>3.4963210479967155E-4</v>
      </c>
    </row>
    <row r="24" spans="2:7" x14ac:dyDescent="0.25">
      <c r="B24">
        <f t="shared" si="9"/>
        <v>0.02</v>
      </c>
      <c r="C24">
        <f t="shared" si="10"/>
        <v>0.38000000000000006</v>
      </c>
      <c r="D24">
        <f t="shared" si="11"/>
        <v>0.46228295788901791</v>
      </c>
      <c r="E24">
        <f t="shared" si="12"/>
        <v>1.462282957889018</v>
      </c>
      <c r="F24">
        <f t="shared" si="13"/>
        <v>0.37999888424857342</v>
      </c>
      <c r="G24">
        <f t="shared" si="14"/>
        <v>3.5293090967348774E-4</v>
      </c>
    </row>
    <row r="25" spans="2:7" x14ac:dyDescent="0.25">
      <c r="B25">
        <f t="shared" si="9"/>
        <v>0.02</v>
      </c>
      <c r="C25">
        <f t="shared" si="10"/>
        <v>0.40000000000000008</v>
      </c>
      <c r="D25">
        <f t="shared" si="11"/>
        <v>0.49182294552153666</v>
      </c>
      <c r="E25">
        <f t="shared" si="12"/>
        <v>1.4918229455215366</v>
      </c>
      <c r="F25">
        <f t="shared" si="13"/>
        <v>0.39999882551832971</v>
      </c>
      <c r="G25">
        <f t="shared" si="14"/>
        <v>3.5624883054712097E-4</v>
      </c>
    </row>
    <row r="26" spans="2:7" x14ac:dyDescent="0.25">
      <c r="B26">
        <f t="shared" si="9"/>
        <v>0.02</v>
      </c>
      <c r="C26">
        <f t="shared" si="10"/>
        <v>0.4200000000000001</v>
      </c>
      <c r="D26">
        <f t="shared" si="11"/>
        <v>0.52195967871866833</v>
      </c>
      <c r="E26">
        <f t="shared" si="12"/>
        <v>1.5219596787186682</v>
      </c>
      <c r="F26">
        <f t="shared" si="13"/>
        <v>0.41999876678808612</v>
      </c>
      <c r="G26">
        <f t="shared" si="14"/>
        <v>3.595858632411668E-4</v>
      </c>
    </row>
    <row r="27" spans="2:7" x14ac:dyDescent="0.25">
      <c r="B27">
        <f t="shared" si="9"/>
        <v>0.02</v>
      </c>
      <c r="C27">
        <f t="shared" si="10"/>
        <v>0.44000000000000011</v>
      </c>
      <c r="D27">
        <f t="shared" si="11"/>
        <v>0.55270521250471816</v>
      </c>
      <c r="E27">
        <f t="shared" si="12"/>
        <v>1.5527052125047183</v>
      </c>
      <c r="F27">
        <f t="shared" si="13"/>
        <v>0.43999870805784264</v>
      </c>
      <c r="G27">
        <f t="shared" si="14"/>
        <v>3.6294199729131055E-4</v>
      </c>
    </row>
    <row r="28" spans="2:7" x14ac:dyDescent="0.25">
      <c r="B28">
        <f t="shared" si="9"/>
        <v>0.02</v>
      </c>
      <c r="C28">
        <f t="shared" si="10"/>
        <v>0.46000000000000013</v>
      </c>
      <c r="D28">
        <f t="shared" si="11"/>
        <v>0.58407184543091406</v>
      </c>
      <c r="E28">
        <f t="shared" si="12"/>
        <v>1.5840718454309139</v>
      </c>
      <c r="F28">
        <f t="shared" si="13"/>
        <v>0.45999864932759893</v>
      </c>
      <c r="G28">
        <f t="shared" si="14"/>
        <v>3.6631721715912164E-4</v>
      </c>
    </row>
    <row r="29" spans="2:7" x14ac:dyDescent="0.25">
      <c r="B29">
        <f t="shared" si="9"/>
        <v>0.02</v>
      </c>
      <c r="C29">
        <f t="shared" si="10"/>
        <v>0.48000000000000015</v>
      </c>
      <c r="D29">
        <f t="shared" si="11"/>
        <v>0.61607212449496218</v>
      </c>
      <c r="E29">
        <f t="shared" si="12"/>
        <v>1.6160721244949623</v>
      </c>
      <c r="F29">
        <f t="shared" si="13"/>
        <v>0.4799985905973555</v>
      </c>
      <c r="G29">
        <f t="shared" si="14"/>
        <v>3.6971150292529212E-4</v>
      </c>
    </row>
    <row r="30" spans="2:7" x14ac:dyDescent="0.25">
      <c r="B30">
        <f t="shared" si="9"/>
        <v>0.02</v>
      </c>
      <c r="C30">
        <f t="shared" si="10"/>
        <v>0.50000000000000011</v>
      </c>
      <c r="D30">
        <f t="shared" si="11"/>
        <v>0.64871885015998398</v>
      </c>
      <c r="E30">
        <f t="shared" si="12"/>
        <v>1.6487188501599839</v>
      </c>
      <c r="F30">
        <f t="shared" si="13"/>
        <v>0.49999853186711174</v>
      </c>
      <c r="G30">
        <f t="shared" si="14"/>
        <v>3.7312483091849391E-4</v>
      </c>
    </row>
    <row r="31" spans="2:7" x14ac:dyDescent="0.25">
      <c r="B31">
        <f t="shared" si="9"/>
        <v>0.02</v>
      </c>
      <c r="C31">
        <f t="shared" si="10"/>
        <v>0.52000000000000013</v>
      </c>
      <c r="D31">
        <f t="shared" si="11"/>
        <v>0.68202508147484198</v>
      </c>
      <c r="E31">
        <f t="shared" si="12"/>
        <v>1.6820250814748419</v>
      </c>
      <c r="F31">
        <f t="shared" si="13"/>
        <v>0.51999847313686809</v>
      </c>
      <c r="G31">
        <f t="shared" si="14"/>
        <v>3.7655717415359239E-4</v>
      </c>
    </row>
    <row r="32" spans="2:7" x14ac:dyDescent="0.25">
      <c r="B32">
        <f t="shared" si="9"/>
        <v>0.02</v>
      </c>
      <c r="C32">
        <f t="shared" si="10"/>
        <v>0.54000000000000015</v>
      </c>
      <c r="D32">
        <f t="shared" si="11"/>
        <v>0.71600414129790269</v>
      </c>
      <c r="E32">
        <f t="shared" si="12"/>
        <v>1.7160041412979026</v>
      </c>
      <c r="F32">
        <f t="shared" si="13"/>
        <v>0.53999841440662455</v>
      </c>
      <c r="G32">
        <f t="shared" si="14"/>
        <v>3.8000850268014234E-4</v>
      </c>
    </row>
    <row r="33" spans="2:7" x14ac:dyDescent="0.25">
      <c r="B33">
        <f t="shared" si="9"/>
        <v>0.02</v>
      </c>
      <c r="C33">
        <f t="shared" si="10"/>
        <v>0.56000000000000016</v>
      </c>
      <c r="D33">
        <f t="shared" si="11"/>
        <v>0.75066962162632633</v>
      </c>
      <c r="E33">
        <f t="shared" si="12"/>
        <v>1.7506696216263262</v>
      </c>
      <c r="F33">
        <f t="shared" si="13"/>
        <v>0.5599983556763809</v>
      </c>
      <c r="G33">
        <f t="shared" si="14"/>
        <v>3.8347878388681004E-4</v>
      </c>
    </row>
    <row r="34" spans="2:7" x14ac:dyDescent="0.25">
      <c r="B34">
        <f t="shared" si="9"/>
        <v>0.02</v>
      </c>
      <c r="C34">
        <f t="shared" si="10"/>
        <v>0.58000000000000018</v>
      </c>
      <c r="D34">
        <f t="shared" si="11"/>
        <v>0.78603538903301517</v>
      </c>
      <c r="E34">
        <f t="shared" si="12"/>
        <v>1.7860353890330152</v>
      </c>
      <c r="F34">
        <f t="shared" si="13"/>
        <v>0.57999829694613736</v>
      </c>
      <c r="G34">
        <f t="shared" si="14"/>
        <v>3.8696798266555916E-4</v>
      </c>
    </row>
    <row r="35" spans="2:7" x14ac:dyDescent="0.25">
      <c r="B35">
        <f t="shared" si="9"/>
        <v>0.02</v>
      </c>
      <c r="C35">
        <f t="shared" si="10"/>
        <v>0.6000000000000002</v>
      </c>
      <c r="D35">
        <f t="shared" si="11"/>
        <v>0.82211559021339453</v>
      </c>
      <c r="E35">
        <f t="shared" si="12"/>
        <v>1.8221155902133945</v>
      </c>
      <c r="F35">
        <f t="shared" si="13"/>
        <v>0.59999823821589371</v>
      </c>
      <c r="G35">
        <f t="shared" si="14"/>
        <v>3.9047606176548878E-4</v>
      </c>
    </row>
    <row r="36" spans="2:7" x14ac:dyDescent="0.25">
      <c r="B36">
        <f t="shared" si="9"/>
        <v>0.02</v>
      </c>
      <c r="C36">
        <f t="shared" si="10"/>
        <v>0.62000000000000022</v>
      </c>
      <c r="D36">
        <f t="shared" si="11"/>
        <v>0.85892465764424697</v>
      </c>
      <c r="E36">
        <f t="shared" si="12"/>
        <v>1.8589246576442471</v>
      </c>
      <c r="F36">
        <f t="shared" si="13"/>
        <v>0.61999817948565017</v>
      </c>
      <c r="G36">
        <f t="shared" si="14"/>
        <v>3.9400298170298769E-4</v>
      </c>
    </row>
    <row r="37" spans="2:7" x14ac:dyDescent="0.25">
      <c r="B37">
        <f t="shared" si="9"/>
        <v>0.02</v>
      </c>
      <c r="C37">
        <f t="shared" si="10"/>
        <v>0.64000000000000024</v>
      </c>
      <c r="D37">
        <f t="shared" si="11"/>
        <v>0.89647731535686104</v>
      </c>
      <c r="E37">
        <f t="shared" si="12"/>
        <v>1.896477315356861</v>
      </c>
      <c r="F37">
        <f t="shared" si="13"/>
        <v>0.63999812075540652</v>
      </c>
      <c r="G37">
        <f t="shared" si="14"/>
        <v>3.9754870105327306E-4</v>
      </c>
    </row>
    <row r="38" spans="2:7" x14ac:dyDescent="0.25">
      <c r="B38">
        <f t="shared" si="9"/>
        <v>0.02</v>
      </c>
      <c r="C38">
        <f t="shared" si="10"/>
        <v>0.66000000000000025</v>
      </c>
      <c r="D38">
        <f t="shared" si="11"/>
        <v>0.93478858482680571</v>
      </c>
      <c r="E38">
        <f t="shared" si="12"/>
        <v>1.9347885848268058</v>
      </c>
      <c r="F38">
        <f t="shared" si="13"/>
        <v>0.65999806202516298</v>
      </c>
      <c r="G38">
        <f t="shared" si="14"/>
        <v>4.0111317649987714E-4</v>
      </c>
    </row>
    <row r="39" spans="2:7" x14ac:dyDescent="0.25">
      <c r="B39">
        <f t="shared" si="9"/>
        <v>0.02</v>
      </c>
      <c r="C39">
        <f t="shared" si="10"/>
        <v>0.68000000000000027</v>
      </c>
      <c r="D39">
        <f t="shared" si="11"/>
        <v>0.97387379098268567</v>
      </c>
      <c r="E39">
        <f t="shared" si="12"/>
        <v>1.9738737909826858</v>
      </c>
      <c r="F39">
        <f t="shared" si="13"/>
        <v>0.67999800329491933</v>
      </c>
      <c r="G39">
        <f t="shared" si="14"/>
        <v>4.0469636300831711E-4</v>
      </c>
    </row>
    <row r="40" spans="2:7" x14ac:dyDescent="0.25">
      <c r="B40">
        <f t="shared" si="9"/>
        <v>0.02</v>
      </c>
      <c r="C40">
        <f t="shared" si="10"/>
        <v>0.70000000000000029</v>
      </c>
      <c r="D40">
        <f t="shared" si="11"/>
        <v>1.013748568336281</v>
      </c>
      <c r="E40">
        <f t="shared" si="12"/>
        <v>2.0137485683362808</v>
      </c>
      <c r="F40">
        <f t="shared" si="13"/>
        <v>0.69999794456467557</v>
      </c>
      <c r="G40">
        <f t="shared" si="14"/>
        <v>4.0829821371182989E-4</v>
      </c>
    </row>
    <row r="41" spans="2:7" x14ac:dyDescent="0.25">
      <c r="B41">
        <f t="shared" si="9"/>
        <v>0.02</v>
      </c>
      <c r="C41">
        <f t="shared" si="10"/>
        <v>0.72000000000000031</v>
      </c>
      <c r="D41">
        <f t="shared" si="11"/>
        <v>1.0544288672365236</v>
      </c>
      <c r="E41">
        <f t="shared" si="12"/>
        <v>2.0544288672365236</v>
      </c>
      <c r="F41">
        <f t="shared" si="13"/>
        <v>0.71999788583443214</v>
      </c>
      <c r="G41">
        <f t="shared" si="14"/>
        <v>4.1191868020066592E-4</v>
      </c>
    </row>
    <row r="42" spans="2:7" x14ac:dyDescent="0.25">
      <c r="B42">
        <f t="shared" si="9"/>
        <v>0.02</v>
      </c>
      <c r="C42">
        <f t="shared" si="10"/>
        <v>0.74000000000000032</v>
      </c>
      <c r="D42">
        <f t="shared" si="11"/>
        <v>1.095930960249812</v>
      </c>
      <c r="E42">
        <f t="shared" si="12"/>
        <v>2.0959309602498122</v>
      </c>
      <c r="F42">
        <f t="shared" si="13"/>
        <v>0.7399978271041886</v>
      </c>
      <c r="G42">
        <f t="shared" si="14"/>
        <v>4.1555771238581363E-4</v>
      </c>
    </row>
    <row r="43" spans="2:7" x14ac:dyDescent="0.25">
      <c r="B43">
        <f t="shared" si="9"/>
        <v>0.02</v>
      </c>
      <c r="C43">
        <f t="shared" si="10"/>
        <v>0.76000000000000034</v>
      </c>
      <c r="D43">
        <f t="shared" si="11"/>
        <v>1.1382714486692165</v>
      </c>
      <c r="E43">
        <f t="shared" si="12"/>
        <v>2.1382714486692165</v>
      </c>
      <c r="F43">
        <f t="shared" si="13"/>
        <v>0.75999776837394495</v>
      </c>
      <c r="G43">
        <f t="shared" si="14"/>
        <v>4.1921525873143332E-4</v>
      </c>
    </row>
    <row r="44" spans="2:7" x14ac:dyDescent="0.25">
      <c r="B44">
        <f t="shared" si="9"/>
        <v>0.02</v>
      </c>
      <c r="C44">
        <f t="shared" si="10"/>
        <v>0.78000000000000036</v>
      </c>
      <c r="D44">
        <f t="shared" si="11"/>
        <v>1.1814672691551791</v>
      </c>
      <c r="E44">
        <f t="shared" si="12"/>
        <v>2.1814672691551791</v>
      </c>
      <c r="F44">
        <f t="shared" si="13"/>
        <v>0.7799977096437013</v>
      </c>
      <c r="G44">
        <f t="shared" si="14"/>
        <v>4.2289126615768416E-4</v>
      </c>
    </row>
    <row r="45" spans="2:7" x14ac:dyDescent="0.25">
      <c r="B45">
        <f t="shared" si="9"/>
        <v>0.02</v>
      </c>
      <c r="C45">
        <f t="shared" si="10"/>
        <v>0.80000000000000038</v>
      </c>
      <c r="D45">
        <f t="shared" si="11"/>
        <v>1.2255357005103635</v>
      </c>
      <c r="E45">
        <f t="shared" si="12"/>
        <v>2.2255357005103633</v>
      </c>
      <c r="F45">
        <f t="shared" si="13"/>
        <v>0.79999765091345754</v>
      </c>
      <c r="G45">
        <f t="shared" si="14"/>
        <v>4.2658568010566883E-4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2017-04-02T14:04:24Z</dcterms:created>
  <dcterms:modified xsi:type="dcterms:W3CDTF">2017-04-03T17:19:07Z</dcterms:modified>
</cp:coreProperties>
</file>