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gerold\sw_projects\clojure\rest-in-lease-api-aws\doc\"/>
    </mc:Choice>
  </mc:AlternateContent>
  <xr:revisionPtr revIDLastSave="0" documentId="13_ncr:1_{DE8D25ED-E0F8-4119-965C-112FB1F02157}" xr6:coauthVersionLast="45" xr6:coauthVersionMax="45" xr10:uidLastSave="{00000000-0000-0000-0000-000000000000}"/>
  <bookViews>
    <workbookView xWindow="8976" yWindow="1152" windowWidth="26136" windowHeight="15204" xr2:uid="{8E37307D-7230-4B62-A3B1-D55CFA4D43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8" i="1"/>
  <c r="C17" i="1"/>
  <c r="G17" i="1" l="1"/>
  <c r="M18" i="1"/>
  <c r="N18" i="1" l="1"/>
  <c r="I18" i="1"/>
  <c r="L18" i="1" l="1"/>
  <c r="M19" i="1" s="1"/>
  <c r="N19" i="1" s="1"/>
  <c r="J19" i="1"/>
  <c r="I19" i="1" s="1"/>
  <c r="E18" i="1"/>
  <c r="L19" i="1" l="1"/>
  <c r="M20" i="1" s="1"/>
  <c r="G18" i="1"/>
  <c r="J20" i="1"/>
  <c r="I20" i="1" s="1"/>
  <c r="E19" i="1"/>
  <c r="G19" i="1" s="1"/>
  <c r="N20" i="1" l="1"/>
  <c r="E20" i="1" s="1"/>
  <c r="G20" i="1" s="1"/>
  <c r="J21" i="1"/>
  <c r="I21" i="1" s="1"/>
  <c r="J22" i="1" s="1"/>
  <c r="I22" i="1" s="1"/>
  <c r="L20" i="1" l="1"/>
  <c r="M21" i="1" s="1"/>
  <c r="N21" i="1" s="1"/>
  <c r="L21" i="1" s="1"/>
  <c r="M22" i="1" s="1"/>
  <c r="J23" i="1"/>
  <c r="I23" i="1" s="1"/>
  <c r="J24" i="1" s="1"/>
  <c r="E21" i="1" l="1"/>
  <c r="G21" i="1" s="1"/>
  <c r="I24" i="1"/>
  <c r="J25" i="1" s="1"/>
  <c r="N22" i="1"/>
  <c r="L22" i="1" s="1"/>
  <c r="M23" i="1" s="1"/>
  <c r="I25" i="1" l="1"/>
  <c r="J26" i="1" s="1"/>
  <c r="E22" i="1"/>
  <c r="N23" i="1"/>
  <c r="L23" i="1" l="1"/>
  <c r="M24" i="1" s="1"/>
  <c r="N24" i="1" s="1"/>
  <c r="G22" i="1"/>
  <c r="I26" i="1"/>
  <c r="J27" i="1" s="1"/>
  <c r="E23" i="1"/>
  <c r="G23" i="1" s="1"/>
  <c r="I27" i="1" l="1"/>
  <c r="J28" i="1" s="1"/>
  <c r="E24" i="1"/>
  <c r="G24" i="1" s="1"/>
  <c r="L24" i="1"/>
  <c r="M25" i="1" s="1"/>
  <c r="I28" i="1" l="1"/>
  <c r="J29" i="1" s="1"/>
  <c r="N25" i="1"/>
  <c r="I29" i="1" l="1"/>
  <c r="J30" i="1" s="1"/>
  <c r="E25" i="1"/>
  <c r="G25" i="1" s="1"/>
  <c r="L25" i="1"/>
  <c r="M26" i="1" s="1"/>
  <c r="I30" i="1" l="1"/>
  <c r="J31" i="1" s="1"/>
  <c r="N26" i="1"/>
  <c r="L26" i="1" s="1"/>
  <c r="M27" i="1" s="1"/>
  <c r="I31" i="1" l="1"/>
  <c r="J32" i="1" s="1"/>
  <c r="E26" i="1"/>
  <c r="G26" i="1" s="1"/>
  <c r="N27" i="1"/>
  <c r="E27" i="1" s="1"/>
  <c r="G27" i="1" s="1"/>
  <c r="I32" i="1" l="1"/>
  <c r="J33" i="1" s="1"/>
  <c r="L27" i="1"/>
  <c r="M28" i="1" s="1"/>
  <c r="N28" i="1" s="1"/>
  <c r="E28" i="1" s="1"/>
  <c r="G28" i="1" s="1"/>
  <c r="I33" i="1" l="1"/>
  <c r="J34" i="1" s="1"/>
  <c r="L28" i="1"/>
  <c r="M29" i="1" s="1"/>
  <c r="I34" i="1" l="1"/>
  <c r="J35" i="1" s="1"/>
  <c r="N29" i="1"/>
  <c r="E29" i="1" s="1"/>
  <c r="G29" i="1" s="1"/>
  <c r="I35" i="1" l="1"/>
  <c r="J36" i="1" s="1"/>
  <c r="L29" i="1"/>
  <c r="M30" i="1" s="1"/>
  <c r="I36" i="1" l="1"/>
  <c r="J37" i="1" s="1"/>
  <c r="N30" i="1"/>
  <c r="E30" i="1" s="1"/>
  <c r="G30" i="1" s="1"/>
  <c r="I37" i="1" l="1"/>
  <c r="J38" i="1" s="1"/>
  <c r="I38" i="1" s="1"/>
  <c r="J39" i="1" s="1"/>
  <c r="L30" i="1"/>
  <c r="M31" i="1" l="1"/>
  <c r="N31" i="1" s="1"/>
  <c r="E31" i="1" s="1"/>
  <c r="G31" i="1" s="1"/>
  <c r="I39" i="1"/>
  <c r="J40" i="1" s="1"/>
  <c r="L31" i="1" l="1"/>
  <c r="I40" i="1"/>
  <c r="J41" i="1" s="1"/>
  <c r="M32" i="1" l="1"/>
  <c r="I41" i="1"/>
  <c r="J42" i="1" s="1"/>
  <c r="N32" i="1" l="1"/>
  <c r="L32" i="1" s="1"/>
  <c r="I42" i="1"/>
  <c r="J43" i="1" s="1"/>
  <c r="E32" i="1" l="1"/>
  <c r="G32" i="1" s="1"/>
  <c r="M33" i="1"/>
  <c r="I43" i="1"/>
  <c r="J44" i="1" s="1"/>
  <c r="N33" i="1" l="1"/>
  <c r="L33" i="1" s="1"/>
  <c r="M34" i="1" s="1"/>
  <c r="I44" i="1"/>
  <c r="J45" i="1" s="1"/>
  <c r="E33" i="1" l="1"/>
  <c r="G33" i="1" s="1"/>
  <c r="N34" i="1"/>
  <c r="L34" i="1" s="1"/>
  <c r="M35" i="1" s="1"/>
  <c r="I45" i="1"/>
  <c r="J46" i="1" s="1"/>
  <c r="E34" i="1" l="1"/>
  <c r="G34" i="1" s="1"/>
  <c r="N35" i="1"/>
  <c r="L35" i="1" s="1"/>
  <c r="M36" i="1" s="1"/>
  <c r="I46" i="1"/>
  <c r="J47" i="1" s="1"/>
  <c r="E35" i="1" l="1"/>
  <c r="G35" i="1" s="1"/>
  <c r="N36" i="1"/>
  <c r="L36" i="1" s="1"/>
  <c r="M37" i="1" s="1"/>
  <c r="I47" i="1"/>
  <c r="J48" i="1" s="1"/>
  <c r="N37" i="1" l="1"/>
  <c r="L37" i="1" s="1"/>
  <c r="E36" i="1"/>
  <c r="G36" i="1" s="1"/>
  <c r="I48" i="1"/>
  <c r="J49" i="1" s="1"/>
  <c r="E37" i="1" l="1"/>
  <c r="G37" i="1" s="1"/>
  <c r="M38" i="1"/>
  <c r="I49" i="1"/>
  <c r="J50" i="1" s="1"/>
  <c r="N38" i="1" l="1"/>
  <c r="L38" i="1" s="1"/>
  <c r="I50" i="1"/>
  <c r="J51" i="1" s="1"/>
  <c r="E38" i="1" l="1"/>
  <c r="G38" i="1" s="1"/>
  <c r="M39" i="1"/>
  <c r="N39" i="1" s="1"/>
  <c r="E39" i="1" s="1"/>
  <c r="G39" i="1" s="1"/>
  <c r="I51" i="1"/>
  <c r="J52" i="1" s="1"/>
  <c r="L39" i="1" l="1"/>
  <c r="I52" i="1"/>
  <c r="J53" i="1" s="1"/>
  <c r="M40" i="1" l="1"/>
  <c r="N40" i="1" l="1"/>
  <c r="L40" i="1" s="1"/>
  <c r="M41" i="1" s="1"/>
  <c r="I53" i="1"/>
  <c r="J54" i="1" s="1"/>
  <c r="C53" i="1" l="1"/>
  <c r="C15" i="1" s="1"/>
  <c r="I54" i="1"/>
  <c r="E40" i="1"/>
  <c r="G40" i="1" s="1"/>
  <c r="N41" i="1"/>
  <c r="L41" i="1" s="1"/>
  <c r="M42" i="1" s="1"/>
  <c r="J55" i="1" l="1"/>
  <c r="I55" i="1" s="1"/>
  <c r="E41" i="1"/>
  <c r="G41" i="1" s="1"/>
  <c r="N42" i="1"/>
  <c r="L42" i="1" s="1"/>
  <c r="M43" i="1" s="1"/>
  <c r="J56" i="1" l="1"/>
  <c r="I56" i="1" s="1"/>
  <c r="N43" i="1"/>
  <c r="L43" i="1" s="1"/>
  <c r="M44" i="1" s="1"/>
  <c r="E42" i="1"/>
  <c r="G42" i="1" s="1"/>
  <c r="J57" i="1" l="1"/>
  <c r="I57" i="1" s="1"/>
  <c r="E43" i="1"/>
  <c r="G43" i="1" s="1"/>
  <c r="N44" i="1"/>
  <c r="L44" i="1" s="1"/>
  <c r="J58" i="1" l="1"/>
  <c r="I58" i="1" s="1"/>
  <c r="M45" i="1"/>
  <c r="E44" i="1"/>
  <c r="G44" i="1" s="1"/>
  <c r="J59" i="1" l="1"/>
  <c r="I59" i="1" s="1"/>
  <c r="N45" i="1"/>
  <c r="L45" i="1" s="1"/>
  <c r="J60" i="1" l="1"/>
  <c r="I60" i="1" s="1"/>
  <c r="E45" i="1"/>
  <c r="G45" i="1" s="1"/>
  <c r="M46" i="1"/>
  <c r="N46" i="1" s="1"/>
  <c r="E46" i="1" s="1"/>
  <c r="G46" i="1" s="1"/>
  <c r="J61" i="1" l="1"/>
  <c r="I61" i="1" s="1"/>
  <c r="L46" i="1"/>
  <c r="J62" i="1" l="1"/>
  <c r="I62" i="1" s="1"/>
  <c r="M47" i="1"/>
  <c r="J63" i="1" l="1"/>
  <c r="I63" i="1" s="1"/>
  <c r="N47" i="1"/>
  <c r="L47" i="1" s="1"/>
  <c r="M48" i="1" s="1"/>
  <c r="J64" i="1" l="1"/>
  <c r="I64" i="1" s="1"/>
  <c r="E47" i="1"/>
  <c r="G47" i="1" s="1"/>
  <c r="N48" i="1"/>
  <c r="L48" i="1" s="1"/>
  <c r="J65" i="1" l="1"/>
  <c r="I65" i="1" s="1"/>
  <c r="E48" i="1"/>
  <c r="G48" i="1" s="1"/>
  <c r="M49" i="1"/>
  <c r="J66" i="1" l="1"/>
  <c r="I66" i="1" s="1"/>
  <c r="N49" i="1"/>
  <c r="L49" i="1" s="1"/>
  <c r="M50" i="1" s="1"/>
  <c r="J67" i="1" l="1"/>
  <c r="I67" i="1" s="1"/>
  <c r="E49" i="1"/>
  <c r="G49" i="1" s="1"/>
  <c r="N50" i="1"/>
  <c r="L50" i="1" s="1"/>
  <c r="J68" i="1" l="1"/>
  <c r="I68" i="1" s="1"/>
  <c r="M51" i="1"/>
  <c r="E50" i="1"/>
  <c r="G50" i="1" s="1"/>
  <c r="J69" i="1" l="1"/>
  <c r="I69" i="1" s="1"/>
  <c r="N51" i="1"/>
  <c r="L51" i="1" s="1"/>
  <c r="M52" i="1" s="1"/>
  <c r="N52" i="1" s="1"/>
  <c r="E52" i="1" s="1"/>
  <c r="J70" i="1" l="1"/>
  <c r="I70" i="1" s="1"/>
  <c r="E51" i="1"/>
  <c r="G51" i="1" s="1"/>
  <c r="L52" i="1"/>
  <c r="M53" i="1" s="1"/>
  <c r="G52" i="1"/>
  <c r="J71" i="1" l="1"/>
  <c r="I71" i="1" s="1"/>
  <c r="N53" i="1"/>
  <c r="E53" i="1" s="1"/>
  <c r="J72" i="1" l="1"/>
  <c r="I72" i="1" s="1"/>
  <c r="G53" i="1"/>
  <c r="L53" i="1"/>
  <c r="M54" i="1" s="1"/>
  <c r="N54" i="1" l="1"/>
  <c r="L54" i="1" s="1"/>
  <c r="M55" i="1" s="1"/>
  <c r="J73" i="1"/>
  <c r="I73" i="1" s="1"/>
  <c r="N55" i="1" l="1"/>
  <c r="L55" i="1" s="1"/>
  <c r="M56" i="1" s="1"/>
  <c r="E54" i="1"/>
  <c r="J74" i="1"/>
  <c r="I74" i="1"/>
  <c r="G54" i="1" l="1"/>
  <c r="E55" i="1"/>
  <c r="G55" i="1" s="1"/>
  <c r="N56" i="1"/>
  <c r="L56" i="1" s="1"/>
  <c r="M57" i="1" s="1"/>
  <c r="J75" i="1"/>
  <c r="I75" i="1" s="1"/>
  <c r="N57" i="1" l="1"/>
  <c r="L57" i="1" s="1"/>
  <c r="M58" i="1" s="1"/>
  <c r="E56" i="1"/>
  <c r="G56" i="1" s="1"/>
  <c r="J76" i="1"/>
  <c r="I76" i="1" s="1"/>
  <c r="N58" i="1" l="1"/>
  <c r="L58" i="1" s="1"/>
  <c r="M59" i="1" s="1"/>
  <c r="E57" i="1"/>
  <c r="G57" i="1" s="1"/>
  <c r="J77" i="1"/>
  <c r="I77" i="1" s="1"/>
  <c r="E58" i="1" l="1"/>
  <c r="G58" i="1" s="1"/>
  <c r="N59" i="1"/>
  <c r="L59" i="1" s="1"/>
  <c r="M60" i="1" s="1"/>
  <c r="J78" i="1"/>
  <c r="I78" i="1" s="1"/>
  <c r="E59" i="1" l="1"/>
  <c r="G59" i="1" s="1"/>
  <c r="N60" i="1"/>
  <c r="L60" i="1" s="1"/>
  <c r="M61" i="1" s="1"/>
  <c r="J79" i="1"/>
  <c r="I79" i="1" s="1"/>
  <c r="E60" i="1" l="1"/>
  <c r="G60" i="1" s="1"/>
  <c r="N61" i="1"/>
  <c r="L61" i="1" s="1"/>
  <c r="M62" i="1" s="1"/>
  <c r="J80" i="1"/>
  <c r="I80" i="1" s="1"/>
  <c r="E61" i="1" l="1"/>
  <c r="G61" i="1" s="1"/>
  <c r="N62" i="1"/>
  <c r="L62" i="1" s="1"/>
  <c r="J81" i="1"/>
  <c r="E62" i="1" l="1"/>
  <c r="G62" i="1" s="1"/>
  <c r="M63" i="1"/>
  <c r="I81" i="1"/>
  <c r="N63" i="1" l="1"/>
  <c r="L63" i="1" s="1"/>
  <c r="M64" i="1" s="1"/>
  <c r="J82" i="1"/>
  <c r="E63" i="1" l="1"/>
  <c r="G63" i="1" s="1"/>
  <c r="N64" i="1"/>
  <c r="L64" i="1" s="1"/>
  <c r="M65" i="1" s="1"/>
  <c r="I82" i="1"/>
  <c r="N65" i="1" l="1"/>
  <c r="L65" i="1" s="1"/>
  <c r="M66" i="1" s="1"/>
  <c r="E64" i="1"/>
  <c r="G64" i="1" s="1"/>
  <c r="J83" i="1"/>
  <c r="I83" i="1"/>
  <c r="N66" i="1" l="1"/>
  <c r="L66" i="1" s="1"/>
  <c r="M67" i="1" s="1"/>
  <c r="E65" i="1"/>
  <c r="G65" i="1" s="1"/>
  <c r="J84" i="1"/>
  <c r="I84" i="1" s="1"/>
  <c r="N67" i="1" l="1"/>
  <c r="L67" i="1" s="1"/>
  <c r="M68" i="1" s="1"/>
  <c r="E66" i="1"/>
  <c r="G66" i="1" s="1"/>
  <c r="J85" i="1"/>
  <c r="I85" i="1" s="1"/>
  <c r="N68" i="1" l="1"/>
  <c r="L68" i="1" s="1"/>
  <c r="M69" i="1" s="1"/>
  <c r="E67" i="1"/>
  <c r="G67" i="1" s="1"/>
  <c r="J86" i="1"/>
  <c r="I86" i="1"/>
  <c r="N69" i="1" l="1"/>
  <c r="L69" i="1" s="1"/>
  <c r="M70" i="1" s="1"/>
  <c r="E68" i="1"/>
  <c r="G68" i="1" s="1"/>
  <c r="J87" i="1"/>
  <c r="I87" i="1" s="1"/>
  <c r="N70" i="1" l="1"/>
  <c r="L70" i="1" s="1"/>
  <c r="M71" i="1" s="1"/>
  <c r="E69" i="1"/>
  <c r="G69" i="1" s="1"/>
  <c r="J88" i="1"/>
  <c r="I88" i="1" s="1"/>
  <c r="N71" i="1" l="1"/>
  <c r="L71" i="1" s="1"/>
  <c r="M72" i="1" s="1"/>
  <c r="E70" i="1"/>
  <c r="G70" i="1" s="1"/>
  <c r="J89" i="1"/>
  <c r="I89" i="1" s="1"/>
  <c r="N72" i="1" l="1"/>
  <c r="L72" i="1" s="1"/>
  <c r="M73" i="1" s="1"/>
  <c r="E71" i="1"/>
  <c r="G71" i="1" s="1"/>
  <c r="J90" i="1"/>
  <c r="I90" i="1" s="1"/>
  <c r="N73" i="1" l="1"/>
  <c r="L73" i="1" s="1"/>
  <c r="M74" i="1" s="1"/>
  <c r="E72" i="1"/>
  <c r="G72" i="1" s="1"/>
  <c r="J91" i="1"/>
  <c r="I91" i="1"/>
  <c r="N74" i="1" l="1"/>
  <c r="L74" i="1" s="1"/>
  <c r="M75" i="1" s="1"/>
  <c r="E73" i="1"/>
  <c r="G73" i="1" s="1"/>
  <c r="J92" i="1"/>
  <c r="I92" i="1" s="1"/>
  <c r="N75" i="1" l="1"/>
  <c r="E74" i="1"/>
  <c r="G74" i="1" s="1"/>
  <c r="J93" i="1"/>
  <c r="I93" i="1" s="1"/>
  <c r="L75" i="1" l="1"/>
  <c r="M76" i="1" s="1"/>
  <c r="E75" i="1"/>
  <c r="G75" i="1" s="1"/>
  <c r="J94" i="1"/>
  <c r="I94" i="1" s="1"/>
  <c r="N76" i="1" l="1"/>
  <c r="J95" i="1"/>
  <c r="I95" i="1" s="1"/>
  <c r="L76" i="1" l="1"/>
  <c r="M77" i="1" s="1"/>
  <c r="E76" i="1"/>
  <c r="G76" i="1" s="1"/>
  <c r="J96" i="1"/>
  <c r="I96" i="1" s="1"/>
  <c r="N77" i="1" l="1"/>
  <c r="J97" i="1"/>
  <c r="I97" i="1" s="1"/>
  <c r="L77" i="1" l="1"/>
  <c r="M78" i="1" s="1"/>
  <c r="E77" i="1"/>
  <c r="G77" i="1" s="1"/>
  <c r="J98" i="1"/>
  <c r="I98" i="1" s="1"/>
  <c r="N78" i="1" l="1"/>
  <c r="J99" i="1"/>
  <c r="I99" i="1" s="1"/>
  <c r="L78" i="1" l="1"/>
  <c r="M79" i="1" s="1"/>
  <c r="E78" i="1"/>
  <c r="G78" i="1" s="1"/>
  <c r="J100" i="1"/>
  <c r="I100" i="1" s="1"/>
  <c r="N79" i="1" l="1"/>
  <c r="J101" i="1"/>
  <c r="I101" i="1" s="1"/>
  <c r="L79" i="1" l="1"/>
  <c r="M80" i="1" s="1"/>
  <c r="E79" i="1"/>
  <c r="G79" i="1" s="1"/>
  <c r="J102" i="1"/>
  <c r="I102" i="1" s="1"/>
  <c r="N80" i="1" l="1"/>
  <c r="L80" i="1" s="1"/>
  <c r="M81" i="1" s="1"/>
  <c r="J103" i="1"/>
  <c r="I103" i="1"/>
  <c r="N81" i="1" l="1"/>
  <c r="L81" i="1" s="1"/>
  <c r="M82" i="1" s="1"/>
  <c r="E80" i="1"/>
  <c r="G80" i="1" s="1"/>
  <c r="J104" i="1"/>
  <c r="I104" i="1" s="1"/>
  <c r="N82" i="1" l="1"/>
  <c r="L82" i="1" s="1"/>
  <c r="M83" i="1" s="1"/>
  <c r="E81" i="1"/>
  <c r="G81" i="1" s="1"/>
  <c r="J105" i="1"/>
  <c r="I105" i="1" s="1"/>
  <c r="N83" i="1" l="1"/>
  <c r="L83" i="1" s="1"/>
  <c r="M84" i="1" s="1"/>
  <c r="E82" i="1"/>
  <c r="G82" i="1" s="1"/>
  <c r="J106" i="1"/>
  <c r="I106" i="1" s="1"/>
  <c r="N84" i="1" l="1"/>
  <c r="L84" i="1" s="1"/>
  <c r="M85" i="1" s="1"/>
  <c r="E83" i="1"/>
  <c r="G83" i="1" s="1"/>
  <c r="J107" i="1"/>
  <c r="I107" i="1" s="1"/>
  <c r="N85" i="1" l="1"/>
  <c r="L85" i="1" s="1"/>
  <c r="M86" i="1" s="1"/>
  <c r="E84" i="1"/>
  <c r="G84" i="1" s="1"/>
  <c r="J108" i="1"/>
  <c r="I108" i="1" s="1"/>
  <c r="N86" i="1" l="1"/>
  <c r="L86" i="1" s="1"/>
  <c r="M87" i="1" s="1"/>
  <c r="E85" i="1"/>
  <c r="G85" i="1" s="1"/>
  <c r="J109" i="1"/>
  <c r="I109" i="1" s="1"/>
  <c r="N87" i="1" l="1"/>
  <c r="L87" i="1" s="1"/>
  <c r="M88" i="1" s="1"/>
  <c r="E86" i="1"/>
  <c r="G86" i="1" s="1"/>
  <c r="J110" i="1"/>
  <c r="I110" i="1" s="1"/>
  <c r="N88" i="1" l="1"/>
  <c r="L88" i="1" s="1"/>
  <c r="M89" i="1" s="1"/>
  <c r="E87" i="1"/>
  <c r="G87" i="1" s="1"/>
  <c r="J111" i="1"/>
  <c r="I111" i="1" s="1"/>
  <c r="N89" i="1" l="1"/>
  <c r="L89" i="1" s="1"/>
  <c r="M90" i="1" s="1"/>
  <c r="E88" i="1"/>
  <c r="G88" i="1" s="1"/>
  <c r="J112" i="1"/>
  <c r="I112" i="1" s="1"/>
  <c r="N90" i="1" l="1"/>
  <c r="L90" i="1" s="1"/>
  <c r="M91" i="1" s="1"/>
  <c r="E89" i="1"/>
  <c r="G89" i="1" s="1"/>
  <c r="J113" i="1"/>
  <c r="I113" i="1" s="1"/>
  <c r="N91" i="1" l="1"/>
  <c r="L91" i="1" s="1"/>
  <c r="M92" i="1" s="1"/>
  <c r="E90" i="1"/>
  <c r="G90" i="1" s="1"/>
  <c r="J114" i="1"/>
  <c r="I114" i="1" s="1"/>
  <c r="N92" i="1" l="1"/>
  <c r="L92" i="1" s="1"/>
  <c r="E91" i="1"/>
  <c r="G91" i="1" s="1"/>
  <c r="J115" i="1"/>
  <c r="I115" i="1" s="1"/>
  <c r="M93" i="1" l="1"/>
  <c r="E92" i="1"/>
  <c r="G92" i="1" s="1"/>
  <c r="J116" i="1"/>
  <c r="I116" i="1" s="1"/>
  <c r="N93" i="1" l="1"/>
  <c r="J117" i="1"/>
  <c r="I117" i="1" s="1"/>
  <c r="L93" i="1" l="1"/>
  <c r="E93" i="1"/>
  <c r="G93" i="1" s="1"/>
  <c r="M94" i="1" l="1"/>
  <c r="N94" i="1" l="1"/>
  <c r="L94" i="1" s="1"/>
  <c r="M95" i="1" l="1"/>
  <c r="E94" i="1"/>
  <c r="G94" i="1" s="1"/>
  <c r="N95" i="1" l="1"/>
  <c r="L95" i="1" s="1"/>
  <c r="M96" i="1" l="1"/>
  <c r="E95" i="1"/>
  <c r="G95" i="1" s="1"/>
  <c r="N96" i="1" l="1"/>
  <c r="L96" i="1" s="1"/>
  <c r="M97" i="1" l="1"/>
  <c r="E96" i="1"/>
  <c r="G96" i="1" s="1"/>
  <c r="N97" i="1" l="1"/>
  <c r="L97" i="1" s="1"/>
  <c r="M98" i="1" s="1"/>
  <c r="N98" i="1" l="1"/>
  <c r="L98" i="1" s="1"/>
  <c r="M99" i="1" s="1"/>
  <c r="E97" i="1"/>
  <c r="G97" i="1" s="1"/>
  <c r="N99" i="1" l="1"/>
  <c r="L99" i="1" s="1"/>
  <c r="E98" i="1"/>
  <c r="G98" i="1" s="1"/>
  <c r="M100" i="1" l="1"/>
  <c r="M15" i="1" s="1"/>
  <c r="E99" i="1"/>
  <c r="G99" i="1" s="1"/>
  <c r="N100" i="1" l="1"/>
  <c r="L100" i="1" l="1"/>
  <c r="M101" i="1" s="1"/>
  <c r="N15" i="1"/>
  <c r="E100" i="1"/>
  <c r="G100" i="1" l="1"/>
  <c r="G15" i="1" s="1"/>
  <c r="E15" i="1"/>
  <c r="N101" i="1"/>
  <c r="L101" i="1" s="1"/>
  <c r="M102" i="1" s="1"/>
  <c r="N102" i="1" s="1"/>
  <c r="L102" i="1" s="1"/>
  <c r="M103" i="1" s="1"/>
  <c r="E101" i="1" l="1"/>
  <c r="G101" i="1" s="1"/>
  <c r="N103" i="1"/>
  <c r="L103" i="1" s="1"/>
  <c r="M104" i="1" s="1"/>
  <c r="E102" i="1"/>
  <c r="G102" i="1" s="1"/>
  <c r="N104" i="1" l="1"/>
  <c r="L104" i="1" s="1"/>
  <c r="M105" i="1" s="1"/>
  <c r="E103" i="1"/>
  <c r="G103" i="1" s="1"/>
  <c r="N105" i="1" l="1"/>
  <c r="L105" i="1" s="1"/>
  <c r="M106" i="1" s="1"/>
  <c r="E104" i="1"/>
  <c r="G104" i="1" s="1"/>
  <c r="N106" i="1" l="1"/>
  <c r="L106" i="1" s="1"/>
  <c r="M107" i="1" s="1"/>
  <c r="E105" i="1"/>
  <c r="G105" i="1" s="1"/>
  <c r="N107" i="1" l="1"/>
  <c r="L107" i="1" s="1"/>
  <c r="M108" i="1" s="1"/>
  <c r="E106" i="1"/>
  <c r="G106" i="1" s="1"/>
  <c r="N108" i="1" l="1"/>
  <c r="L108" i="1" s="1"/>
  <c r="M109" i="1" s="1"/>
  <c r="E107" i="1"/>
  <c r="G107" i="1" s="1"/>
  <c r="N109" i="1" l="1"/>
  <c r="L109" i="1" s="1"/>
  <c r="M110" i="1" s="1"/>
  <c r="E108" i="1"/>
  <c r="G108" i="1" s="1"/>
  <c r="N110" i="1" l="1"/>
  <c r="L110" i="1" s="1"/>
  <c r="M111" i="1" s="1"/>
  <c r="E109" i="1"/>
  <c r="G109" i="1" s="1"/>
  <c r="N111" i="1" l="1"/>
  <c r="L111" i="1" s="1"/>
  <c r="M112" i="1" s="1"/>
  <c r="E110" i="1"/>
  <c r="G110" i="1" s="1"/>
  <c r="N112" i="1" l="1"/>
  <c r="L112" i="1" s="1"/>
  <c r="M113" i="1" s="1"/>
  <c r="E111" i="1"/>
  <c r="G111" i="1" s="1"/>
  <c r="N113" i="1" l="1"/>
  <c r="L113" i="1" s="1"/>
  <c r="M114" i="1" s="1"/>
  <c r="E112" i="1"/>
  <c r="G112" i="1" s="1"/>
  <c r="N114" i="1" l="1"/>
  <c r="L114" i="1" s="1"/>
  <c r="M115" i="1" s="1"/>
  <c r="E113" i="1"/>
  <c r="G113" i="1" s="1"/>
  <c r="N115" i="1" l="1"/>
  <c r="L115" i="1" s="1"/>
  <c r="M116" i="1" s="1"/>
  <c r="E114" i="1"/>
  <c r="G114" i="1" s="1"/>
  <c r="N116" i="1" l="1"/>
  <c r="L116" i="1" s="1"/>
  <c r="M117" i="1" s="1"/>
  <c r="E115" i="1"/>
  <c r="G115" i="1" s="1"/>
  <c r="N117" i="1" l="1"/>
  <c r="L117" i="1" s="1"/>
  <c r="E116" i="1"/>
  <c r="G116" i="1" s="1"/>
  <c r="E117" i="1" l="1"/>
  <c r="G117" i="1" s="1"/>
</calcChain>
</file>

<file path=xl/sharedStrings.xml><?xml version="1.0" encoding="utf-8"?>
<sst xmlns="http://schemas.openxmlformats.org/spreadsheetml/2006/main" count="221" uniqueCount="23">
  <si>
    <t>Monat</t>
  </si>
  <si>
    <t>Restwert</t>
  </si>
  <si>
    <t>Abschreibung</t>
  </si>
  <si>
    <t>RestSchuld</t>
  </si>
  <si>
    <t>Zins</t>
  </si>
  <si>
    <t>Tilgung</t>
  </si>
  <si>
    <t>LeaseRate</t>
  </si>
  <si>
    <t>numLeasePeriods</t>
  </si>
  <si>
    <t>deprcRateYrly</t>
  </si>
  <si>
    <t>purchasePrice</t>
  </si>
  <si>
    <t>refiInterestRateYrly</t>
  </si>
  <si>
    <t>Cash in</t>
  </si>
  <si>
    <t>Cash out</t>
  </si>
  <si>
    <t>Darlehen</t>
  </si>
  <si>
    <t>Kauf</t>
  </si>
  <si>
    <t>Leasingrate</t>
  </si>
  <si>
    <t>Cash Net Flow</t>
  </si>
  <si>
    <t>Summe:</t>
  </si>
  <si>
    <t>Asset</t>
  </si>
  <si>
    <t>Finanzierung</t>
  </si>
  <si>
    <t>Profit</t>
  </si>
  <si>
    <t>Annuität</t>
  </si>
  <si>
    <t>refiAnnuity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</si>
</sst>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7F9F-F854-4558-8FA5-151A94CC3918}">
  <dimension ref="A7:R117"/>
  <sheetViews>
    <sheetView tabSelected="1" zoomScale="115" zoomScaleNormal="115" workbookViewId="0">
      <selection activeCell="L10" sqref="L10"/>
    </sheetView>
  </sheetViews>
  <sheetFormatPr baseColWidth="10" defaultRowHeight="14.4" x14ac:dyDescent="0.3"/>
  <cols>
    <col min="4" max="4" width="11.5546875" style="4"/>
    <col min="6" max="6" width="11.5546875" style="4"/>
    <col min="11" max="13" width="11.5546875" style="2"/>
  </cols>
  <sheetData>
    <row r="7" spans="1:18" x14ac:dyDescent="0.3">
      <c r="B7" s="1"/>
    </row>
    <row r="8" spans="1:18" x14ac:dyDescent="0.3">
      <c r="A8" s="2" t="s">
        <v>7</v>
      </c>
      <c r="C8">
        <v>36</v>
      </c>
    </row>
    <row r="9" spans="1:18" x14ac:dyDescent="0.3">
      <c r="A9" s="2" t="s">
        <v>6</v>
      </c>
      <c r="C9">
        <v>500</v>
      </c>
    </row>
    <row r="10" spans="1:18" x14ac:dyDescent="0.3">
      <c r="A10" s="2" t="s">
        <v>8</v>
      </c>
      <c r="C10" s="3">
        <v>0.2</v>
      </c>
      <c r="D10" s="5"/>
      <c r="E10" s="3"/>
      <c r="F10" s="5"/>
      <c r="G10" s="3"/>
      <c r="H10" s="3"/>
      <c r="I10" s="3"/>
      <c r="J10" s="3"/>
    </row>
    <row r="11" spans="1:18" x14ac:dyDescent="0.3">
      <c r="A11" s="2" t="s">
        <v>9</v>
      </c>
      <c r="C11">
        <v>30000</v>
      </c>
    </row>
    <row r="12" spans="1:18" x14ac:dyDescent="0.3">
      <c r="A12" s="2" t="s">
        <v>10</v>
      </c>
      <c r="C12" s="3">
        <v>0.03</v>
      </c>
      <c r="D12" s="5"/>
      <c r="E12" s="3"/>
      <c r="F12" s="5"/>
      <c r="G12" s="3"/>
      <c r="H12" s="3"/>
      <c r="I12" s="3"/>
      <c r="J12" s="3"/>
    </row>
    <row r="13" spans="1:18" x14ac:dyDescent="0.3">
      <c r="A13" s="2" t="s">
        <v>22</v>
      </c>
      <c r="C13">
        <v>800</v>
      </c>
    </row>
    <row r="14" spans="1:18" x14ac:dyDescent="0.3">
      <c r="B14" s="1"/>
      <c r="G14" s="11" t="s">
        <v>20</v>
      </c>
      <c r="I14" s="11" t="s">
        <v>18</v>
      </c>
      <c r="J14" s="11"/>
      <c r="L14" s="12" t="s">
        <v>19</v>
      </c>
      <c r="M14" s="12"/>
      <c r="N14" s="11"/>
    </row>
    <row r="15" spans="1:18" x14ac:dyDescent="0.3">
      <c r="B15" t="s">
        <v>17</v>
      </c>
      <c r="C15" s="7">
        <f>SUM(C17:C100)</f>
        <v>64381.311170697045</v>
      </c>
      <c r="D15" s="8"/>
      <c r="E15" s="7">
        <f>SUM(E17:E100)</f>
        <v>61540.427062569477</v>
      </c>
      <c r="F15" s="8"/>
      <c r="G15" s="13">
        <f>SUM(G17:G100)</f>
        <v>2840.8841081275682</v>
      </c>
      <c r="H15" s="7"/>
      <c r="I15" s="7"/>
      <c r="J15" s="7"/>
      <c r="K15" s="7"/>
      <c r="L15" s="7"/>
      <c r="M15" s="7">
        <f>SUM(M17:M100)</f>
        <v>1540.4270625694774</v>
      </c>
      <c r="N15" s="7">
        <f>SUM(N17:N100)</f>
        <v>30000.000000000007</v>
      </c>
      <c r="O15" s="2"/>
    </row>
    <row r="16" spans="1:18" x14ac:dyDescent="0.3">
      <c r="B16" s="6" t="s">
        <v>0</v>
      </c>
      <c r="C16" s="9" t="s">
        <v>11</v>
      </c>
      <c r="D16" s="10"/>
      <c r="E16" s="9" t="s">
        <v>12</v>
      </c>
      <c r="F16" s="10"/>
      <c r="G16" s="9" t="s">
        <v>16</v>
      </c>
      <c r="H16" s="9"/>
      <c r="I16" s="9" t="s">
        <v>1</v>
      </c>
      <c r="J16" s="9" t="s">
        <v>2</v>
      </c>
      <c r="K16" s="9"/>
      <c r="L16" s="9" t="s">
        <v>3</v>
      </c>
      <c r="M16" s="9" t="s">
        <v>4</v>
      </c>
      <c r="N16" s="9" t="s">
        <v>5</v>
      </c>
      <c r="R16" s="2"/>
    </row>
    <row r="17" spans="2:14" x14ac:dyDescent="0.3">
      <c r="B17">
        <v>0</v>
      </c>
      <c r="C17" s="7">
        <f>C11</f>
        <v>30000</v>
      </c>
      <c r="D17" s="8" t="s">
        <v>13</v>
      </c>
      <c r="E17" s="7">
        <v>30000</v>
      </c>
      <c r="F17" s="8" t="s">
        <v>14</v>
      </c>
      <c r="G17" s="7">
        <f>C17-E17</f>
        <v>0</v>
      </c>
      <c r="H17" s="7"/>
      <c r="I17" s="7">
        <v>30000</v>
      </c>
      <c r="J17" s="7"/>
      <c r="K17" s="7"/>
      <c r="L17" s="7">
        <v>30000</v>
      </c>
      <c r="M17" s="7"/>
      <c r="N17" s="7"/>
    </row>
    <row r="18" spans="2:14" x14ac:dyDescent="0.3">
      <c r="B18">
        <v>1</v>
      </c>
      <c r="C18" s="7">
        <f t="shared" ref="C18:C52" si="0">C$9</f>
        <v>500</v>
      </c>
      <c r="D18" s="8" t="s">
        <v>15</v>
      </c>
      <c r="E18" s="7">
        <f>M18+N18</f>
        <v>800</v>
      </c>
      <c r="F18" s="8" t="s">
        <v>21</v>
      </c>
      <c r="G18" s="7">
        <f t="shared" ref="G18:G53" si="1">C18-E18</f>
        <v>-300</v>
      </c>
      <c r="H18" s="7"/>
      <c r="I18" s="7">
        <f>I17-J18</f>
        <v>29500</v>
      </c>
      <c r="J18" s="7">
        <f>C$10/12*I17</f>
        <v>500</v>
      </c>
      <c r="K18" s="7"/>
      <c r="L18" s="7">
        <f>L17-N18</f>
        <v>29275</v>
      </c>
      <c r="M18" s="7">
        <f t="shared" ref="M18:M53" si="2">L17*C$12/12</f>
        <v>75</v>
      </c>
      <c r="N18" s="7">
        <f t="shared" ref="N18:N53" si="3">IF(C$13-M18&lt;L17,C$13-M18,L17)</f>
        <v>725</v>
      </c>
    </row>
    <row r="19" spans="2:14" x14ac:dyDescent="0.3">
      <c r="B19">
        <v>2</v>
      </c>
      <c r="C19" s="7">
        <f t="shared" si="0"/>
        <v>500</v>
      </c>
      <c r="D19" s="8" t="s">
        <v>15</v>
      </c>
      <c r="E19" s="7">
        <f t="shared" ref="E19:E82" si="4">M19+N19</f>
        <v>800</v>
      </c>
      <c r="F19" s="8" t="s">
        <v>21</v>
      </c>
      <c r="G19" s="7">
        <f t="shared" si="1"/>
        <v>-300</v>
      </c>
      <c r="H19" s="7"/>
      <c r="I19" s="7">
        <f t="shared" ref="I19:I53" si="5">I18-J19</f>
        <v>29008.333333333332</v>
      </c>
      <c r="J19" s="7">
        <f t="shared" ref="J19:J82" si="6">C$10/12*I18</f>
        <v>491.66666666666669</v>
      </c>
      <c r="K19" s="7"/>
      <c r="L19" s="7">
        <f t="shared" ref="L19:L53" si="7">L18-N19</f>
        <v>28548.1875</v>
      </c>
      <c r="M19" s="7">
        <f t="shared" si="2"/>
        <v>73.1875</v>
      </c>
      <c r="N19" s="7">
        <f t="shared" si="3"/>
        <v>726.8125</v>
      </c>
    </row>
    <row r="20" spans="2:14" x14ac:dyDescent="0.3">
      <c r="B20">
        <v>3</v>
      </c>
      <c r="C20" s="7">
        <f t="shared" si="0"/>
        <v>500</v>
      </c>
      <c r="D20" s="8" t="s">
        <v>15</v>
      </c>
      <c r="E20" s="7">
        <f t="shared" si="4"/>
        <v>800</v>
      </c>
      <c r="F20" s="8" t="s">
        <v>21</v>
      </c>
      <c r="G20" s="7">
        <f t="shared" si="1"/>
        <v>-300</v>
      </c>
      <c r="H20" s="7"/>
      <c r="I20" s="7">
        <f t="shared" si="5"/>
        <v>28524.861111111109</v>
      </c>
      <c r="J20" s="7">
        <f t="shared" si="6"/>
        <v>483.47222222222217</v>
      </c>
      <c r="K20" s="7"/>
      <c r="L20" s="7">
        <f t="shared" si="7"/>
        <v>27819.557968749999</v>
      </c>
      <c r="M20" s="7">
        <f t="shared" si="2"/>
        <v>71.370468750000001</v>
      </c>
      <c r="N20" s="7">
        <f t="shared" si="3"/>
        <v>728.62953125000001</v>
      </c>
    </row>
    <row r="21" spans="2:14" x14ac:dyDescent="0.3">
      <c r="B21">
        <v>4</v>
      </c>
      <c r="C21" s="7">
        <f t="shared" si="0"/>
        <v>500</v>
      </c>
      <c r="D21" s="8" t="s">
        <v>15</v>
      </c>
      <c r="E21" s="7">
        <f t="shared" si="4"/>
        <v>800</v>
      </c>
      <c r="F21" s="8" t="s">
        <v>21</v>
      </c>
      <c r="G21" s="7">
        <f t="shared" si="1"/>
        <v>-300</v>
      </c>
      <c r="H21" s="7"/>
      <c r="I21" s="7">
        <f t="shared" si="5"/>
        <v>28049.446759259259</v>
      </c>
      <c r="J21" s="7">
        <f t="shared" si="6"/>
        <v>475.41435185185179</v>
      </c>
      <c r="K21" s="7"/>
      <c r="L21" s="7">
        <f t="shared" si="7"/>
        <v>27089.106863671874</v>
      </c>
      <c r="M21" s="7">
        <f t="shared" si="2"/>
        <v>69.548894921875004</v>
      </c>
      <c r="N21" s="7">
        <f t="shared" si="3"/>
        <v>730.45110507812501</v>
      </c>
    </row>
    <row r="22" spans="2:14" x14ac:dyDescent="0.3">
      <c r="B22">
        <v>5</v>
      </c>
      <c r="C22" s="7">
        <f t="shared" si="0"/>
        <v>500</v>
      </c>
      <c r="D22" s="8" t="s">
        <v>15</v>
      </c>
      <c r="E22" s="7">
        <f t="shared" si="4"/>
        <v>800</v>
      </c>
      <c r="F22" s="8" t="s">
        <v>21</v>
      </c>
      <c r="G22" s="7">
        <f t="shared" si="1"/>
        <v>-300</v>
      </c>
      <c r="H22" s="7"/>
      <c r="I22" s="7">
        <f t="shared" si="5"/>
        <v>27581.955979938273</v>
      </c>
      <c r="J22" s="7">
        <f t="shared" si="6"/>
        <v>467.49077932098766</v>
      </c>
      <c r="K22" s="7"/>
      <c r="L22" s="7">
        <f t="shared" si="7"/>
        <v>26356.829630831053</v>
      </c>
      <c r="M22" s="7">
        <f t="shared" si="2"/>
        <v>67.722767159179682</v>
      </c>
      <c r="N22" s="7">
        <f t="shared" si="3"/>
        <v>732.27723284082026</v>
      </c>
    </row>
    <row r="23" spans="2:14" x14ac:dyDescent="0.3">
      <c r="B23">
        <v>6</v>
      </c>
      <c r="C23" s="7">
        <f t="shared" si="0"/>
        <v>500</v>
      </c>
      <c r="D23" s="8" t="s">
        <v>15</v>
      </c>
      <c r="E23" s="7">
        <f t="shared" si="4"/>
        <v>800</v>
      </c>
      <c r="F23" s="8" t="s">
        <v>21</v>
      </c>
      <c r="G23" s="7">
        <f t="shared" si="1"/>
        <v>-300</v>
      </c>
      <c r="H23" s="7"/>
      <c r="I23" s="7">
        <f t="shared" si="5"/>
        <v>27122.25671360597</v>
      </c>
      <c r="J23" s="7">
        <f t="shared" si="6"/>
        <v>459.69926633230455</v>
      </c>
      <c r="K23" s="7"/>
      <c r="L23" s="7">
        <f t="shared" si="7"/>
        <v>25622.72170490813</v>
      </c>
      <c r="M23" s="7">
        <f t="shared" si="2"/>
        <v>65.892074077077623</v>
      </c>
      <c r="N23" s="7">
        <f t="shared" si="3"/>
        <v>734.10792592292239</v>
      </c>
    </row>
    <row r="24" spans="2:14" x14ac:dyDescent="0.3">
      <c r="B24">
        <v>7</v>
      </c>
      <c r="C24" s="7">
        <f t="shared" si="0"/>
        <v>500</v>
      </c>
      <c r="D24" s="8" t="s">
        <v>15</v>
      </c>
      <c r="E24" s="7">
        <f t="shared" si="4"/>
        <v>800</v>
      </c>
      <c r="F24" s="8" t="s">
        <v>21</v>
      </c>
      <c r="G24" s="7">
        <f t="shared" si="1"/>
        <v>-300</v>
      </c>
      <c r="H24" s="7"/>
      <c r="I24" s="7">
        <f t="shared" si="5"/>
        <v>26670.219101712537</v>
      </c>
      <c r="J24" s="7">
        <f t="shared" si="6"/>
        <v>452.03761189343282</v>
      </c>
      <c r="K24" s="7"/>
      <c r="L24" s="7">
        <f t="shared" si="7"/>
        <v>24886.778509170399</v>
      </c>
      <c r="M24" s="7">
        <f t="shared" si="2"/>
        <v>64.056804262270319</v>
      </c>
      <c r="N24" s="7">
        <f t="shared" si="3"/>
        <v>735.94319573772964</v>
      </c>
    </row>
    <row r="25" spans="2:14" x14ac:dyDescent="0.3">
      <c r="B25">
        <v>8</v>
      </c>
      <c r="C25" s="7">
        <f t="shared" si="0"/>
        <v>500</v>
      </c>
      <c r="D25" s="8" t="s">
        <v>15</v>
      </c>
      <c r="E25" s="7">
        <f t="shared" si="4"/>
        <v>800</v>
      </c>
      <c r="F25" s="8" t="s">
        <v>21</v>
      </c>
      <c r="G25" s="7">
        <f t="shared" si="1"/>
        <v>-300</v>
      </c>
      <c r="H25" s="7"/>
      <c r="I25" s="7">
        <f t="shared" si="5"/>
        <v>26225.715450017327</v>
      </c>
      <c r="J25" s="7">
        <f t="shared" si="6"/>
        <v>444.50365169520893</v>
      </c>
      <c r="K25" s="7"/>
      <c r="L25" s="7">
        <f t="shared" si="7"/>
        <v>24148.995455443324</v>
      </c>
      <c r="M25" s="7">
        <f t="shared" si="2"/>
        <v>62.216946272926002</v>
      </c>
      <c r="N25" s="7">
        <f t="shared" si="3"/>
        <v>737.78305372707405</v>
      </c>
    </row>
    <row r="26" spans="2:14" x14ac:dyDescent="0.3">
      <c r="B26">
        <v>9</v>
      </c>
      <c r="C26" s="7">
        <f t="shared" si="0"/>
        <v>500</v>
      </c>
      <c r="D26" s="8" t="s">
        <v>15</v>
      </c>
      <c r="E26" s="7">
        <f t="shared" si="4"/>
        <v>800</v>
      </c>
      <c r="F26" s="8" t="s">
        <v>21</v>
      </c>
      <c r="G26" s="7">
        <f t="shared" si="1"/>
        <v>-300</v>
      </c>
      <c r="H26" s="7"/>
      <c r="I26" s="7">
        <f t="shared" si="5"/>
        <v>25788.620192517039</v>
      </c>
      <c r="J26" s="7">
        <f t="shared" si="6"/>
        <v>437.09525750028877</v>
      </c>
      <c r="K26" s="7"/>
      <c r="L26" s="7">
        <f t="shared" si="7"/>
        <v>23409.367944081932</v>
      </c>
      <c r="M26" s="7">
        <f t="shared" si="2"/>
        <v>60.37248863860831</v>
      </c>
      <c r="N26" s="7">
        <f t="shared" si="3"/>
        <v>739.62751136139173</v>
      </c>
    </row>
    <row r="27" spans="2:14" x14ac:dyDescent="0.3">
      <c r="B27">
        <v>10</v>
      </c>
      <c r="C27" s="7">
        <f t="shared" si="0"/>
        <v>500</v>
      </c>
      <c r="D27" s="8" t="s">
        <v>15</v>
      </c>
      <c r="E27" s="7">
        <f t="shared" si="4"/>
        <v>800</v>
      </c>
      <c r="F27" s="8" t="s">
        <v>21</v>
      </c>
      <c r="G27" s="7">
        <f t="shared" si="1"/>
        <v>-300</v>
      </c>
      <c r="H27" s="7"/>
      <c r="I27" s="7">
        <f t="shared" si="5"/>
        <v>25358.809855975087</v>
      </c>
      <c r="J27" s="7">
        <f t="shared" si="6"/>
        <v>429.81033654195062</v>
      </c>
      <c r="K27" s="7"/>
      <c r="L27" s="7">
        <f t="shared" si="7"/>
        <v>22667.891363942137</v>
      </c>
      <c r="M27" s="7">
        <f t="shared" si="2"/>
        <v>58.523419860204825</v>
      </c>
      <c r="N27" s="7">
        <f t="shared" si="3"/>
        <v>741.47658013979515</v>
      </c>
    </row>
    <row r="28" spans="2:14" x14ac:dyDescent="0.3">
      <c r="B28">
        <v>11</v>
      </c>
      <c r="C28" s="7">
        <f t="shared" si="0"/>
        <v>500</v>
      </c>
      <c r="D28" s="8" t="s">
        <v>15</v>
      </c>
      <c r="E28" s="7">
        <f t="shared" si="4"/>
        <v>800</v>
      </c>
      <c r="F28" s="8" t="s">
        <v>21</v>
      </c>
      <c r="G28" s="7">
        <f t="shared" si="1"/>
        <v>-300</v>
      </c>
      <c r="H28" s="7"/>
      <c r="I28" s="7">
        <f t="shared" si="5"/>
        <v>24936.163025042169</v>
      </c>
      <c r="J28" s="7">
        <f t="shared" si="6"/>
        <v>422.64683093291814</v>
      </c>
      <c r="K28" s="7"/>
      <c r="L28" s="7">
        <f t="shared" si="7"/>
        <v>21924.561092351993</v>
      </c>
      <c r="M28" s="7">
        <f t="shared" si="2"/>
        <v>56.669728409855338</v>
      </c>
      <c r="N28" s="7">
        <f t="shared" si="3"/>
        <v>743.33027159014466</v>
      </c>
    </row>
    <row r="29" spans="2:14" x14ac:dyDescent="0.3">
      <c r="B29">
        <v>12</v>
      </c>
      <c r="C29" s="7">
        <f t="shared" si="0"/>
        <v>500</v>
      </c>
      <c r="D29" s="8" t="s">
        <v>15</v>
      </c>
      <c r="E29" s="7">
        <f t="shared" si="4"/>
        <v>800</v>
      </c>
      <c r="F29" s="8" t="s">
        <v>21</v>
      </c>
      <c r="G29" s="7">
        <f t="shared" si="1"/>
        <v>-300</v>
      </c>
      <c r="H29" s="7"/>
      <c r="I29" s="7">
        <f t="shared" si="5"/>
        <v>24520.560307958134</v>
      </c>
      <c r="J29" s="7">
        <f t="shared" si="6"/>
        <v>415.60271708403616</v>
      </c>
      <c r="K29" s="7"/>
      <c r="L29" s="7">
        <f t="shared" si="7"/>
        <v>21179.372495082873</v>
      </c>
      <c r="M29" s="7">
        <f t="shared" si="2"/>
        <v>54.811402730879983</v>
      </c>
      <c r="N29" s="7">
        <f t="shared" si="3"/>
        <v>745.18859726912001</v>
      </c>
    </row>
    <row r="30" spans="2:14" x14ac:dyDescent="0.3">
      <c r="B30">
        <v>13</v>
      </c>
      <c r="C30" s="7">
        <f t="shared" si="0"/>
        <v>500</v>
      </c>
      <c r="D30" s="8" t="s">
        <v>15</v>
      </c>
      <c r="E30" s="7">
        <f t="shared" si="4"/>
        <v>800</v>
      </c>
      <c r="F30" s="8" t="s">
        <v>21</v>
      </c>
      <c r="G30" s="7">
        <f t="shared" si="1"/>
        <v>-300</v>
      </c>
      <c r="H30" s="7"/>
      <c r="I30" s="7">
        <f t="shared" si="5"/>
        <v>24111.8843028255</v>
      </c>
      <c r="J30" s="7">
        <f t="shared" si="6"/>
        <v>408.67600513263557</v>
      </c>
      <c r="K30" s="7"/>
      <c r="L30" s="7">
        <f t="shared" si="7"/>
        <v>20432.320926320579</v>
      </c>
      <c r="M30" s="7">
        <f t="shared" si="2"/>
        <v>52.948431237707183</v>
      </c>
      <c r="N30" s="7">
        <f t="shared" si="3"/>
        <v>747.05156876229285</v>
      </c>
    </row>
    <row r="31" spans="2:14" x14ac:dyDescent="0.3">
      <c r="B31">
        <v>14</v>
      </c>
      <c r="C31" s="7">
        <f t="shared" si="0"/>
        <v>500</v>
      </c>
      <c r="D31" s="8" t="s">
        <v>15</v>
      </c>
      <c r="E31" s="7">
        <f t="shared" si="4"/>
        <v>800</v>
      </c>
      <c r="F31" s="8" t="s">
        <v>21</v>
      </c>
      <c r="G31" s="7">
        <f t="shared" si="1"/>
        <v>-300</v>
      </c>
      <c r="H31" s="7"/>
      <c r="I31" s="7">
        <f t="shared" si="5"/>
        <v>23710.019564445076</v>
      </c>
      <c r="J31" s="7">
        <f t="shared" si="6"/>
        <v>401.86473838042497</v>
      </c>
      <c r="K31" s="7"/>
      <c r="L31" s="7">
        <f t="shared" si="7"/>
        <v>19683.401728636381</v>
      </c>
      <c r="M31" s="7">
        <f t="shared" si="2"/>
        <v>51.080802315801442</v>
      </c>
      <c r="N31" s="7">
        <f t="shared" si="3"/>
        <v>748.91919768419859</v>
      </c>
    </row>
    <row r="32" spans="2:14" x14ac:dyDescent="0.3">
      <c r="B32">
        <v>15</v>
      </c>
      <c r="C32" s="7">
        <f t="shared" si="0"/>
        <v>500</v>
      </c>
      <c r="D32" s="8" t="s">
        <v>15</v>
      </c>
      <c r="E32" s="7">
        <f t="shared" si="4"/>
        <v>800</v>
      </c>
      <c r="F32" s="8" t="s">
        <v>21</v>
      </c>
      <c r="G32" s="7">
        <f t="shared" si="1"/>
        <v>-300</v>
      </c>
      <c r="H32" s="7"/>
      <c r="I32" s="7">
        <f t="shared" si="5"/>
        <v>23314.852571704323</v>
      </c>
      <c r="J32" s="7">
        <f t="shared" si="6"/>
        <v>395.16699274075125</v>
      </c>
      <c r="K32" s="7"/>
      <c r="L32" s="7">
        <f t="shared" si="7"/>
        <v>18932.610232957973</v>
      </c>
      <c r="M32" s="7">
        <f t="shared" si="2"/>
        <v>49.208504321590958</v>
      </c>
      <c r="N32" s="7">
        <f t="shared" si="3"/>
        <v>750.79149567840909</v>
      </c>
    </row>
    <row r="33" spans="2:14" x14ac:dyDescent="0.3">
      <c r="B33">
        <v>16</v>
      </c>
      <c r="C33" s="7">
        <f t="shared" si="0"/>
        <v>500</v>
      </c>
      <c r="D33" s="8" t="s">
        <v>15</v>
      </c>
      <c r="E33" s="7">
        <f t="shared" si="4"/>
        <v>800</v>
      </c>
      <c r="F33" s="8" t="s">
        <v>21</v>
      </c>
      <c r="G33" s="7">
        <f t="shared" si="1"/>
        <v>-300</v>
      </c>
      <c r="H33" s="7"/>
      <c r="I33" s="7">
        <f t="shared" si="5"/>
        <v>22926.271695509251</v>
      </c>
      <c r="J33" s="7">
        <f t="shared" si="6"/>
        <v>388.58087619507205</v>
      </c>
      <c r="K33" s="7"/>
      <c r="L33" s="7">
        <f t="shared" si="7"/>
        <v>18179.941758540368</v>
      </c>
      <c r="M33" s="7">
        <f t="shared" si="2"/>
        <v>47.331525582394931</v>
      </c>
      <c r="N33" s="7">
        <f t="shared" si="3"/>
        <v>752.66847441760501</v>
      </c>
    </row>
    <row r="34" spans="2:14" x14ac:dyDescent="0.3">
      <c r="B34">
        <v>17</v>
      </c>
      <c r="C34" s="7">
        <f t="shared" si="0"/>
        <v>500</v>
      </c>
      <c r="D34" s="8" t="s">
        <v>15</v>
      </c>
      <c r="E34" s="7">
        <f t="shared" si="4"/>
        <v>800</v>
      </c>
      <c r="F34" s="8" t="s">
        <v>21</v>
      </c>
      <c r="G34" s="7">
        <f t="shared" si="1"/>
        <v>-300</v>
      </c>
      <c r="H34" s="7"/>
      <c r="I34" s="7">
        <f t="shared" si="5"/>
        <v>22544.167167250762</v>
      </c>
      <c r="J34" s="7">
        <f t="shared" si="6"/>
        <v>382.10452825848751</v>
      </c>
      <c r="K34" s="7"/>
      <c r="L34" s="7">
        <f t="shared" si="7"/>
        <v>17425.391612936721</v>
      </c>
      <c r="M34" s="7">
        <f t="shared" si="2"/>
        <v>45.449854396350922</v>
      </c>
      <c r="N34" s="7">
        <f t="shared" si="3"/>
        <v>754.55014560364907</v>
      </c>
    </row>
    <row r="35" spans="2:14" x14ac:dyDescent="0.3">
      <c r="B35">
        <v>18</v>
      </c>
      <c r="C35" s="7">
        <f t="shared" si="0"/>
        <v>500</v>
      </c>
      <c r="D35" s="8" t="s">
        <v>15</v>
      </c>
      <c r="E35" s="7">
        <f t="shared" si="4"/>
        <v>800</v>
      </c>
      <c r="F35" s="8" t="s">
        <v>21</v>
      </c>
      <c r="G35" s="7">
        <f t="shared" si="1"/>
        <v>-300</v>
      </c>
      <c r="H35" s="7"/>
      <c r="I35" s="7">
        <f t="shared" si="5"/>
        <v>22168.431047796581</v>
      </c>
      <c r="J35" s="7">
        <f t="shared" si="6"/>
        <v>375.73611945417935</v>
      </c>
      <c r="K35" s="7"/>
      <c r="L35" s="7">
        <f t="shared" si="7"/>
        <v>16668.955091969063</v>
      </c>
      <c r="M35" s="7">
        <f t="shared" si="2"/>
        <v>43.563479032341803</v>
      </c>
      <c r="N35" s="7">
        <f t="shared" si="3"/>
        <v>756.43652096765823</v>
      </c>
    </row>
    <row r="36" spans="2:14" x14ac:dyDescent="0.3">
      <c r="B36">
        <v>19</v>
      </c>
      <c r="C36" s="7">
        <f t="shared" si="0"/>
        <v>500</v>
      </c>
      <c r="D36" s="8" t="s">
        <v>15</v>
      </c>
      <c r="E36" s="7">
        <f t="shared" si="4"/>
        <v>800</v>
      </c>
      <c r="F36" s="8" t="s">
        <v>21</v>
      </c>
      <c r="G36" s="7">
        <f t="shared" si="1"/>
        <v>-300</v>
      </c>
      <c r="H36" s="7"/>
      <c r="I36" s="7">
        <f t="shared" si="5"/>
        <v>21798.957196999971</v>
      </c>
      <c r="J36" s="7">
        <f t="shared" si="6"/>
        <v>369.47385079660967</v>
      </c>
      <c r="K36" s="7"/>
      <c r="L36" s="7">
        <f t="shared" si="7"/>
        <v>15910.627479698986</v>
      </c>
      <c r="M36" s="7">
        <f t="shared" si="2"/>
        <v>41.672387729922654</v>
      </c>
      <c r="N36" s="7">
        <f t="shared" si="3"/>
        <v>758.32761227007734</v>
      </c>
    </row>
    <row r="37" spans="2:14" x14ac:dyDescent="0.3">
      <c r="B37">
        <v>20</v>
      </c>
      <c r="C37" s="7">
        <f t="shared" si="0"/>
        <v>500</v>
      </c>
      <c r="D37" s="8" t="s">
        <v>15</v>
      </c>
      <c r="E37" s="7">
        <f t="shared" si="4"/>
        <v>800</v>
      </c>
      <c r="F37" s="8" t="s">
        <v>21</v>
      </c>
      <c r="G37" s="7">
        <f t="shared" si="1"/>
        <v>-300</v>
      </c>
      <c r="H37" s="7"/>
      <c r="I37" s="7">
        <f t="shared" si="5"/>
        <v>21435.641243716636</v>
      </c>
      <c r="J37" s="7">
        <f t="shared" si="6"/>
        <v>363.31595328333282</v>
      </c>
      <c r="K37" s="7"/>
      <c r="L37" s="7">
        <f t="shared" si="7"/>
        <v>15150.404048398233</v>
      </c>
      <c r="M37" s="7">
        <f t="shared" si="2"/>
        <v>39.776568699247463</v>
      </c>
      <c r="N37" s="7">
        <f t="shared" si="3"/>
        <v>760.22343130075251</v>
      </c>
    </row>
    <row r="38" spans="2:14" x14ac:dyDescent="0.3">
      <c r="B38">
        <v>21</v>
      </c>
      <c r="C38" s="7">
        <f t="shared" si="0"/>
        <v>500</v>
      </c>
      <c r="D38" s="8" t="s">
        <v>15</v>
      </c>
      <c r="E38" s="7">
        <f t="shared" si="4"/>
        <v>800</v>
      </c>
      <c r="F38" s="8" t="s">
        <v>21</v>
      </c>
      <c r="G38" s="7">
        <f t="shared" si="1"/>
        <v>-300</v>
      </c>
      <c r="H38" s="7"/>
      <c r="I38" s="7">
        <f t="shared" si="5"/>
        <v>21078.380556321361</v>
      </c>
      <c r="J38" s="7">
        <f t="shared" si="6"/>
        <v>357.26068739527727</v>
      </c>
      <c r="K38" s="7"/>
      <c r="L38" s="7">
        <f t="shared" si="7"/>
        <v>14388.280058519229</v>
      </c>
      <c r="M38" s="7">
        <f t="shared" si="2"/>
        <v>37.876010120995581</v>
      </c>
      <c r="N38" s="7">
        <f t="shared" si="3"/>
        <v>762.1239898790044</v>
      </c>
    </row>
    <row r="39" spans="2:14" x14ac:dyDescent="0.3">
      <c r="B39">
        <v>22</v>
      </c>
      <c r="C39" s="7">
        <f t="shared" si="0"/>
        <v>500</v>
      </c>
      <c r="D39" s="8" t="s">
        <v>15</v>
      </c>
      <c r="E39" s="7">
        <f t="shared" si="4"/>
        <v>800</v>
      </c>
      <c r="F39" s="8" t="s">
        <v>21</v>
      </c>
      <c r="G39" s="7">
        <f t="shared" si="1"/>
        <v>-300</v>
      </c>
      <c r="H39" s="7"/>
      <c r="I39" s="7">
        <f t="shared" si="5"/>
        <v>20727.074213716005</v>
      </c>
      <c r="J39" s="7">
        <f t="shared" si="6"/>
        <v>351.30634260535601</v>
      </c>
      <c r="K39" s="7"/>
      <c r="L39" s="7">
        <f t="shared" si="7"/>
        <v>13624.250758665527</v>
      </c>
      <c r="M39" s="7">
        <f t="shared" si="2"/>
        <v>35.970700146298071</v>
      </c>
      <c r="N39" s="7">
        <f t="shared" si="3"/>
        <v>764.0292998537019</v>
      </c>
    </row>
    <row r="40" spans="2:14" x14ac:dyDescent="0.3">
      <c r="B40">
        <v>23</v>
      </c>
      <c r="C40" s="7">
        <f t="shared" si="0"/>
        <v>500</v>
      </c>
      <c r="D40" s="8" t="s">
        <v>15</v>
      </c>
      <c r="E40" s="7">
        <f t="shared" si="4"/>
        <v>800</v>
      </c>
      <c r="F40" s="8" t="s">
        <v>21</v>
      </c>
      <c r="G40" s="7">
        <f t="shared" si="1"/>
        <v>-300</v>
      </c>
      <c r="H40" s="7"/>
      <c r="I40" s="7">
        <f t="shared" si="5"/>
        <v>20381.622976820738</v>
      </c>
      <c r="J40" s="7">
        <f t="shared" si="6"/>
        <v>345.45123689526673</v>
      </c>
      <c r="K40" s="7"/>
      <c r="L40" s="7">
        <f t="shared" si="7"/>
        <v>12858.31138556219</v>
      </c>
      <c r="M40" s="7">
        <f t="shared" si="2"/>
        <v>34.060626896663813</v>
      </c>
      <c r="N40" s="7">
        <f t="shared" si="3"/>
        <v>765.93937310333615</v>
      </c>
    </row>
    <row r="41" spans="2:14" x14ac:dyDescent="0.3">
      <c r="B41">
        <v>24</v>
      </c>
      <c r="C41" s="7">
        <f t="shared" si="0"/>
        <v>500</v>
      </c>
      <c r="D41" s="8" t="s">
        <v>15</v>
      </c>
      <c r="E41" s="7">
        <f t="shared" si="4"/>
        <v>800</v>
      </c>
      <c r="F41" s="8" t="s">
        <v>21</v>
      </c>
      <c r="G41" s="7">
        <f t="shared" si="1"/>
        <v>-300</v>
      </c>
      <c r="H41" s="7"/>
      <c r="I41" s="7">
        <f t="shared" si="5"/>
        <v>20041.929260540393</v>
      </c>
      <c r="J41" s="7">
        <f t="shared" si="6"/>
        <v>339.6937162803456</v>
      </c>
      <c r="K41" s="7"/>
      <c r="L41" s="7">
        <f t="shared" si="7"/>
        <v>12090.457164026097</v>
      </c>
      <c r="M41" s="7">
        <f t="shared" si="2"/>
        <v>32.145778463905479</v>
      </c>
      <c r="N41" s="7">
        <f t="shared" si="3"/>
        <v>767.85422153609454</v>
      </c>
    </row>
    <row r="42" spans="2:14" x14ac:dyDescent="0.3">
      <c r="B42">
        <v>25</v>
      </c>
      <c r="C42" s="7">
        <f t="shared" si="0"/>
        <v>500</v>
      </c>
      <c r="D42" s="8" t="s">
        <v>15</v>
      </c>
      <c r="E42" s="7">
        <f t="shared" si="4"/>
        <v>800</v>
      </c>
      <c r="F42" s="8" t="s">
        <v>21</v>
      </c>
      <c r="G42" s="7">
        <f t="shared" si="1"/>
        <v>-300</v>
      </c>
      <c r="H42" s="7"/>
      <c r="I42" s="7">
        <f t="shared" si="5"/>
        <v>19707.897106198052</v>
      </c>
      <c r="J42" s="7">
        <f t="shared" si="6"/>
        <v>334.03215434233988</v>
      </c>
      <c r="K42" s="7"/>
      <c r="L42" s="7">
        <f t="shared" si="7"/>
        <v>11320.683306936162</v>
      </c>
      <c r="M42" s="7">
        <f t="shared" si="2"/>
        <v>30.226142910065239</v>
      </c>
      <c r="N42" s="7">
        <f t="shared" si="3"/>
        <v>769.77385708993472</v>
      </c>
    </row>
    <row r="43" spans="2:14" x14ac:dyDescent="0.3">
      <c r="B43">
        <v>26</v>
      </c>
      <c r="C43" s="7">
        <f t="shared" si="0"/>
        <v>500</v>
      </c>
      <c r="D43" s="8" t="s">
        <v>15</v>
      </c>
      <c r="E43" s="7">
        <f t="shared" si="4"/>
        <v>800</v>
      </c>
      <c r="F43" s="8" t="s">
        <v>21</v>
      </c>
      <c r="G43" s="7">
        <f t="shared" si="1"/>
        <v>-300</v>
      </c>
      <c r="H43" s="7"/>
      <c r="I43" s="7">
        <f t="shared" si="5"/>
        <v>19379.432154428083</v>
      </c>
      <c r="J43" s="7">
        <f t="shared" si="6"/>
        <v>328.46495176996751</v>
      </c>
      <c r="K43" s="7"/>
      <c r="L43" s="7">
        <f t="shared" si="7"/>
        <v>10548.985015203501</v>
      </c>
      <c r="M43" s="7">
        <f t="shared" si="2"/>
        <v>28.301708267340402</v>
      </c>
      <c r="N43" s="7">
        <f t="shared" si="3"/>
        <v>771.69829173265964</v>
      </c>
    </row>
    <row r="44" spans="2:14" x14ac:dyDescent="0.3">
      <c r="B44">
        <v>27</v>
      </c>
      <c r="C44" s="7">
        <f t="shared" si="0"/>
        <v>500</v>
      </c>
      <c r="D44" s="8" t="s">
        <v>15</v>
      </c>
      <c r="E44" s="7">
        <f t="shared" si="4"/>
        <v>800</v>
      </c>
      <c r="F44" s="8" t="s">
        <v>21</v>
      </c>
      <c r="G44" s="7">
        <f t="shared" si="1"/>
        <v>-300</v>
      </c>
      <c r="H44" s="7"/>
      <c r="I44" s="7">
        <f t="shared" si="5"/>
        <v>19056.441618520948</v>
      </c>
      <c r="J44" s="7">
        <f t="shared" si="6"/>
        <v>322.9905359071347</v>
      </c>
      <c r="K44" s="7"/>
      <c r="L44" s="7">
        <f t="shared" si="7"/>
        <v>9775.3574777415106</v>
      </c>
      <c r="M44" s="7">
        <f t="shared" si="2"/>
        <v>26.372462538008751</v>
      </c>
      <c r="N44" s="7">
        <f t="shared" si="3"/>
        <v>773.62753746199121</v>
      </c>
    </row>
    <row r="45" spans="2:14" x14ac:dyDescent="0.3">
      <c r="B45">
        <v>28</v>
      </c>
      <c r="C45" s="7">
        <f t="shared" si="0"/>
        <v>500</v>
      </c>
      <c r="D45" s="8" t="s">
        <v>15</v>
      </c>
      <c r="E45" s="7">
        <f t="shared" si="4"/>
        <v>800</v>
      </c>
      <c r="F45" s="8" t="s">
        <v>21</v>
      </c>
      <c r="G45" s="7">
        <f t="shared" si="1"/>
        <v>-300</v>
      </c>
      <c r="H45" s="7"/>
      <c r="I45" s="7">
        <f t="shared" si="5"/>
        <v>18738.834258212264</v>
      </c>
      <c r="J45" s="7">
        <f t="shared" si="6"/>
        <v>317.60736030868247</v>
      </c>
      <c r="K45" s="7"/>
      <c r="L45" s="7">
        <f t="shared" si="7"/>
        <v>8999.7958714358647</v>
      </c>
      <c r="M45" s="7">
        <f t="shared" si="2"/>
        <v>24.438393694353778</v>
      </c>
      <c r="N45" s="7">
        <f t="shared" si="3"/>
        <v>775.56160630564625</v>
      </c>
    </row>
    <row r="46" spans="2:14" x14ac:dyDescent="0.3">
      <c r="B46">
        <v>29</v>
      </c>
      <c r="C46" s="7">
        <f t="shared" si="0"/>
        <v>500</v>
      </c>
      <c r="D46" s="8" t="s">
        <v>15</v>
      </c>
      <c r="E46" s="7">
        <f t="shared" si="4"/>
        <v>800</v>
      </c>
      <c r="F46" s="8" t="s">
        <v>21</v>
      </c>
      <c r="G46" s="7">
        <f t="shared" si="1"/>
        <v>-300</v>
      </c>
      <c r="H46" s="7"/>
      <c r="I46" s="7">
        <f t="shared" si="5"/>
        <v>18426.520353908727</v>
      </c>
      <c r="J46" s="7">
        <f t="shared" si="6"/>
        <v>312.31390430353775</v>
      </c>
      <c r="K46" s="7"/>
      <c r="L46" s="7">
        <f t="shared" si="7"/>
        <v>8222.2953611144549</v>
      </c>
      <c r="M46" s="7">
        <f t="shared" si="2"/>
        <v>22.499489678589658</v>
      </c>
      <c r="N46" s="7">
        <f t="shared" si="3"/>
        <v>777.50051032141039</v>
      </c>
    </row>
    <row r="47" spans="2:14" x14ac:dyDescent="0.3">
      <c r="B47">
        <v>30</v>
      </c>
      <c r="C47" s="7">
        <f t="shared" si="0"/>
        <v>500</v>
      </c>
      <c r="D47" s="8" t="s">
        <v>15</v>
      </c>
      <c r="E47" s="7">
        <f t="shared" si="4"/>
        <v>800</v>
      </c>
      <c r="F47" s="8" t="s">
        <v>21</v>
      </c>
      <c r="G47" s="7">
        <f t="shared" si="1"/>
        <v>-300</v>
      </c>
      <c r="H47" s="7"/>
      <c r="I47" s="7">
        <f t="shared" si="5"/>
        <v>18119.411681343583</v>
      </c>
      <c r="J47" s="7">
        <f t="shared" si="6"/>
        <v>307.10867256514547</v>
      </c>
      <c r="K47" s="7"/>
      <c r="L47" s="7">
        <f t="shared" si="7"/>
        <v>7442.851099517241</v>
      </c>
      <c r="M47" s="7">
        <f t="shared" si="2"/>
        <v>20.555738402786137</v>
      </c>
      <c r="N47" s="7">
        <f t="shared" si="3"/>
        <v>779.44426159721388</v>
      </c>
    </row>
    <row r="48" spans="2:14" x14ac:dyDescent="0.3">
      <c r="B48">
        <v>31</v>
      </c>
      <c r="C48" s="7">
        <f t="shared" si="0"/>
        <v>500</v>
      </c>
      <c r="D48" s="8" t="s">
        <v>15</v>
      </c>
      <c r="E48" s="7">
        <f t="shared" si="4"/>
        <v>800</v>
      </c>
      <c r="F48" s="8" t="s">
        <v>21</v>
      </c>
      <c r="G48" s="7">
        <f t="shared" si="1"/>
        <v>-300</v>
      </c>
      <c r="H48" s="7"/>
      <c r="I48" s="7">
        <f t="shared" si="5"/>
        <v>17817.421486654523</v>
      </c>
      <c r="J48" s="7">
        <f t="shared" si="6"/>
        <v>301.99019468905971</v>
      </c>
      <c r="K48" s="7"/>
      <c r="L48" s="7">
        <f t="shared" si="7"/>
        <v>6661.4582272660336</v>
      </c>
      <c r="M48" s="7">
        <f t="shared" si="2"/>
        <v>18.607127748793101</v>
      </c>
      <c r="N48" s="7">
        <f t="shared" si="3"/>
        <v>781.39287225120688</v>
      </c>
    </row>
    <row r="49" spans="2:14" x14ac:dyDescent="0.3">
      <c r="B49">
        <v>32</v>
      </c>
      <c r="C49" s="7">
        <f t="shared" si="0"/>
        <v>500</v>
      </c>
      <c r="D49" s="8" t="s">
        <v>15</v>
      </c>
      <c r="E49" s="7">
        <f t="shared" si="4"/>
        <v>800</v>
      </c>
      <c r="F49" s="8" t="s">
        <v>21</v>
      </c>
      <c r="G49" s="7">
        <f t="shared" si="1"/>
        <v>-300</v>
      </c>
      <c r="H49" s="7"/>
      <c r="I49" s="7">
        <f t="shared" si="5"/>
        <v>17520.464461876949</v>
      </c>
      <c r="J49" s="7">
        <f t="shared" si="6"/>
        <v>296.95702477757538</v>
      </c>
      <c r="K49" s="7"/>
      <c r="L49" s="7">
        <f t="shared" si="7"/>
        <v>5878.1118728341989</v>
      </c>
      <c r="M49" s="7">
        <f t="shared" si="2"/>
        <v>16.653645568165086</v>
      </c>
      <c r="N49" s="7">
        <f t="shared" si="3"/>
        <v>783.34635443183492</v>
      </c>
    </row>
    <row r="50" spans="2:14" x14ac:dyDescent="0.3">
      <c r="B50">
        <v>33</v>
      </c>
      <c r="C50" s="7">
        <f t="shared" si="0"/>
        <v>500</v>
      </c>
      <c r="D50" s="8" t="s">
        <v>15</v>
      </c>
      <c r="E50" s="7">
        <f t="shared" si="4"/>
        <v>800</v>
      </c>
      <c r="F50" s="8" t="s">
        <v>21</v>
      </c>
      <c r="G50" s="7">
        <f t="shared" si="1"/>
        <v>-300</v>
      </c>
      <c r="H50" s="7"/>
      <c r="I50" s="7">
        <f t="shared" si="5"/>
        <v>17228.456720845665</v>
      </c>
      <c r="J50" s="7">
        <f t="shared" si="6"/>
        <v>292.00774103128248</v>
      </c>
      <c r="K50" s="7"/>
      <c r="L50" s="7">
        <f t="shared" si="7"/>
        <v>5092.8071525162841</v>
      </c>
      <c r="M50" s="7">
        <f t="shared" si="2"/>
        <v>14.695279682085497</v>
      </c>
      <c r="N50" s="7">
        <f t="shared" si="3"/>
        <v>785.30472031791453</v>
      </c>
    </row>
    <row r="51" spans="2:14" x14ac:dyDescent="0.3">
      <c r="B51">
        <v>34</v>
      </c>
      <c r="C51" s="7">
        <f t="shared" si="0"/>
        <v>500</v>
      </c>
      <c r="D51" s="8" t="s">
        <v>15</v>
      </c>
      <c r="E51" s="7">
        <f t="shared" si="4"/>
        <v>800</v>
      </c>
      <c r="F51" s="8" t="s">
        <v>21</v>
      </c>
      <c r="G51" s="7">
        <f t="shared" si="1"/>
        <v>-300</v>
      </c>
      <c r="H51" s="7"/>
      <c r="I51" s="7">
        <f t="shared" si="5"/>
        <v>16941.315775498239</v>
      </c>
      <c r="J51" s="7">
        <f t="shared" si="6"/>
        <v>287.14094534742776</v>
      </c>
      <c r="K51" s="7"/>
      <c r="L51" s="7">
        <f t="shared" si="7"/>
        <v>4305.5391703975747</v>
      </c>
      <c r="M51" s="7">
        <f t="shared" si="2"/>
        <v>12.732017881290709</v>
      </c>
      <c r="N51" s="7">
        <f t="shared" si="3"/>
        <v>787.26798211870926</v>
      </c>
    </row>
    <row r="52" spans="2:14" x14ac:dyDescent="0.3">
      <c r="B52">
        <v>35</v>
      </c>
      <c r="C52" s="7">
        <f t="shared" si="0"/>
        <v>500</v>
      </c>
      <c r="D52" s="8" t="s">
        <v>15</v>
      </c>
      <c r="E52" s="7">
        <f t="shared" si="4"/>
        <v>800</v>
      </c>
      <c r="F52" s="8" t="s">
        <v>21</v>
      </c>
      <c r="G52" s="7">
        <f t="shared" si="1"/>
        <v>-300</v>
      </c>
      <c r="H52" s="7"/>
      <c r="I52" s="7">
        <f t="shared" si="5"/>
        <v>16658.960512573267</v>
      </c>
      <c r="J52" s="7">
        <f t="shared" si="6"/>
        <v>282.35526292497065</v>
      </c>
      <c r="K52" s="7"/>
      <c r="L52" s="7">
        <f t="shared" si="7"/>
        <v>3516.3030183235687</v>
      </c>
      <c r="M52" s="7">
        <f t="shared" si="2"/>
        <v>10.763847925993936</v>
      </c>
      <c r="N52" s="7">
        <f t="shared" si="3"/>
        <v>789.2361520740061</v>
      </c>
    </row>
    <row r="53" spans="2:14" x14ac:dyDescent="0.3">
      <c r="B53">
        <v>36</v>
      </c>
      <c r="C53" s="7">
        <f>C$9+I53</f>
        <v>16881.311170697045</v>
      </c>
      <c r="D53" s="8" t="s">
        <v>15</v>
      </c>
      <c r="E53" s="7">
        <f t="shared" si="4"/>
        <v>800</v>
      </c>
      <c r="F53" s="8" t="s">
        <v>21</v>
      </c>
      <c r="G53" s="7">
        <f t="shared" si="1"/>
        <v>16081.311170697045</v>
      </c>
      <c r="H53" s="7"/>
      <c r="I53" s="7">
        <f t="shared" si="5"/>
        <v>16381.311170697045</v>
      </c>
      <c r="J53" s="7">
        <f t="shared" si="6"/>
        <v>277.64934187622111</v>
      </c>
      <c r="K53" s="7"/>
      <c r="L53" s="7">
        <f t="shared" si="7"/>
        <v>2725.0937758693776</v>
      </c>
      <c r="M53" s="7">
        <f t="shared" si="2"/>
        <v>8.7907575458089209</v>
      </c>
      <c r="N53" s="7">
        <f t="shared" si="3"/>
        <v>791.2092424541911</v>
      </c>
    </row>
    <row r="54" spans="2:14" x14ac:dyDescent="0.3">
      <c r="B54">
        <v>37</v>
      </c>
      <c r="C54" s="7">
        <v>0</v>
      </c>
      <c r="D54" s="8" t="s">
        <v>15</v>
      </c>
      <c r="E54" s="7">
        <f t="shared" si="4"/>
        <v>800</v>
      </c>
      <c r="F54" s="8" t="s">
        <v>21</v>
      </c>
      <c r="G54" s="7">
        <f t="shared" ref="G54:G59" si="8">C54-E54</f>
        <v>-800</v>
      </c>
      <c r="H54" s="7"/>
      <c r="I54" s="7">
        <f t="shared" ref="I54:I59" si="9">I53-J54</f>
        <v>16108.289317852094</v>
      </c>
      <c r="J54" s="7">
        <f t="shared" si="6"/>
        <v>273.02185284495073</v>
      </c>
      <c r="K54" s="7"/>
      <c r="L54" s="7">
        <f t="shared" ref="L54:L59" si="10">L53-N54</f>
        <v>1931.9065103090511</v>
      </c>
      <c r="M54" s="7">
        <f t="shared" ref="M54:M59" si="11">L53*C$12/12</f>
        <v>6.8127344396734442</v>
      </c>
      <c r="N54" s="7">
        <f t="shared" ref="N54:N59" si="12">IF(C$13-M54&lt;L53,C$13-M54,L53)</f>
        <v>793.18726556032652</v>
      </c>
    </row>
    <row r="55" spans="2:14" x14ac:dyDescent="0.3">
      <c r="B55">
        <v>38</v>
      </c>
      <c r="C55" s="7">
        <v>0</v>
      </c>
      <c r="D55" s="8" t="s">
        <v>15</v>
      </c>
      <c r="E55" s="7">
        <f t="shared" si="4"/>
        <v>800</v>
      </c>
      <c r="F55" s="8" t="s">
        <v>21</v>
      </c>
      <c r="G55" s="7">
        <f t="shared" si="8"/>
        <v>-800</v>
      </c>
      <c r="H55" s="7"/>
      <c r="I55" s="7">
        <f t="shared" si="9"/>
        <v>15839.817829221225</v>
      </c>
      <c r="J55" s="7">
        <f t="shared" si="6"/>
        <v>268.47148863086824</v>
      </c>
      <c r="K55" s="7"/>
      <c r="L55" s="7">
        <f t="shared" si="10"/>
        <v>1136.7362765848238</v>
      </c>
      <c r="M55" s="7">
        <f t="shared" si="11"/>
        <v>4.8297662757726281</v>
      </c>
      <c r="N55" s="7">
        <f t="shared" si="12"/>
        <v>795.17023372422739</v>
      </c>
    </row>
    <row r="56" spans="2:14" x14ac:dyDescent="0.3">
      <c r="B56">
        <v>39</v>
      </c>
      <c r="C56" s="7">
        <v>0</v>
      </c>
      <c r="D56" s="8" t="s">
        <v>15</v>
      </c>
      <c r="E56" s="7">
        <f t="shared" si="4"/>
        <v>800</v>
      </c>
      <c r="F56" s="8" t="s">
        <v>21</v>
      </c>
      <c r="G56" s="7">
        <f t="shared" si="8"/>
        <v>-800</v>
      </c>
      <c r="H56" s="7"/>
      <c r="I56" s="7">
        <f t="shared" si="9"/>
        <v>15575.820865400872</v>
      </c>
      <c r="J56" s="7">
        <f t="shared" si="6"/>
        <v>263.99696382035376</v>
      </c>
      <c r="K56" s="7"/>
      <c r="L56" s="7">
        <f t="shared" si="10"/>
        <v>339.57811727628587</v>
      </c>
      <c r="M56" s="7">
        <f t="shared" si="11"/>
        <v>2.8418406914620591</v>
      </c>
      <c r="N56" s="7">
        <f t="shared" si="12"/>
        <v>797.15815930853796</v>
      </c>
    </row>
    <row r="57" spans="2:14" x14ac:dyDescent="0.3">
      <c r="B57">
        <v>40</v>
      </c>
      <c r="C57" s="7">
        <v>0</v>
      </c>
      <c r="D57" s="8" t="s">
        <v>15</v>
      </c>
      <c r="E57" s="7">
        <f t="shared" si="4"/>
        <v>340.42706256947656</v>
      </c>
      <c r="F57" s="8" t="s">
        <v>21</v>
      </c>
      <c r="G57" s="7">
        <f t="shared" si="8"/>
        <v>-340.42706256947656</v>
      </c>
      <c r="H57" s="7"/>
      <c r="I57" s="7">
        <f t="shared" si="9"/>
        <v>15316.223850977525</v>
      </c>
      <c r="J57" s="7">
        <f t="shared" si="6"/>
        <v>259.59701442334784</v>
      </c>
      <c r="K57" s="7"/>
      <c r="L57" s="7">
        <f t="shared" si="10"/>
        <v>0</v>
      </c>
      <c r="M57" s="7">
        <f t="shared" si="11"/>
        <v>0.84894529319071454</v>
      </c>
      <c r="N57" s="7">
        <f t="shared" si="12"/>
        <v>339.57811727628587</v>
      </c>
    </row>
    <row r="58" spans="2:14" x14ac:dyDescent="0.3">
      <c r="B58">
        <v>41</v>
      </c>
      <c r="C58" s="7">
        <v>0</v>
      </c>
      <c r="D58" s="8" t="s">
        <v>15</v>
      </c>
      <c r="E58" s="7">
        <f t="shared" si="4"/>
        <v>0</v>
      </c>
      <c r="F58" s="8" t="s">
        <v>21</v>
      </c>
      <c r="G58" s="7">
        <f t="shared" si="8"/>
        <v>0</v>
      </c>
      <c r="H58" s="7"/>
      <c r="I58" s="7">
        <f t="shared" si="9"/>
        <v>15060.953453461234</v>
      </c>
      <c r="J58" s="7">
        <f t="shared" si="6"/>
        <v>255.27039751629209</v>
      </c>
      <c r="K58" s="7"/>
      <c r="L58" s="7">
        <f t="shared" si="10"/>
        <v>0</v>
      </c>
      <c r="M58" s="7">
        <f t="shared" si="11"/>
        <v>0</v>
      </c>
      <c r="N58" s="7">
        <f t="shared" si="12"/>
        <v>0</v>
      </c>
    </row>
    <row r="59" spans="2:14" x14ac:dyDescent="0.3">
      <c r="B59">
        <v>42</v>
      </c>
      <c r="C59" s="7">
        <v>0</v>
      </c>
      <c r="D59" s="8" t="s">
        <v>15</v>
      </c>
      <c r="E59" s="7">
        <f t="shared" si="4"/>
        <v>0</v>
      </c>
      <c r="F59" s="8" t="s">
        <v>21</v>
      </c>
      <c r="G59" s="7">
        <f t="shared" si="8"/>
        <v>0</v>
      </c>
      <c r="H59" s="7"/>
      <c r="I59" s="7">
        <f t="shared" si="9"/>
        <v>14809.937562570214</v>
      </c>
      <c r="J59" s="7">
        <f t="shared" si="6"/>
        <v>251.01589089102058</v>
      </c>
      <c r="K59" s="7"/>
      <c r="L59" s="7">
        <f t="shared" si="10"/>
        <v>0</v>
      </c>
      <c r="M59" s="7">
        <f t="shared" si="11"/>
        <v>0</v>
      </c>
      <c r="N59" s="7">
        <f t="shared" si="12"/>
        <v>0</v>
      </c>
    </row>
    <row r="60" spans="2:14" x14ac:dyDescent="0.3">
      <c r="B60">
        <v>43</v>
      </c>
      <c r="C60" s="7">
        <v>0</v>
      </c>
      <c r="D60" s="8" t="s">
        <v>15</v>
      </c>
      <c r="E60" s="7">
        <f t="shared" si="4"/>
        <v>0</v>
      </c>
      <c r="F60" s="8" t="s">
        <v>21</v>
      </c>
      <c r="G60" s="7">
        <f t="shared" ref="G60:G63" si="13">C60-E60</f>
        <v>0</v>
      </c>
      <c r="H60" s="7"/>
      <c r="I60" s="7">
        <f t="shared" ref="I60:I63" si="14">I59-J60</f>
        <v>14563.105269860711</v>
      </c>
      <c r="J60" s="7">
        <f t="shared" si="6"/>
        <v>246.83229270950358</v>
      </c>
      <c r="K60" s="7"/>
      <c r="L60" s="7">
        <f t="shared" ref="L60:L63" si="15">L59-N60</f>
        <v>0</v>
      </c>
      <c r="M60" s="7">
        <f t="shared" ref="M60:M63" si="16">L59*C$12/12</f>
        <v>0</v>
      </c>
      <c r="N60" s="7">
        <f t="shared" ref="N60:N63" si="17">IF(C$13-M60&lt;L59,C$13-M60,L59)</f>
        <v>0</v>
      </c>
    </row>
    <row r="61" spans="2:14" x14ac:dyDescent="0.3">
      <c r="B61">
        <v>44</v>
      </c>
      <c r="C61" s="7">
        <v>0</v>
      </c>
      <c r="D61" s="8" t="s">
        <v>15</v>
      </c>
      <c r="E61" s="7">
        <f t="shared" si="4"/>
        <v>0</v>
      </c>
      <c r="F61" s="8" t="s">
        <v>21</v>
      </c>
      <c r="G61" s="7">
        <f t="shared" si="13"/>
        <v>0</v>
      </c>
      <c r="H61" s="7"/>
      <c r="I61" s="7">
        <f t="shared" si="14"/>
        <v>14320.386848696366</v>
      </c>
      <c r="J61" s="7">
        <f t="shared" si="6"/>
        <v>242.71842116434519</v>
      </c>
      <c r="K61" s="7"/>
      <c r="L61" s="7">
        <f t="shared" si="15"/>
        <v>0</v>
      </c>
      <c r="M61" s="7">
        <f t="shared" si="16"/>
        <v>0</v>
      </c>
      <c r="N61" s="7">
        <f t="shared" si="17"/>
        <v>0</v>
      </c>
    </row>
    <row r="62" spans="2:14" x14ac:dyDescent="0.3">
      <c r="B62">
        <v>45</v>
      </c>
      <c r="C62" s="7">
        <v>0</v>
      </c>
      <c r="D62" s="8" t="s">
        <v>15</v>
      </c>
      <c r="E62" s="7">
        <f t="shared" si="4"/>
        <v>0</v>
      </c>
      <c r="F62" s="8" t="s">
        <v>21</v>
      </c>
      <c r="G62" s="7">
        <f t="shared" si="13"/>
        <v>0</v>
      </c>
      <c r="H62" s="7"/>
      <c r="I62" s="7">
        <f t="shared" si="14"/>
        <v>14081.713734551426</v>
      </c>
      <c r="J62" s="7">
        <f t="shared" si="6"/>
        <v>238.67311414493943</v>
      </c>
      <c r="K62" s="7"/>
      <c r="L62" s="7">
        <f t="shared" si="15"/>
        <v>0</v>
      </c>
      <c r="M62" s="7">
        <f t="shared" si="16"/>
        <v>0</v>
      </c>
      <c r="N62" s="7">
        <f t="shared" si="17"/>
        <v>0</v>
      </c>
    </row>
    <row r="63" spans="2:14" x14ac:dyDescent="0.3">
      <c r="B63">
        <v>46</v>
      </c>
      <c r="C63" s="7">
        <v>0</v>
      </c>
      <c r="D63" s="8" t="s">
        <v>15</v>
      </c>
      <c r="E63" s="7">
        <f t="shared" si="4"/>
        <v>0</v>
      </c>
      <c r="F63" s="8" t="s">
        <v>21</v>
      </c>
      <c r="G63" s="7">
        <f t="shared" si="13"/>
        <v>0</v>
      </c>
      <c r="H63" s="7"/>
      <c r="I63" s="7">
        <f t="shared" si="14"/>
        <v>13847.018505642236</v>
      </c>
      <c r="J63" s="7">
        <f t="shared" si="6"/>
        <v>234.69522890919043</v>
      </c>
      <c r="K63" s="7"/>
      <c r="L63" s="7">
        <f t="shared" si="15"/>
        <v>0</v>
      </c>
      <c r="M63" s="7">
        <f t="shared" si="16"/>
        <v>0</v>
      </c>
      <c r="N63" s="7">
        <f t="shared" si="17"/>
        <v>0</v>
      </c>
    </row>
    <row r="64" spans="2:14" x14ac:dyDescent="0.3">
      <c r="B64">
        <v>47</v>
      </c>
      <c r="C64" s="7">
        <v>0</v>
      </c>
      <c r="D64" s="8" t="s">
        <v>15</v>
      </c>
      <c r="E64" s="7">
        <f t="shared" si="4"/>
        <v>0</v>
      </c>
      <c r="F64" s="8" t="s">
        <v>21</v>
      </c>
      <c r="G64" s="7">
        <f t="shared" ref="G64:G101" si="18">C64-E64</f>
        <v>0</v>
      </c>
      <c r="H64" s="7"/>
      <c r="I64" s="7">
        <f t="shared" ref="I64:I101" si="19">I63-J64</f>
        <v>13616.234863881533</v>
      </c>
      <c r="J64" s="7">
        <f t="shared" si="6"/>
        <v>230.78364176070394</v>
      </c>
      <c r="K64" s="7"/>
      <c r="L64" s="7">
        <f t="shared" ref="L64:L101" si="20">L63-N64</f>
        <v>0</v>
      </c>
      <c r="M64" s="7">
        <f t="shared" ref="M64:M101" si="21">L63*C$12/12</f>
        <v>0</v>
      </c>
      <c r="N64" s="7">
        <f t="shared" ref="N64:N101" si="22">IF(C$13-M64&lt;L63,C$13-M64,L63)</f>
        <v>0</v>
      </c>
    </row>
    <row r="65" spans="2:14" x14ac:dyDescent="0.3">
      <c r="B65">
        <v>48</v>
      </c>
      <c r="C65" s="7">
        <v>0</v>
      </c>
      <c r="D65" s="8" t="s">
        <v>15</v>
      </c>
      <c r="E65" s="7">
        <f t="shared" si="4"/>
        <v>0</v>
      </c>
      <c r="F65" s="8" t="s">
        <v>21</v>
      </c>
      <c r="G65" s="7">
        <f t="shared" si="18"/>
        <v>0</v>
      </c>
      <c r="H65" s="7"/>
      <c r="I65" s="7">
        <f t="shared" si="19"/>
        <v>13389.297616150174</v>
      </c>
      <c r="J65" s="7">
        <f t="shared" si="6"/>
        <v>226.93724773135887</v>
      </c>
      <c r="K65" s="7"/>
      <c r="L65" s="7">
        <f t="shared" si="20"/>
        <v>0</v>
      </c>
      <c r="M65" s="7">
        <f t="shared" si="21"/>
        <v>0</v>
      </c>
      <c r="N65" s="7">
        <f t="shared" si="22"/>
        <v>0</v>
      </c>
    </row>
    <row r="66" spans="2:14" x14ac:dyDescent="0.3">
      <c r="B66">
        <v>49</v>
      </c>
      <c r="C66" s="7">
        <v>0</v>
      </c>
      <c r="D66" s="8" t="s">
        <v>15</v>
      </c>
      <c r="E66" s="7">
        <f t="shared" si="4"/>
        <v>0</v>
      </c>
      <c r="F66" s="8" t="s">
        <v>21</v>
      </c>
      <c r="G66" s="7">
        <f t="shared" si="18"/>
        <v>0</v>
      </c>
      <c r="H66" s="7"/>
      <c r="I66" s="7">
        <f t="shared" si="19"/>
        <v>13166.142655881004</v>
      </c>
      <c r="J66" s="7">
        <f t="shared" si="6"/>
        <v>223.15496026916955</v>
      </c>
      <c r="K66" s="7"/>
      <c r="L66" s="7">
        <f t="shared" si="20"/>
        <v>0</v>
      </c>
      <c r="M66" s="7">
        <f t="shared" si="21"/>
        <v>0</v>
      </c>
      <c r="N66" s="7">
        <f t="shared" si="22"/>
        <v>0</v>
      </c>
    </row>
    <row r="67" spans="2:14" x14ac:dyDescent="0.3">
      <c r="B67">
        <v>50</v>
      </c>
      <c r="C67" s="7">
        <v>0</v>
      </c>
      <c r="D67" s="8" t="s">
        <v>15</v>
      </c>
      <c r="E67" s="7">
        <f t="shared" si="4"/>
        <v>0</v>
      </c>
      <c r="F67" s="8" t="s">
        <v>21</v>
      </c>
      <c r="G67" s="7">
        <f t="shared" si="18"/>
        <v>0</v>
      </c>
      <c r="H67" s="7"/>
      <c r="I67" s="7">
        <f t="shared" si="19"/>
        <v>12946.706944949654</v>
      </c>
      <c r="J67" s="7">
        <f t="shared" si="6"/>
        <v>219.43571093135006</v>
      </c>
      <c r="K67" s="7"/>
      <c r="L67" s="7">
        <f t="shared" si="20"/>
        <v>0</v>
      </c>
      <c r="M67" s="7">
        <f t="shared" si="21"/>
        <v>0</v>
      </c>
      <c r="N67" s="7">
        <f t="shared" si="22"/>
        <v>0</v>
      </c>
    </row>
    <row r="68" spans="2:14" x14ac:dyDescent="0.3">
      <c r="B68">
        <v>51</v>
      </c>
      <c r="C68" s="7">
        <v>0</v>
      </c>
      <c r="D68" s="8" t="s">
        <v>15</v>
      </c>
      <c r="E68" s="7">
        <f t="shared" si="4"/>
        <v>0</v>
      </c>
      <c r="F68" s="8" t="s">
        <v>21</v>
      </c>
      <c r="G68" s="7">
        <f t="shared" si="18"/>
        <v>0</v>
      </c>
      <c r="H68" s="7"/>
      <c r="I68" s="7">
        <f t="shared" si="19"/>
        <v>12730.92849586716</v>
      </c>
      <c r="J68" s="7">
        <f t="shared" si="6"/>
        <v>215.77844908249423</v>
      </c>
      <c r="K68" s="7"/>
      <c r="L68" s="7">
        <f t="shared" si="20"/>
        <v>0</v>
      </c>
      <c r="M68" s="7">
        <f t="shared" si="21"/>
        <v>0</v>
      </c>
      <c r="N68" s="7">
        <f t="shared" si="22"/>
        <v>0</v>
      </c>
    </row>
    <row r="69" spans="2:14" x14ac:dyDescent="0.3">
      <c r="B69">
        <v>52</v>
      </c>
      <c r="C69" s="7">
        <v>0</v>
      </c>
      <c r="D69" s="8" t="s">
        <v>15</v>
      </c>
      <c r="E69" s="7">
        <f t="shared" si="4"/>
        <v>0</v>
      </c>
      <c r="F69" s="8" t="s">
        <v>21</v>
      </c>
      <c r="G69" s="7">
        <f t="shared" si="18"/>
        <v>0</v>
      </c>
      <c r="H69" s="7"/>
      <c r="I69" s="7">
        <f t="shared" si="19"/>
        <v>12518.746354269373</v>
      </c>
      <c r="J69" s="7">
        <f t="shared" si="6"/>
        <v>212.182141597786</v>
      </c>
      <c r="K69" s="7"/>
      <c r="L69" s="7">
        <f t="shared" si="20"/>
        <v>0</v>
      </c>
      <c r="M69" s="7">
        <f t="shared" si="21"/>
        <v>0</v>
      </c>
      <c r="N69" s="7">
        <f t="shared" si="22"/>
        <v>0</v>
      </c>
    </row>
    <row r="70" spans="2:14" x14ac:dyDescent="0.3">
      <c r="B70">
        <v>53</v>
      </c>
      <c r="C70" s="7">
        <v>0</v>
      </c>
      <c r="D70" s="8" t="s">
        <v>15</v>
      </c>
      <c r="E70" s="7">
        <f t="shared" si="4"/>
        <v>0</v>
      </c>
      <c r="F70" s="8" t="s">
        <v>21</v>
      </c>
      <c r="G70" s="7">
        <f t="shared" si="18"/>
        <v>0</v>
      </c>
      <c r="H70" s="7"/>
      <c r="I70" s="7">
        <f t="shared" si="19"/>
        <v>12310.100581698216</v>
      </c>
      <c r="J70" s="7">
        <f t="shared" si="6"/>
        <v>208.64577257115621</v>
      </c>
      <c r="K70" s="7"/>
      <c r="L70" s="7">
        <f t="shared" si="20"/>
        <v>0</v>
      </c>
      <c r="M70" s="7">
        <f t="shared" si="21"/>
        <v>0</v>
      </c>
      <c r="N70" s="7">
        <f t="shared" si="22"/>
        <v>0</v>
      </c>
    </row>
    <row r="71" spans="2:14" x14ac:dyDescent="0.3">
      <c r="B71">
        <v>54</v>
      </c>
      <c r="C71" s="7">
        <v>0</v>
      </c>
      <c r="D71" s="8" t="s">
        <v>15</v>
      </c>
      <c r="E71" s="7">
        <f t="shared" si="4"/>
        <v>0</v>
      </c>
      <c r="F71" s="8" t="s">
        <v>21</v>
      </c>
      <c r="G71" s="7">
        <f t="shared" si="18"/>
        <v>0</v>
      </c>
      <c r="H71" s="7"/>
      <c r="I71" s="7">
        <f t="shared" si="19"/>
        <v>12104.932238669913</v>
      </c>
      <c r="J71" s="7">
        <f t="shared" si="6"/>
        <v>205.16834302830361</v>
      </c>
      <c r="K71" s="7"/>
      <c r="L71" s="7">
        <f t="shared" si="20"/>
        <v>0</v>
      </c>
      <c r="M71" s="7">
        <f t="shared" si="21"/>
        <v>0</v>
      </c>
      <c r="N71" s="7">
        <f t="shared" si="22"/>
        <v>0</v>
      </c>
    </row>
    <row r="72" spans="2:14" x14ac:dyDescent="0.3">
      <c r="B72">
        <v>55</v>
      </c>
      <c r="C72" s="7">
        <v>0</v>
      </c>
      <c r="D72" s="8" t="s">
        <v>15</v>
      </c>
      <c r="E72" s="7">
        <f t="shared" si="4"/>
        <v>0</v>
      </c>
      <c r="F72" s="8" t="s">
        <v>21</v>
      </c>
      <c r="G72" s="7">
        <f t="shared" si="18"/>
        <v>0</v>
      </c>
      <c r="H72" s="7"/>
      <c r="I72" s="7">
        <f t="shared" si="19"/>
        <v>11903.183368025415</v>
      </c>
      <c r="J72" s="7">
        <f t="shared" si="6"/>
        <v>201.74887064449854</v>
      </c>
      <c r="K72" s="7"/>
      <c r="L72" s="7">
        <f t="shared" si="20"/>
        <v>0</v>
      </c>
      <c r="M72" s="7">
        <f t="shared" si="21"/>
        <v>0</v>
      </c>
      <c r="N72" s="7">
        <f t="shared" si="22"/>
        <v>0</v>
      </c>
    </row>
    <row r="73" spans="2:14" x14ac:dyDescent="0.3">
      <c r="B73">
        <v>56</v>
      </c>
      <c r="C73" s="7">
        <v>0</v>
      </c>
      <c r="D73" s="8" t="s">
        <v>15</v>
      </c>
      <c r="E73" s="7">
        <f t="shared" si="4"/>
        <v>0</v>
      </c>
      <c r="F73" s="8" t="s">
        <v>21</v>
      </c>
      <c r="G73" s="7">
        <f t="shared" si="18"/>
        <v>0</v>
      </c>
      <c r="H73" s="7"/>
      <c r="I73" s="7">
        <f t="shared" si="19"/>
        <v>11704.796978558325</v>
      </c>
      <c r="J73" s="7">
        <f t="shared" si="6"/>
        <v>198.38638946709025</v>
      </c>
      <c r="K73" s="7"/>
      <c r="L73" s="7">
        <f t="shared" si="20"/>
        <v>0</v>
      </c>
      <c r="M73" s="7">
        <f t="shared" si="21"/>
        <v>0</v>
      </c>
      <c r="N73" s="7">
        <f t="shared" si="22"/>
        <v>0</v>
      </c>
    </row>
    <row r="74" spans="2:14" x14ac:dyDescent="0.3">
      <c r="B74">
        <v>57</v>
      </c>
      <c r="C74" s="7">
        <v>0</v>
      </c>
      <c r="D74" s="8" t="s">
        <v>15</v>
      </c>
      <c r="E74" s="7">
        <f t="shared" si="4"/>
        <v>0</v>
      </c>
      <c r="F74" s="8" t="s">
        <v>21</v>
      </c>
      <c r="G74" s="7">
        <f t="shared" si="18"/>
        <v>0</v>
      </c>
      <c r="H74" s="7"/>
      <c r="I74" s="7">
        <f t="shared" si="19"/>
        <v>11509.717028915686</v>
      </c>
      <c r="J74" s="7">
        <f t="shared" si="6"/>
        <v>195.07994964263875</v>
      </c>
      <c r="K74" s="7"/>
      <c r="L74" s="7">
        <f t="shared" si="20"/>
        <v>0</v>
      </c>
      <c r="M74" s="7">
        <f t="shared" si="21"/>
        <v>0</v>
      </c>
      <c r="N74" s="7">
        <f t="shared" si="22"/>
        <v>0</v>
      </c>
    </row>
    <row r="75" spans="2:14" x14ac:dyDescent="0.3">
      <c r="B75">
        <v>58</v>
      </c>
      <c r="C75" s="7">
        <v>0</v>
      </c>
      <c r="D75" s="8" t="s">
        <v>15</v>
      </c>
      <c r="E75" s="7">
        <f t="shared" si="4"/>
        <v>0</v>
      </c>
      <c r="F75" s="8" t="s">
        <v>21</v>
      </c>
      <c r="G75" s="7">
        <f t="shared" si="18"/>
        <v>0</v>
      </c>
      <c r="H75" s="7"/>
      <c r="I75" s="7">
        <f t="shared" si="19"/>
        <v>11317.888411767091</v>
      </c>
      <c r="J75" s="7">
        <f t="shared" si="6"/>
        <v>191.82861714859476</v>
      </c>
      <c r="K75" s="7"/>
      <c r="L75" s="7">
        <f t="shared" si="20"/>
        <v>0</v>
      </c>
      <c r="M75" s="7">
        <f t="shared" si="21"/>
        <v>0</v>
      </c>
      <c r="N75" s="7">
        <f t="shared" si="22"/>
        <v>0</v>
      </c>
    </row>
    <row r="76" spans="2:14" x14ac:dyDescent="0.3">
      <c r="B76">
        <v>59</v>
      </c>
      <c r="C76" s="7">
        <v>0</v>
      </c>
      <c r="D76" s="8" t="s">
        <v>15</v>
      </c>
      <c r="E76" s="7">
        <f t="shared" si="4"/>
        <v>0</v>
      </c>
      <c r="F76" s="8" t="s">
        <v>21</v>
      </c>
      <c r="G76" s="7">
        <f t="shared" si="18"/>
        <v>0</v>
      </c>
      <c r="H76" s="7"/>
      <c r="I76" s="7">
        <f t="shared" si="19"/>
        <v>11129.25693823764</v>
      </c>
      <c r="J76" s="7">
        <f t="shared" si="6"/>
        <v>188.63147352945151</v>
      </c>
      <c r="K76" s="7"/>
      <c r="L76" s="7">
        <f t="shared" si="20"/>
        <v>0</v>
      </c>
      <c r="M76" s="7">
        <f t="shared" si="21"/>
        <v>0</v>
      </c>
      <c r="N76" s="7">
        <f t="shared" si="22"/>
        <v>0</v>
      </c>
    </row>
    <row r="77" spans="2:14" x14ac:dyDescent="0.3">
      <c r="B77">
        <v>60</v>
      </c>
      <c r="C77" s="7">
        <v>0</v>
      </c>
      <c r="D77" s="8" t="s">
        <v>15</v>
      </c>
      <c r="E77" s="7">
        <f t="shared" si="4"/>
        <v>0</v>
      </c>
      <c r="F77" s="8" t="s">
        <v>21</v>
      </c>
      <c r="G77" s="7">
        <f t="shared" si="18"/>
        <v>0</v>
      </c>
      <c r="H77" s="7"/>
      <c r="I77" s="7">
        <f t="shared" si="19"/>
        <v>10943.769322600347</v>
      </c>
      <c r="J77" s="7">
        <f t="shared" si="6"/>
        <v>185.487615637294</v>
      </c>
      <c r="K77" s="7"/>
      <c r="L77" s="7">
        <f t="shared" si="20"/>
        <v>0</v>
      </c>
      <c r="M77" s="7">
        <f t="shared" si="21"/>
        <v>0</v>
      </c>
      <c r="N77" s="7">
        <f t="shared" si="22"/>
        <v>0</v>
      </c>
    </row>
    <row r="78" spans="2:14" x14ac:dyDescent="0.3">
      <c r="B78">
        <v>61</v>
      </c>
      <c r="C78" s="7">
        <v>0</v>
      </c>
      <c r="D78" s="8" t="s">
        <v>15</v>
      </c>
      <c r="E78" s="7">
        <f t="shared" si="4"/>
        <v>0</v>
      </c>
      <c r="F78" s="8" t="s">
        <v>21</v>
      </c>
      <c r="G78" s="7">
        <f t="shared" si="18"/>
        <v>0</v>
      </c>
      <c r="H78" s="7"/>
      <c r="I78" s="7">
        <f t="shared" si="19"/>
        <v>10761.373167223674</v>
      </c>
      <c r="J78" s="7">
        <f t="shared" si="6"/>
        <v>182.39615537667245</v>
      </c>
      <c r="K78" s="7"/>
      <c r="L78" s="7">
        <f t="shared" si="20"/>
        <v>0</v>
      </c>
      <c r="M78" s="7">
        <f t="shared" si="21"/>
        <v>0</v>
      </c>
      <c r="N78" s="7">
        <f t="shared" si="22"/>
        <v>0</v>
      </c>
    </row>
    <row r="79" spans="2:14" x14ac:dyDescent="0.3">
      <c r="B79">
        <v>62</v>
      </c>
      <c r="C79" s="7">
        <v>0</v>
      </c>
      <c r="D79" s="8" t="s">
        <v>15</v>
      </c>
      <c r="E79" s="7">
        <f t="shared" si="4"/>
        <v>0</v>
      </c>
      <c r="F79" s="8" t="s">
        <v>21</v>
      </c>
      <c r="G79" s="7">
        <f t="shared" si="18"/>
        <v>0</v>
      </c>
      <c r="H79" s="7"/>
      <c r="I79" s="7">
        <f t="shared" si="19"/>
        <v>10582.016947769946</v>
      </c>
      <c r="J79" s="7">
        <f t="shared" si="6"/>
        <v>179.3562194537279</v>
      </c>
      <c r="K79" s="7"/>
      <c r="L79" s="7">
        <f t="shared" si="20"/>
        <v>0</v>
      </c>
      <c r="M79" s="7">
        <f t="shared" si="21"/>
        <v>0</v>
      </c>
      <c r="N79" s="7">
        <f t="shared" si="22"/>
        <v>0</v>
      </c>
    </row>
    <row r="80" spans="2:14" x14ac:dyDescent="0.3">
      <c r="B80">
        <v>63</v>
      </c>
      <c r="C80" s="7">
        <v>0</v>
      </c>
      <c r="D80" s="8" t="s">
        <v>15</v>
      </c>
      <c r="E80" s="7">
        <f t="shared" si="4"/>
        <v>0</v>
      </c>
      <c r="F80" s="8" t="s">
        <v>21</v>
      </c>
      <c r="G80" s="7">
        <f t="shared" si="18"/>
        <v>0</v>
      </c>
      <c r="H80" s="7"/>
      <c r="I80" s="7">
        <f t="shared" si="19"/>
        <v>10405.649998640447</v>
      </c>
      <c r="J80" s="7">
        <f t="shared" si="6"/>
        <v>176.36694912949909</v>
      </c>
      <c r="K80" s="7"/>
      <c r="L80" s="7">
        <f t="shared" si="20"/>
        <v>0</v>
      </c>
      <c r="M80" s="7">
        <f t="shared" si="21"/>
        <v>0</v>
      </c>
      <c r="N80" s="7">
        <f t="shared" si="22"/>
        <v>0</v>
      </c>
    </row>
    <row r="81" spans="2:14" x14ac:dyDescent="0.3">
      <c r="B81">
        <v>64</v>
      </c>
      <c r="C81" s="7">
        <v>0</v>
      </c>
      <c r="D81" s="8" t="s">
        <v>15</v>
      </c>
      <c r="E81" s="7">
        <f t="shared" si="4"/>
        <v>0</v>
      </c>
      <c r="F81" s="8" t="s">
        <v>21</v>
      </c>
      <c r="G81" s="7">
        <f t="shared" si="18"/>
        <v>0</v>
      </c>
      <c r="H81" s="7"/>
      <c r="I81" s="7">
        <f t="shared" si="19"/>
        <v>10232.222498663106</v>
      </c>
      <c r="J81" s="7">
        <f t="shared" si="6"/>
        <v>173.42749997734077</v>
      </c>
      <c r="K81" s="7"/>
      <c r="L81" s="7">
        <f t="shared" si="20"/>
        <v>0</v>
      </c>
      <c r="M81" s="7">
        <f t="shared" si="21"/>
        <v>0</v>
      </c>
      <c r="N81" s="7">
        <f t="shared" si="22"/>
        <v>0</v>
      </c>
    </row>
    <row r="82" spans="2:14" x14ac:dyDescent="0.3">
      <c r="B82">
        <v>65</v>
      </c>
      <c r="C82" s="7">
        <v>0</v>
      </c>
      <c r="D82" s="8" t="s">
        <v>15</v>
      </c>
      <c r="E82" s="7">
        <f t="shared" si="4"/>
        <v>0</v>
      </c>
      <c r="F82" s="8" t="s">
        <v>21</v>
      </c>
      <c r="G82" s="7">
        <f t="shared" si="18"/>
        <v>0</v>
      </c>
      <c r="H82" s="7"/>
      <c r="I82" s="7">
        <f t="shared" si="19"/>
        <v>10061.685457018721</v>
      </c>
      <c r="J82" s="7">
        <f t="shared" si="6"/>
        <v>170.53704164438511</v>
      </c>
      <c r="K82" s="7"/>
      <c r="L82" s="7">
        <f t="shared" si="20"/>
        <v>0</v>
      </c>
      <c r="M82" s="7">
        <f t="shared" si="21"/>
        <v>0</v>
      </c>
      <c r="N82" s="7">
        <f t="shared" si="22"/>
        <v>0</v>
      </c>
    </row>
    <row r="83" spans="2:14" x14ac:dyDescent="0.3">
      <c r="B83">
        <v>66</v>
      </c>
      <c r="C83" s="7">
        <v>0</v>
      </c>
      <c r="D83" s="8" t="s">
        <v>15</v>
      </c>
      <c r="E83" s="7">
        <f t="shared" ref="E83:E117" si="23">M83+N83</f>
        <v>0</v>
      </c>
      <c r="F83" s="8" t="s">
        <v>21</v>
      </c>
      <c r="G83" s="7">
        <f t="shared" si="18"/>
        <v>0</v>
      </c>
      <c r="H83" s="7"/>
      <c r="I83" s="7">
        <f t="shared" si="19"/>
        <v>9893.9906994017419</v>
      </c>
      <c r="J83" s="7">
        <f t="shared" ref="J83:J117" si="24">C$10/12*I82</f>
        <v>167.69475761697868</v>
      </c>
      <c r="K83" s="7"/>
      <c r="L83" s="7">
        <f t="shared" si="20"/>
        <v>0</v>
      </c>
      <c r="M83" s="7">
        <f t="shared" si="21"/>
        <v>0</v>
      </c>
      <c r="N83" s="7">
        <f t="shared" si="22"/>
        <v>0</v>
      </c>
    </row>
    <row r="84" spans="2:14" x14ac:dyDescent="0.3">
      <c r="B84">
        <v>67</v>
      </c>
      <c r="C84" s="7">
        <v>0</v>
      </c>
      <c r="D84" s="8" t="s">
        <v>15</v>
      </c>
      <c r="E84" s="7">
        <f t="shared" si="23"/>
        <v>0</v>
      </c>
      <c r="F84" s="8" t="s">
        <v>21</v>
      </c>
      <c r="G84" s="7">
        <f t="shared" si="18"/>
        <v>0</v>
      </c>
      <c r="H84" s="7"/>
      <c r="I84" s="7">
        <f t="shared" si="19"/>
        <v>9729.0908544117137</v>
      </c>
      <c r="J84" s="7">
        <f t="shared" si="24"/>
        <v>164.89984499002904</v>
      </c>
      <c r="K84" s="7"/>
      <c r="L84" s="7">
        <f t="shared" si="20"/>
        <v>0</v>
      </c>
      <c r="M84" s="7">
        <f t="shared" si="21"/>
        <v>0</v>
      </c>
      <c r="N84" s="7">
        <f t="shared" si="22"/>
        <v>0</v>
      </c>
    </row>
    <row r="85" spans="2:14" x14ac:dyDescent="0.3">
      <c r="B85">
        <v>68</v>
      </c>
      <c r="C85" s="7">
        <v>0</v>
      </c>
      <c r="D85" s="8" t="s">
        <v>15</v>
      </c>
      <c r="E85" s="7">
        <f t="shared" si="23"/>
        <v>0</v>
      </c>
      <c r="F85" s="8" t="s">
        <v>21</v>
      </c>
      <c r="G85" s="7">
        <f t="shared" si="18"/>
        <v>0</v>
      </c>
      <c r="H85" s="7"/>
      <c r="I85" s="7">
        <f t="shared" si="19"/>
        <v>9566.9393401715188</v>
      </c>
      <c r="J85" s="7">
        <f t="shared" si="24"/>
        <v>162.15151424019524</v>
      </c>
      <c r="K85" s="7"/>
      <c r="L85" s="7">
        <f t="shared" si="20"/>
        <v>0</v>
      </c>
      <c r="M85" s="7">
        <f t="shared" si="21"/>
        <v>0</v>
      </c>
      <c r="N85" s="7">
        <f t="shared" si="22"/>
        <v>0</v>
      </c>
    </row>
    <row r="86" spans="2:14" x14ac:dyDescent="0.3">
      <c r="B86">
        <v>69</v>
      </c>
      <c r="C86" s="7">
        <v>0</v>
      </c>
      <c r="D86" s="8" t="s">
        <v>15</v>
      </c>
      <c r="E86" s="7">
        <f t="shared" si="23"/>
        <v>0</v>
      </c>
      <c r="F86" s="8" t="s">
        <v>21</v>
      </c>
      <c r="G86" s="7">
        <f t="shared" si="18"/>
        <v>0</v>
      </c>
      <c r="H86" s="7"/>
      <c r="I86" s="7">
        <f t="shared" si="19"/>
        <v>9407.4903511686607</v>
      </c>
      <c r="J86" s="7">
        <f t="shared" si="24"/>
        <v>159.44898900285864</v>
      </c>
      <c r="K86" s="7"/>
      <c r="L86" s="7">
        <f t="shared" si="20"/>
        <v>0</v>
      </c>
      <c r="M86" s="7">
        <f t="shared" si="21"/>
        <v>0</v>
      </c>
      <c r="N86" s="7">
        <f t="shared" si="22"/>
        <v>0</v>
      </c>
    </row>
    <row r="87" spans="2:14" x14ac:dyDescent="0.3">
      <c r="B87">
        <v>70</v>
      </c>
      <c r="C87" s="7">
        <v>0</v>
      </c>
      <c r="D87" s="8" t="s">
        <v>15</v>
      </c>
      <c r="E87" s="7">
        <f t="shared" si="23"/>
        <v>0</v>
      </c>
      <c r="F87" s="8" t="s">
        <v>21</v>
      </c>
      <c r="G87" s="7">
        <f t="shared" si="18"/>
        <v>0</v>
      </c>
      <c r="H87" s="7"/>
      <c r="I87" s="7">
        <f t="shared" si="19"/>
        <v>9250.6988453158501</v>
      </c>
      <c r="J87" s="7">
        <f t="shared" si="24"/>
        <v>156.79150585281101</v>
      </c>
      <c r="K87" s="7"/>
      <c r="L87" s="7">
        <f t="shared" si="20"/>
        <v>0</v>
      </c>
      <c r="M87" s="7">
        <f t="shared" si="21"/>
        <v>0</v>
      </c>
      <c r="N87" s="7">
        <f t="shared" si="22"/>
        <v>0</v>
      </c>
    </row>
    <row r="88" spans="2:14" x14ac:dyDescent="0.3">
      <c r="B88">
        <v>71</v>
      </c>
      <c r="C88" s="7">
        <v>0</v>
      </c>
      <c r="D88" s="8" t="s">
        <v>15</v>
      </c>
      <c r="E88" s="7">
        <f t="shared" si="23"/>
        <v>0</v>
      </c>
      <c r="F88" s="8" t="s">
        <v>21</v>
      </c>
      <c r="G88" s="7">
        <f t="shared" si="18"/>
        <v>0</v>
      </c>
      <c r="H88" s="7"/>
      <c r="I88" s="7">
        <f t="shared" si="19"/>
        <v>9096.5205312272519</v>
      </c>
      <c r="J88" s="7">
        <f t="shared" si="24"/>
        <v>154.17831408859749</v>
      </c>
      <c r="K88" s="7"/>
      <c r="L88" s="7">
        <f t="shared" si="20"/>
        <v>0</v>
      </c>
      <c r="M88" s="7">
        <f t="shared" si="21"/>
        <v>0</v>
      </c>
      <c r="N88" s="7">
        <f t="shared" si="22"/>
        <v>0</v>
      </c>
    </row>
    <row r="89" spans="2:14" x14ac:dyDescent="0.3">
      <c r="B89">
        <v>72</v>
      </c>
      <c r="C89" s="7">
        <v>0</v>
      </c>
      <c r="D89" s="8" t="s">
        <v>15</v>
      </c>
      <c r="E89" s="7">
        <f t="shared" si="23"/>
        <v>0</v>
      </c>
      <c r="F89" s="8" t="s">
        <v>21</v>
      </c>
      <c r="G89" s="7">
        <f t="shared" si="18"/>
        <v>0</v>
      </c>
      <c r="H89" s="7"/>
      <c r="I89" s="7">
        <f t="shared" si="19"/>
        <v>8944.9118557067977</v>
      </c>
      <c r="J89" s="7">
        <f t="shared" si="24"/>
        <v>151.6086755204542</v>
      </c>
      <c r="K89" s="7"/>
      <c r="L89" s="7">
        <f t="shared" si="20"/>
        <v>0</v>
      </c>
      <c r="M89" s="7">
        <f t="shared" si="21"/>
        <v>0</v>
      </c>
      <c r="N89" s="7">
        <f t="shared" si="22"/>
        <v>0</v>
      </c>
    </row>
    <row r="90" spans="2:14" x14ac:dyDescent="0.3">
      <c r="B90">
        <v>73</v>
      </c>
      <c r="C90" s="7">
        <v>0</v>
      </c>
      <c r="D90" s="8" t="s">
        <v>15</v>
      </c>
      <c r="E90" s="7">
        <f t="shared" si="23"/>
        <v>0</v>
      </c>
      <c r="F90" s="8" t="s">
        <v>21</v>
      </c>
      <c r="G90" s="7">
        <f t="shared" si="18"/>
        <v>0</v>
      </c>
      <c r="H90" s="7"/>
      <c r="I90" s="7">
        <f t="shared" si="19"/>
        <v>8795.8299914450181</v>
      </c>
      <c r="J90" s="7">
        <f t="shared" si="24"/>
        <v>149.08186426177997</v>
      </c>
      <c r="K90" s="7"/>
      <c r="L90" s="7">
        <f t="shared" si="20"/>
        <v>0</v>
      </c>
      <c r="M90" s="7">
        <f t="shared" si="21"/>
        <v>0</v>
      </c>
      <c r="N90" s="7">
        <f t="shared" si="22"/>
        <v>0</v>
      </c>
    </row>
    <row r="91" spans="2:14" x14ac:dyDescent="0.3">
      <c r="B91">
        <v>74</v>
      </c>
      <c r="C91" s="7">
        <v>0</v>
      </c>
      <c r="D91" s="8" t="s">
        <v>15</v>
      </c>
      <c r="E91" s="7">
        <f t="shared" si="23"/>
        <v>0</v>
      </c>
      <c r="F91" s="8" t="s">
        <v>21</v>
      </c>
      <c r="G91" s="7">
        <f t="shared" si="18"/>
        <v>0</v>
      </c>
      <c r="H91" s="7"/>
      <c r="I91" s="7">
        <f t="shared" si="19"/>
        <v>8649.2328249209349</v>
      </c>
      <c r="J91" s="7">
        <f t="shared" si="24"/>
        <v>146.59716652408363</v>
      </c>
      <c r="K91" s="7"/>
      <c r="L91" s="7">
        <f t="shared" si="20"/>
        <v>0</v>
      </c>
      <c r="M91" s="7">
        <f t="shared" si="21"/>
        <v>0</v>
      </c>
      <c r="N91" s="7">
        <f t="shared" si="22"/>
        <v>0</v>
      </c>
    </row>
    <row r="92" spans="2:14" x14ac:dyDescent="0.3">
      <c r="B92">
        <v>75</v>
      </c>
      <c r="C92" s="7">
        <v>0</v>
      </c>
      <c r="D92" s="8" t="s">
        <v>15</v>
      </c>
      <c r="E92" s="7">
        <f t="shared" si="23"/>
        <v>0</v>
      </c>
      <c r="F92" s="8" t="s">
        <v>21</v>
      </c>
      <c r="G92" s="7">
        <f t="shared" si="18"/>
        <v>0</v>
      </c>
      <c r="H92" s="7"/>
      <c r="I92" s="7">
        <f t="shared" si="19"/>
        <v>8505.0789445055852</v>
      </c>
      <c r="J92" s="7">
        <f t="shared" si="24"/>
        <v>144.15388041534891</v>
      </c>
      <c r="K92" s="7"/>
      <c r="L92" s="7">
        <f t="shared" si="20"/>
        <v>0</v>
      </c>
      <c r="M92" s="7">
        <f t="shared" si="21"/>
        <v>0</v>
      </c>
      <c r="N92" s="7">
        <f t="shared" si="22"/>
        <v>0</v>
      </c>
    </row>
    <row r="93" spans="2:14" x14ac:dyDescent="0.3">
      <c r="B93">
        <v>76</v>
      </c>
      <c r="C93" s="7">
        <v>0</v>
      </c>
      <c r="D93" s="8" t="s">
        <v>15</v>
      </c>
      <c r="E93" s="7">
        <f t="shared" si="23"/>
        <v>0</v>
      </c>
      <c r="F93" s="8" t="s">
        <v>21</v>
      </c>
      <c r="G93" s="7">
        <f t="shared" si="18"/>
        <v>0</v>
      </c>
      <c r="H93" s="7"/>
      <c r="I93" s="7">
        <f t="shared" si="19"/>
        <v>8363.3276287638255</v>
      </c>
      <c r="J93" s="7">
        <f t="shared" si="24"/>
        <v>141.75131574175975</v>
      </c>
      <c r="K93" s="7"/>
      <c r="L93" s="7">
        <f t="shared" si="20"/>
        <v>0</v>
      </c>
      <c r="M93" s="7">
        <f t="shared" si="21"/>
        <v>0</v>
      </c>
      <c r="N93" s="7">
        <f t="shared" si="22"/>
        <v>0</v>
      </c>
    </row>
    <row r="94" spans="2:14" x14ac:dyDescent="0.3">
      <c r="B94">
        <v>77</v>
      </c>
      <c r="C94" s="7">
        <v>0</v>
      </c>
      <c r="D94" s="8" t="s">
        <v>15</v>
      </c>
      <c r="E94" s="7">
        <f t="shared" si="23"/>
        <v>0</v>
      </c>
      <c r="F94" s="8" t="s">
        <v>21</v>
      </c>
      <c r="G94" s="7">
        <f t="shared" si="18"/>
        <v>0</v>
      </c>
      <c r="H94" s="7"/>
      <c r="I94" s="7">
        <f t="shared" si="19"/>
        <v>8223.9388349510955</v>
      </c>
      <c r="J94" s="7">
        <f t="shared" si="24"/>
        <v>139.38879381273043</v>
      </c>
      <c r="K94" s="7"/>
      <c r="L94" s="7">
        <f t="shared" si="20"/>
        <v>0</v>
      </c>
      <c r="M94" s="7">
        <f t="shared" si="21"/>
        <v>0</v>
      </c>
      <c r="N94" s="7">
        <f t="shared" si="22"/>
        <v>0</v>
      </c>
    </row>
    <row r="95" spans="2:14" x14ac:dyDescent="0.3">
      <c r="B95">
        <v>78</v>
      </c>
      <c r="C95" s="7">
        <v>0</v>
      </c>
      <c r="D95" s="8" t="s">
        <v>15</v>
      </c>
      <c r="E95" s="7">
        <f t="shared" si="23"/>
        <v>0</v>
      </c>
      <c r="F95" s="8" t="s">
        <v>21</v>
      </c>
      <c r="G95" s="7">
        <f t="shared" si="18"/>
        <v>0</v>
      </c>
      <c r="H95" s="7"/>
      <c r="I95" s="7">
        <f t="shared" si="19"/>
        <v>8086.8731877019109</v>
      </c>
      <c r="J95" s="7">
        <f t="shared" si="24"/>
        <v>137.06564724918493</v>
      </c>
      <c r="K95" s="7"/>
      <c r="L95" s="7">
        <f t="shared" si="20"/>
        <v>0</v>
      </c>
      <c r="M95" s="7">
        <f t="shared" si="21"/>
        <v>0</v>
      </c>
      <c r="N95" s="7">
        <f t="shared" si="22"/>
        <v>0</v>
      </c>
    </row>
    <row r="96" spans="2:14" x14ac:dyDescent="0.3">
      <c r="B96">
        <v>79</v>
      </c>
      <c r="C96" s="7">
        <v>0</v>
      </c>
      <c r="D96" s="8" t="s">
        <v>15</v>
      </c>
      <c r="E96" s="7">
        <f t="shared" si="23"/>
        <v>0</v>
      </c>
      <c r="F96" s="8" t="s">
        <v>21</v>
      </c>
      <c r="G96" s="7">
        <f t="shared" si="18"/>
        <v>0</v>
      </c>
      <c r="H96" s="7"/>
      <c r="I96" s="7">
        <f t="shared" si="19"/>
        <v>7952.0919679068793</v>
      </c>
      <c r="J96" s="7">
        <f t="shared" si="24"/>
        <v>134.78121979503186</v>
      </c>
      <c r="K96" s="7"/>
      <c r="L96" s="7">
        <f t="shared" si="20"/>
        <v>0</v>
      </c>
      <c r="M96" s="7">
        <f t="shared" si="21"/>
        <v>0</v>
      </c>
      <c r="N96" s="7">
        <f t="shared" si="22"/>
        <v>0</v>
      </c>
    </row>
    <row r="97" spans="2:14" x14ac:dyDescent="0.3">
      <c r="B97">
        <v>80</v>
      </c>
      <c r="C97" s="7">
        <v>0</v>
      </c>
      <c r="D97" s="8" t="s">
        <v>15</v>
      </c>
      <c r="E97" s="7">
        <f t="shared" si="23"/>
        <v>0</v>
      </c>
      <c r="F97" s="8" t="s">
        <v>21</v>
      </c>
      <c r="G97" s="7">
        <f t="shared" si="18"/>
        <v>0</v>
      </c>
      <c r="H97" s="7"/>
      <c r="I97" s="7">
        <f t="shared" si="19"/>
        <v>7819.5571017750981</v>
      </c>
      <c r="J97" s="7">
        <f t="shared" si="24"/>
        <v>132.53486613178131</v>
      </c>
      <c r="K97" s="7"/>
      <c r="L97" s="7">
        <f t="shared" si="20"/>
        <v>0</v>
      </c>
      <c r="M97" s="7">
        <f t="shared" si="21"/>
        <v>0</v>
      </c>
      <c r="N97" s="7">
        <f t="shared" si="22"/>
        <v>0</v>
      </c>
    </row>
    <row r="98" spans="2:14" x14ac:dyDescent="0.3">
      <c r="B98">
        <v>81</v>
      </c>
      <c r="C98" s="7">
        <v>0</v>
      </c>
      <c r="D98" s="8" t="s">
        <v>15</v>
      </c>
      <c r="E98" s="7">
        <f t="shared" si="23"/>
        <v>0</v>
      </c>
      <c r="F98" s="8" t="s">
        <v>21</v>
      </c>
      <c r="G98" s="7">
        <f t="shared" si="18"/>
        <v>0</v>
      </c>
      <c r="H98" s="7"/>
      <c r="I98" s="7">
        <f t="shared" si="19"/>
        <v>7689.2311500788464</v>
      </c>
      <c r="J98" s="7">
        <f t="shared" si="24"/>
        <v>130.32595169625162</v>
      </c>
      <c r="K98" s="7"/>
      <c r="L98" s="7">
        <f t="shared" si="20"/>
        <v>0</v>
      </c>
      <c r="M98" s="7">
        <f t="shared" si="21"/>
        <v>0</v>
      </c>
      <c r="N98" s="7">
        <f t="shared" si="22"/>
        <v>0</v>
      </c>
    </row>
    <row r="99" spans="2:14" x14ac:dyDescent="0.3">
      <c r="B99">
        <v>82</v>
      </c>
      <c r="C99" s="7">
        <v>0</v>
      </c>
      <c r="D99" s="8" t="s">
        <v>15</v>
      </c>
      <c r="E99" s="7">
        <f t="shared" si="23"/>
        <v>0</v>
      </c>
      <c r="F99" s="8" t="s">
        <v>21</v>
      </c>
      <c r="G99" s="7">
        <f t="shared" si="18"/>
        <v>0</v>
      </c>
      <c r="H99" s="7"/>
      <c r="I99" s="7">
        <f t="shared" si="19"/>
        <v>7561.0772975775326</v>
      </c>
      <c r="J99" s="7">
        <f t="shared" si="24"/>
        <v>128.15385250131411</v>
      </c>
      <c r="K99" s="7"/>
      <c r="L99" s="7">
        <f t="shared" si="20"/>
        <v>0</v>
      </c>
      <c r="M99" s="7">
        <f t="shared" si="21"/>
        <v>0</v>
      </c>
      <c r="N99" s="7">
        <f t="shared" si="22"/>
        <v>0</v>
      </c>
    </row>
    <row r="100" spans="2:14" x14ac:dyDescent="0.3">
      <c r="B100">
        <v>83</v>
      </c>
      <c r="C100" s="7">
        <v>0</v>
      </c>
      <c r="D100" s="8" t="s">
        <v>15</v>
      </c>
      <c r="E100" s="7">
        <f t="shared" si="23"/>
        <v>0</v>
      </c>
      <c r="F100" s="8" t="s">
        <v>21</v>
      </c>
      <c r="G100" s="7">
        <f t="shared" si="18"/>
        <v>0</v>
      </c>
      <c r="H100" s="7"/>
      <c r="I100" s="7">
        <f t="shared" si="19"/>
        <v>7435.0593426179066</v>
      </c>
      <c r="J100" s="7">
        <f t="shared" si="24"/>
        <v>126.01795495962554</v>
      </c>
      <c r="K100" s="7"/>
      <c r="L100" s="7">
        <f t="shared" si="20"/>
        <v>0</v>
      </c>
      <c r="M100" s="7">
        <f t="shared" si="21"/>
        <v>0</v>
      </c>
      <c r="N100" s="7">
        <f t="shared" si="22"/>
        <v>0</v>
      </c>
    </row>
    <row r="101" spans="2:14" x14ac:dyDescent="0.3">
      <c r="B101">
        <v>84</v>
      </c>
      <c r="C101" s="7">
        <v>0</v>
      </c>
      <c r="D101" s="8" t="s">
        <v>15</v>
      </c>
      <c r="E101" s="7">
        <f t="shared" si="23"/>
        <v>0</v>
      </c>
      <c r="F101" s="8" t="s">
        <v>21</v>
      </c>
      <c r="G101" s="7">
        <f t="shared" si="18"/>
        <v>0</v>
      </c>
      <c r="H101" s="7"/>
      <c r="I101" s="7">
        <f t="shared" si="19"/>
        <v>7311.1416869076083</v>
      </c>
      <c r="J101" s="7">
        <f t="shared" si="24"/>
        <v>123.91765571029845</v>
      </c>
      <c r="K101" s="7"/>
      <c r="L101" s="7">
        <f t="shared" si="20"/>
        <v>0</v>
      </c>
      <c r="M101" s="7">
        <f t="shared" si="21"/>
        <v>0</v>
      </c>
      <c r="N101" s="7">
        <f t="shared" si="22"/>
        <v>0</v>
      </c>
    </row>
    <row r="102" spans="2:14" x14ac:dyDescent="0.3">
      <c r="B102">
        <v>85</v>
      </c>
      <c r="C102" s="7">
        <v>0</v>
      </c>
      <c r="D102" s="8" t="s">
        <v>15</v>
      </c>
      <c r="E102" s="7">
        <f t="shared" si="23"/>
        <v>0</v>
      </c>
      <c r="F102" s="8" t="s">
        <v>21</v>
      </c>
      <c r="G102" s="7">
        <f t="shared" ref="G102:G117" si="25">C102-E102</f>
        <v>0</v>
      </c>
      <c r="H102" s="7"/>
      <c r="I102" s="7">
        <f t="shared" ref="I102:I117" si="26">I101-J102</f>
        <v>7189.2893254591481</v>
      </c>
      <c r="J102" s="7">
        <f t="shared" si="24"/>
        <v>121.85236144846014</v>
      </c>
      <c r="K102" s="7"/>
      <c r="L102" s="7">
        <f t="shared" ref="L102:L117" si="27">L101-N102</f>
        <v>0</v>
      </c>
      <c r="M102" s="7">
        <f t="shared" ref="M102:M117" si="28">L101*C$12/12</f>
        <v>0</v>
      </c>
      <c r="N102" s="7">
        <f t="shared" ref="N102:N117" si="29">IF(C$13-M102&lt;L101,C$13-M102,L101)</f>
        <v>0</v>
      </c>
    </row>
    <row r="103" spans="2:14" x14ac:dyDescent="0.3">
      <c r="B103">
        <v>86</v>
      </c>
      <c r="C103" s="7">
        <v>0</v>
      </c>
      <c r="D103" s="8" t="s">
        <v>15</v>
      </c>
      <c r="E103" s="7">
        <f t="shared" si="23"/>
        <v>0</v>
      </c>
      <c r="F103" s="8" t="s">
        <v>21</v>
      </c>
      <c r="G103" s="7">
        <f t="shared" si="25"/>
        <v>0</v>
      </c>
      <c r="H103" s="7"/>
      <c r="I103" s="7">
        <f t="shared" si="26"/>
        <v>7069.4678367014958</v>
      </c>
      <c r="J103" s="7">
        <f t="shared" si="24"/>
        <v>119.82148875765246</v>
      </c>
      <c r="K103" s="7"/>
      <c r="L103" s="7">
        <f t="shared" si="27"/>
        <v>0</v>
      </c>
      <c r="M103" s="7">
        <f t="shared" si="28"/>
        <v>0</v>
      </c>
      <c r="N103" s="7">
        <f t="shared" si="29"/>
        <v>0</v>
      </c>
    </row>
    <row r="104" spans="2:14" x14ac:dyDescent="0.3">
      <c r="B104">
        <v>87</v>
      </c>
      <c r="C104" s="7">
        <v>0</v>
      </c>
      <c r="D104" s="8" t="s">
        <v>15</v>
      </c>
      <c r="E104" s="7">
        <f t="shared" si="23"/>
        <v>0</v>
      </c>
      <c r="F104" s="8" t="s">
        <v>21</v>
      </c>
      <c r="G104" s="7">
        <f t="shared" si="25"/>
        <v>0</v>
      </c>
      <c r="H104" s="7"/>
      <c r="I104" s="7">
        <f t="shared" si="26"/>
        <v>6951.6433727564709</v>
      </c>
      <c r="J104" s="7">
        <f t="shared" si="24"/>
        <v>117.82446394502493</v>
      </c>
      <c r="K104" s="7"/>
      <c r="L104" s="7">
        <f t="shared" si="27"/>
        <v>0</v>
      </c>
      <c r="M104" s="7">
        <f t="shared" si="28"/>
        <v>0</v>
      </c>
      <c r="N104" s="7">
        <f t="shared" si="29"/>
        <v>0</v>
      </c>
    </row>
    <row r="105" spans="2:14" x14ac:dyDescent="0.3">
      <c r="B105">
        <v>88</v>
      </c>
      <c r="C105" s="7">
        <v>0</v>
      </c>
      <c r="D105" s="8" t="s">
        <v>15</v>
      </c>
      <c r="E105" s="7">
        <f t="shared" si="23"/>
        <v>0</v>
      </c>
      <c r="F105" s="8" t="s">
        <v>21</v>
      </c>
      <c r="G105" s="7">
        <f t="shared" si="25"/>
        <v>0</v>
      </c>
      <c r="H105" s="7"/>
      <c r="I105" s="7">
        <f t="shared" si="26"/>
        <v>6835.7826498771965</v>
      </c>
      <c r="J105" s="7">
        <f t="shared" si="24"/>
        <v>115.86072287927452</v>
      </c>
      <c r="K105" s="7"/>
      <c r="L105" s="7">
        <f t="shared" si="27"/>
        <v>0</v>
      </c>
      <c r="M105" s="7">
        <f t="shared" si="28"/>
        <v>0</v>
      </c>
      <c r="N105" s="7">
        <f t="shared" si="29"/>
        <v>0</v>
      </c>
    </row>
    <row r="106" spans="2:14" x14ac:dyDescent="0.3">
      <c r="B106">
        <v>89</v>
      </c>
      <c r="C106" s="7">
        <v>0</v>
      </c>
      <c r="D106" s="8" t="s">
        <v>15</v>
      </c>
      <c r="E106" s="7">
        <f t="shared" si="23"/>
        <v>0</v>
      </c>
      <c r="F106" s="8" t="s">
        <v>21</v>
      </c>
      <c r="G106" s="7">
        <f t="shared" si="25"/>
        <v>0</v>
      </c>
      <c r="H106" s="7"/>
      <c r="I106" s="7">
        <f t="shared" si="26"/>
        <v>6721.8529390459098</v>
      </c>
      <c r="J106" s="7">
        <f t="shared" si="24"/>
        <v>113.92971083128661</v>
      </c>
      <c r="K106" s="7"/>
      <c r="L106" s="7">
        <f t="shared" si="27"/>
        <v>0</v>
      </c>
      <c r="M106" s="7">
        <f t="shared" si="28"/>
        <v>0</v>
      </c>
      <c r="N106" s="7">
        <f t="shared" si="29"/>
        <v>0</v>
      </c>
    </row>
    <row r="107" spans="2:14" x14ac:dyDescent="0.3">
      <c r="B107">
        <v>90</v>
      </c>
      <c r="C107" s="7">
        <v>0</v>
      </c>
      <c r="D107" s="8" t="s">
        <v>15</v>
      </c>
      <c r="E107" s="7">
        <f t="shared" si="23"/>
        <v>0</v>
      </c>
      <c r="F107" s="8" t="s">
        <v>21</v>
      </c>
      <c r="G107" s="7">
        <f t="shared" si="25"/>
        <v>0</v>
      </c>
      <c r="H107" s="7"/>
      <c r="I107" s="7">
        <f t="shared" si="26"/>
        <v>6609.8220567284779</v>
      </c>
      <c r="J107" s="7">
        <f t="shared" si="24"/>
        <v>112.03088231743183</v>
      </c>
      <c r="K107" s="7"/>
      <c r="L107" s="7">
        <f t="shared" si="27"/>
        <v>0</v>
      </c>
      <c r="M107" s="7">
        <f t="shared" si="28"/>
        <v>0</v>
      </c>
      <c r="N107" s="7">
        <f t="shared" si="29"/>
        <v>0</v>
      </c>
    </row>
    <row r="108" spans="2:14" x14ac:dyDescent="0.3">
      <c r="B108">
        <v>91</v>
      </c>
      <c r="C108" s="7">
        <v>0</v>
      </c>
      <c r="D108" s="8" t="s">
        <v>15</v>
      </c>
      <c r="E108" s="7">
        <f t="shared" si="23"/>
        <v>0</v>
      </c>
      <c r="F108" s="8" t="s">
        <v>21</v>
      </c>
      <c r="G108" s="7">
        <f t="shared" si="25"/>
        <v>0</v>
      </c>
      <c r="H108" s="7"/>
      <c r="I108" s="7">
        <f t="shared" si="26"/>
        <v>6499.6583557830036</v>
      </c>
      <c r="J108" s="7">
        <f t="shared" si="24"/>
        <v>110.16370094547463</v>
      </c>
      <c r="K108" s="7"/>
      <c r="L108" s="7">
        <f t="shared" si="27"/>
        <v>0</v>
      </c>
      <c r="M108" s="7">
        <f t="shared" si="28"/>
        <v>0</v>
      </c>
      <c r="N108" s="7">
        <f t="shared" si="29"/>
        <v>0</v>
      </c>
    </row>
    <row r="109" spans="2:14" x14ac:dyDescent="0.3">
      <c r="B109">
        <v>92</v>
      </c>
      <c r="C109" s="7">
        <v>0</v>
      </c>
      <c r="D109" s="8" t="s">
        <v>15</v>
      </c>
      <c r="E109" s="7">
        <f t="shared" si="23"/>
        <v>0</v>
      </c>
      <c r="F109" s="8" t="s">
        <v>21</v>
      </c>
      <c r="G109" s="7">
        <f t="shared" si="25"/>
        <v>0</v>
      </c>
      <c r="H109" s="7"/>
      <c r="I109" s="7">
        <f t="shared" si="26"/>
        <v>6391.3307165199531</v>
      </c>
      <c r="J109" s="7">
        <f t="shared" si="24"/>
        <v>108.32763926305006</v>
      </c>
      <c r="K109" s="7"/>
      <c r="L109" s="7">
        <f t="shared" si="27"/>
        <v>0</v>
      </c>
      <c r="M109" s="7">
        <f t="shared" si="28"/>
        <v>0</v>
      </c>
      <c r="N109" s="7">
        <f t="shared" si="29"/>
        <v>0</v>
      </c>
    </row>
    <row r="110" spans="2:14" x14ac:dyDescent="0.3">
      <c r="B110">
        <v>93</v>
      </c>
      <c r="C110" s="7">
        <v>0</v>
      </c>
      <c r="D110" s="8" t="s">
        <v>15</v>
      </c>
      <c r="E110" s="7">
        <f t="shared" si="23"/>
        <v>0</v>
      </c>
      <c r="F110" s="8" t="s">
        <v>21</v>
      </c>
      <c r="G110" s="7">
        <f t="shared" si="25"/>
        <v>0</v>
      </c>
      <c r="H110" s="7"/>
      <c r="I110" s="7">
        <f t="shared" si="26"/>
        <v>6284.8085379112872</v>
      </c>
      <c r="J110" s="7">
        <f t="shared" si="24"/>
        <v>106.52217860866588</v>
      </c>
      <c r="K110" s="7"/>
      <c r="L110" s="7">
        <f t="shared" si="27"/>
        <v>0</v>
      </c>
      <c r="M110" s="7">
        <f t="shared" si="28"/>
        <v>0</v>
      </c>
      <c r="N110" s="7">
        <f t="shared" si="29"/>
        <v>0</v>
      </c>
    </row>
    <row r="111" spans="2:14" x14ac:dyDescent="0.3">
      <c r="B111">
        <v>94</v>
      </c>
      <c r="C111" s="7">
        <v>0</v>
      </c>
      <c r="D111" s="8" t="s">
        <v>15</v>
      </c>
      <c r="E111" s="7">
        <f t="shared" si="23"/>
        <v>0</v>
      </c>
      <c r="F111" s="8" t="s">
        <v>21</v>
      </c>
      <c r="G111" s="7">
        <f t="shared" si="25"/>
        <v>0</v>
      </c>
      <c r="H111" s="7"/>
      <c r="I111" s="7">
        <f t="shared" si="26"/>
        <v>6180.0617289460988</v>
      </c>
      <c r="J111" s="7">
        <f t="shared" si="24"/>
        <v>104.74680896518812</v>
      </c>
      <c r="K111" s="7"/>
      <c r="L111" s="7">
        <f t="shared" si="27"/>
        <v>0</v>
      </c>
      <c r="M111" s="7">
        <f t="shared" si="28"/>
        <v>0</v>
      </c>
      <c r="N111" s="7">
        <f t="shared" si="29"/>
        <v>0</v>
      </c>
    </row>
    <row r="112" spans="2:14" x14ac:dyDescent="0.3">
      <c r="B112">
        <v>95</v>
      </c>
      <c r="C112" s="7">
        <v>0</v>
      </c>
      <c r="D112" s="8" t="s">
        <v>15</v>
      </c>
      <c r="E112" s="7">
        <f t="shared" si="23"/>
        <v>0</v>
      </c>
      <c r="F112" s="8" t="s">
        <v>21</v>
      </c>
      <c r="G112" s="7">
        <f t="shared" si="25"/>
        <v>0</v>
      </c>
      <c r="H112" s="7"/>
      <c r="I112" s="7">
        <f t="shared" si="26"/>
        <v>6077.0607001303306</v>
      </c>
      <c r="J112" s="7">
        <f t="shared" si="24"/>
        <v>103.00102881576831</v>
      </c>
      <c r="K112" s="7"/>
      <c r="L112" s="7">
        <f t="shared" si="27"/>
        <v>0</v>
      </c>
      <c r="M112" s="7">
        <f t="shared" si="28"/>
        <v>0</v>
      </c>
      <c r="N112" s="7">
        <f t="shared" si="29"/>
        <v>0</v>
      </c>
    </row>
    <row r="113" spans="2:14" x14ac:dyDescent="0.3">
      <c r="B113">
        <v>96</v>
      </c>
      <c r="C113" s="7">
        <v>0</v>
      </c>
      <c r="D113" s="8" t="s">
        <v>15</v>
      </c>
      <c r="E113" s="7">
        <f t="shared" si="23"/>
        <v>0</v>
      </c>
      <c r="F113" s="8" t="s">
        <v>21</v>
      </c>
      <c r="G113" s="7">
        <f t="shared" si="25"/>
        <v>0</v>
      </c>
      <c r="H113" s="7"/>
      <c r="I113" s="7">
        <f t="shared" si="26"/>
        <v>5975.7763551281587</v>
      </c>
      <c r="J113" s="7">
        <f t="shared" si="24"/>
        <v>101.28434500217217</v>
      </c>
      <c r="K113" s="7"/>
      <c r="L113" s="7">
        <f t="shared" si="27"/>
        <v>0</v>
      </c>
      <c r="M113" s="7">
        <f t="shared" si="28"/>
        <v>0</v>
      </c>
      <c r="N113" s="7">
        <f t="shared" si="29"/>
        <v>0</v>
      </c>
    </row>
    <row r="114" spans="2:14" x14ac:dyDescent="0.3">
      <c r="B114">
        <v>97</v>
      </c>
      <c r="C114" s="7">
        <v>0</v>
      </c>
      <c r="D114" s="8" t="s">
        <v>15</v>
      </c>
      <c r="E114" s="7">
        <f t="shared" si="23"/>
        <v>0</v>
      </c>
      <c r="F114" s="8" t="s">
        <v>21</v>
      </c>
      <c r="G114" s="7">
        <f t="shared" si="25"/>
        <v>0</v>
      </c>
      <c r="H114" s="7"/>
      <c r="I114" s="7">
        <f t="shared" si="26"/>
        <v>5876.180082542689</v>
      </c>
      <c r="J114" s="7">
        <f t="shared" si="24"/>
        <v>99.596272585469308</v>
      </c>
      <c r="K114" s="7"/>
      <c r="L114" s="7">
        <f t="shared" si="27"/>
        <v>0</v>
      </c>
      <c r="M114" s="7">
        <f t="shared" si="28"/>
        <v>0</v>
      </c>
      <c r="N114" s="7">
        <f t="shared" si="29"/>
        <v>0</v>
      </c>
    </row>
    <row r="115" spans="2:14" x14ac:dyDescent="0.3">
      <c r="B115">
        <v>98</v>
      </c>
      <c r="C115" s="7">
        <v>0</v>
      </c>
      <c r="D115" s="8" t="s">
        <v>15</v>
      </c>
      <c r="E115" s="7">
        <f t="shared" si="23"/>
        <v>0</v>
      </c>
      <c r="F115" s="8" t="s">
        <v>21</v>
      </c>
      <c r="G115" s="7">
        <f t="shared" si="25"/>
        <v>0</v>
      </c>
      <c r="H115" s="7"/>
      <c r="I115" s="7">
        <f t="shared" si="26"/>
        <v>5778.2437478336442</v>
      </c>
      <c r="J115" s="7">
        <f t="shared" si="24"/>
        <v>97.936334709044814</v>
      </c>
      <c r="K115" s="7"/>
      <c r="L115" s="7">
        <f t="shared" si="27"/>
        <v>0</v>
      </c>
      <c r="M115" s="7">
        <f t="shared" si="28"/>
        <v>0</v>
      </c>
      <c r="N115" s="7">
        <f t="shared" si="29"/>
        <v>0</v>
      </c>
    </row>
    <row r="116" spans="2:14" x14ac:dyDescent="0.3">
      <c r="B116">
        <v>99</v>
      </c>
      <c r="C116" s="7">
        <v>0</v>
      </c>
      <c r="D116" s="8" t="s">
        <v>15</v>
      </c>
      <c r="E116" s="7">
        <f t="shared" si="23"/>
        <v>0</v>
      </c>
      <c r="F116" s="8" t="s">
        <v>21</v>
      </c>
      <c r="G116" s="7">
        <f t="shared" si="25"/>
        <v>0</v>
      </c>
      <c r="H116" s="7"/>
      <c r="I116" s="7">
        <f t="shared" si="26"/>
        <v>5681.9396853697499</v>
      </c>
      <c r="J116" s="7">
        <f t="shared" si="24"/>
        <v>96.30406246389407</v>
      </c>
      <c r="K116" s="7"/>
      <c r="L116" s="7">
        <f t="shared" si="27"/>
        <v>0</v>
      </c>
      <c r="M116" s="7">
        <f t="shared" si="28"/>
        <v>0</v>
      </c>
      <c r="N116" s="7">
        <f t="shared" si="29"/>
        <v>0</v>
      </c>
    </row>
    <row r="117" spans="2:14" x14ac:dyDescent="0.3">
      <c r="B117">
        <v>100</v>
      </c>
      <c r="C117" s="7">
        <v>0</v>
      </c>
      <c r="D117" s="8" t="s">
        <v>15</v>
      </c>
      <c r="E117" s="7">
        <f t="shared" si="23"/>
        <v>0</v>
      </c>
      <c r="F117" s="8" t="s">
        <v>21</v>
      </c>
      <c r="G117" s="7">
        <f t="shared" si="25"/>
        <v>0</v>
      </c>
      <c r="H117" s="7"/>
      <c r="I117" s="7">
        <f t="shared" si="26"/>
        <v>5587.2406906135875</v>
      </c>
      <c r="J117" s="7">
        <f t="shared" si="24"/>
        <v>94.698994756162492</v>
      </c>
      <c r="K117" s="7"/>
      <c r="L117" s="7">
        <f t="shared" si="27"/>
        <v>0</v>
      </c>
      <c r="M117" s="7">
        <f t="shared" si="28"/>
        <v>0</v>
      </c>
      <c r="N117" s="7">
        <f t="shared" si="29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Gerold Lindorfer</dc:creator>
  <cp:lastModifiedBy>Gerold Lindorfer</cp:lastModifiedBy>
  <dcterms:created xsi:type="dcterms:W3CDTF">2020-12-10T19:04:47Z</dcterms:created>
  <dcterms:modified xsi:type="dcterms:W3CDTF">2020-12-13T08:45:33Z</dcterms:modified>
</cp:coreProperties>
</file>