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hda\Desktop\Korot lab\otk2\"/>
    </mc:Choice>
  </mc:AlternateContent>
  <xr:revisionPtr revIDLastSave="0" documentId="13_ncr:1_{943220F8-72EA-4F2E-A078-F235AAC2BF13}" xr6:coauthVersionLast="45" xr6:coauthVersionMax="45" xr10:uidLastSave="{00000000-0000-0000-0000-000000000000}"/>
  <bookViews>
    <workbookView xWindow="-120" yWindow="-120" windowWidth="29040" windowHeight="15840" xr2:uid="{0E9CBFF4-93DC-4762-B58E-3A8D20595D4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2" i="1"/>
  <c r="E4" i="1"/>
  <c r="E5" i="1"/>
  <c r="E6" i="1"/>
  <c r="E8" i="1"/>
  <c r="E9" i="1"/>
  <c r="E10" i="1"/>
  <c r="E12" i="1"/>
  <c r="E2" i="1"/>
  <c r="D3" i="1"/>
  <c r="E3" i="1" s="1"/>
  <c r="D4" i="1"/>
  <c r="D5" i="1"/>
  <c r="D6" i="1"/>
  <c r="D7" i="1"/>
  <c r="E7" i="1" s="1"/>
  <c r="D8" i="1"/>
  <c r="D9" i="1"/>
  <c r="D10" i="1"/>
  <c r="D11" i="1"/>
  <c r="E11" i="1" s="1"/>
  <c r="D12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<sst xmlns="http://schemas.openxmlformats.org/spreadsheetml/2006/main" count="7" uniqueCount="7">
  <si>
    <t>f, kHZ</t>
  </si>
  <si>
    <t>Uвх</t>
  </si>
  <si>
    <t>Uвих</t>
  </si>
  <si>
    <t>Δφ, °</t>
  </si>
  <si>
    <t>Ku</t>
  </si>
  <si>
    <r>
      <t>w</t>
    </r>
    <r>
      <rPr>
        <sz val="11"/>
        <color theme="1"/>
        <rFont val="Calibri"/>
        <family val="2"/>
        <charset val="204"/>
      </rPr>
      <t>·10^3,рад/c</t>
    </r>
  </si>
  <si>
    <t>Ku', Дб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</si>
</sst>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Δφ, 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Лист1!$B$2:$B$12</c:f>
              <c:numCache>
                <c:formatCode>General</c:formatCode>
                <c:ptCount val="11"/>
                <c:pt idx="0">
                  <c:v>6.2800000000000009E-2</c:v>
                </c:pt>
                <c:pt idx="1">
                  <c:v>0.81012000000000006</c:v>
                </c:pt>
                <c:pt idx="2">
                  <c:v>1.5574400000000002</c:v>
                </c:pt>
                <c:pt idx="3">
                  <c:v>2.3047599999999999</c:v>
                </c:pt>
                <c:pt idx="4">
                  <c:v>3.0520800000000001</c:v>
                </c:pt>
                <c:pt idx="5">
                  <c:v>3.7993999999999999</c:v>
                </c:pt>
                <c:pt idx="6">
                  <c:v>4.5467199999999997</c:v>
                </c:pt>
                <c:pt idx="7">
                  <c:v>5.2940399999999999</c:v>
                </c:pt>
                <c:pt idx="8">
                  <c:v>6.0413600000000001</c:v>
                </c:pt>
                <c:pt idx="9">
                  <c:v>6.7886800000000003</c:v>
                </c:pt>
                <c:pt idx="10">
                  <c:v>7.5359999999999996</c:v>
                </c:pt>
              </c:numCache>
            </c:numRef>
          </c:xVal>
          <c:yVal>
            <c:numRef>
              <c:f>Лист1!$G$2:$G$12</c:f>
              <c:numCache>
                <c:formatCode>0.00</c:formatCode>
                <c:ptCount val="11"/>
                <c:pt idx="0">
                  <c:v>1.788</c:v>
                </c:pt>
                <c:pt idx="1">
                  <c:v>11.537000000000001</c:v>
                </c:pt>
                <c:pt idx="2">
                  <c:v>9.4710000000000001</c:v>
                </c:pt>
                <c:pt idx="3">
                  <c:v>7.2629999999999999</c:v>
                </c:pt>
                <c:pt idx="4">
                  <c:v>5.774</c:v>
                </c:pt>
                <c:pt idx="5">
                  <c:v>4.7530000000000001</c:v>
                </c:pt>
                <c:pt idx="6">
                  <c:v>4.0839999999999996</c:v>
                </c:pt>
                <c:pt idx="7">
                  <c:v>3.532</c:v>
                </c:pt>
                <c:pt idx="8">
                  <c:v>3.1030000000000002</c:v>
                </c:pt>
                <c:pt idx="9">
                  <c:v>2.76</c:v>
                </c:pt>
                <c:pt idx="10">
                  <c:v>2.5019999999999998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0E-467D-9157-7FE8E16F36C4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919677327"/>
        <c:axId val="815905583"/>
      </c:scatterChart>
      <c:valAx>
        <c:axId val="9196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w·10^3,</a:t>
                </a:r>
                <a:r>
                  <a:rPr lang="ru-RU"/>
                  <a:t>рад/</a:t>
                </a:r>
                <a:r>
                  <a:rPr lang="en-US"/>
                  <a:t>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905583"/>
        <c:crosses val="autoZero"/>
        <c:crossBetween val="midCat"/>
        <c:majorUnit val="0.5"/>
      </c:valAx>
      <c:valAx>
        <c:axId val="815905583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Δφ, 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967732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Лист1!$B$2:$B$12</c:f>
              <c:numCache>
                <c:formatCode>General</c:formatCode>
                <c:ptCount val="11"/>
                <c:pt idx="0">
                  <c:v>6.2800000000000009E-2</c:v>
                </c:pt>
                <c:pt idx="1">
                  <c:v>0.81012000000000006</c:v>
                </c:pt>
                <c:pt idx="2">
                  <c:v>1.5574400000000002</c:v>
                </c:pt>
                <c:pt idx="3">
                  <c:v>2.3047599999999999</c:v>
                </c:pt>
                <c:pt idx="4">
                  <c:v>3.0520800000000001</c:v>
                </c:pt>
                <c:pt idx="5">
                  <c:v>3.7993999999999999</c:v>
                </c:pt>
                <c:pt idx="6">
                  <c:v>4.5467199999999997</c:v>
                </c:pt>
                <c:pt idx="7">
                  <c:v>5.2940399999999999</c:v>
                </c:pt>
                <c:pt idx="8">
                  <c:v>6.0413600000000001</c:v>
                </c:pt>
                <c:pt idx="9">
                  <c:v>6.7886800000000003</c:v>
                </c:pt>
                <c:pt idx="10">
                  <c:v>7.5359999999999996</c:v>
                </c:pt>
              </c:numCache>
            </c:numRef>
          </c:xVal>
          <c:yVal>
            <c:numRef>
              <c:f>Лист1!$E$2:$E$12</c:f>
              <c:numCache>
                <c:formatCode>0.0000</c:formatCode>
                <c:ptCount val="11"/>
                <c:pt idx="0">
                  <c:v>0.33415271951749909</c:v>
                </c:pt>
                <c:pt idx="1">
                  <c:v>0.40837110006446109</c:v>
                </c:pt>
                <c:pt idx="2">
                  <c:v>0.45834236359374458</c:v>
                </c:pt>
                <c:pt idx="3">
                  <c:v>0.47789776560914454</c:v>
                </c:pt>
                <c:pt idx="4">
                  <c:v>0.48657523380436091</c:v>
                </c:pt>
                <c:pt idx="5">
                  <c:v>0.4910774590104886</c:v>
                </c:pt>
                <c:pt idx="6">
                  <c:v>0.49348050443788727</c:v>
                </c:pt>
                <c:pt idx="7">
                  <c:v>0.49518217151239191</c:v>
                </c:pt>
                <c:pt idx="8">
                  <c:v>0.49628368695829617</c:v>
                </c:pt>
                <c:pt idx="9">
                  <c:v>0.4970441881106033</c:v>
                </c:pt>
                <c:pt idx="10">
                  <c:v>0.49759384534475243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03-4F6C-A9CB-2D8559C391ED}"/>
            </c:ext>
          </c:extLst>
        </c:ser>
        <c:dLbls>
          <c:dLblPos val="b"/>
          <c:showLegendKey val="0"/>
          <c:showVal val="0"/>
          <c:showCatName val="0"/>
          <c:showSerName val="0"/>
          <c:showPercent val="0"/>
          <c:showBubbleSize val="0"/>
        </c:dLbls>
        <c:axId val="1915431023"/>
        <c:axId val="1791829855"/>
      </c:scatterChart>
      <c:valAx>
        <c:axId val="191543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w·10^3,</a:t>
                </a:r>
                <a:r>
                  <a:rPr lang="ru-RU"/>
                  <a:t>рад/</a:t>
                </a:r>
                <a:r>
                  <a:rPr lang="en-US"/>
                  <a:t>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829855"/>
        <c:crosses val="autoZero"/>
        <c:crossBetween val="midCat"/>
        <c:majorUnit val="0.5"/>
      </c:valAx>
      <c:valAx>
        <c:axId val="1791829855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Ku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543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10511</xdr:colOff>
      <xdr:row>0</xdr:row>
      <xdr:rowOff>148177</xdr:rowOff>
    </xdr:from>
    <xdr:to>
      <xdr:col>15</xdr:col>
      <xdr:colOff>316624</xdr:colOff>
      <xdr:row>15</xdr:row>
      <xdr:rowOff>33877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C23F33B-E185-4A1B-8B0C-B3EEEDB21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465260</xdr:colOff>
      <xdr:row>14</xdr:row>
      <xdr:rowOff>57150</xdr:rowOff>
    </xdr:from>
    <xdr:to>
      <xdr:col>7</xdr:col>
      <xdr:colOff>538529</xdr:colOff>
      <xdr:row>28</xdr:row>
      <xdr:rowOff>133350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7297E52-286F-4E0B-81A4-109564042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7AE98-85BC-4953-994B-F0ADF8DD6FA3}">
  <dimension ref="A1:G12"/>
  <sheetViews>
    <sheetView tabSelected="1" zoomScale="130" zoomScaleNormal="130" workbookViewId="0">
      <selection activeCell="I22" sqref="I22"/>
    </sheetView>
  </sheetViews>
  <sheetFormatPr defaultRowHeight="15" x14ac:dyDescent="0.25"/>
  <cols>
    <col min="2" max="2" width="12.7109375" customWidth="1"/>
  </cols>
  <sheetData>
    <row r="1" spans="1:7" x14ac:dyDescent="0.25">
      <c r="A1" s="1" t="s">
        <v>0</v>
      </c>
      <c r="B1" t="s">
        <v>5</v>
      </c>
      <c r="C1" s="1" t="s">
        <v>1</v>
      </c>
      <c r="D1" s="1" t="s">
        <v>2</v>
      </c>
      <c r="E1" s="1" t="s">
        <v>4</v>
      </c>
      <c r="F1" s="1" t="s">
        <v>6</v>
      </c>
      <c r="G1" s="1" t="s">
        <v>3</v>
      </c>
    </row>
    <row r="2" spans="1:7" x14ac:dyDescent="0.25">
      <c r="A2">
        <v>0.01</v>
      </c>
      <c r="B2">
        <f>2*3.14*A2</f>
        <v>6.2800000000000009E-2</v>
      </c>
      <c r="C2">
        <v>1</v>
      </c>
      <c r="D2" s="3">
        <f t="shared" ref="D2:D12" si="0" xml:space="preserve"> 10^(F2/20)</f>
        <v>0.33415271951749909</v>
      </c>
      <c r="E2" s="3">
        <f>D2/C2</f>
        <v>0.33415271951749909</v>
      </c>
      <c r="F2">
        <v>-9.5211000000000006</v>
      </c>
      <c r="G2" s="2">
        <v>1.788</v>
      </c>
    </row>
    <row r="3" spans="1:7" x14ac:dyDescent="0.25">
      <c r="A3" s="2">
        <f>A2+0.119</f>
        <v>0.129</v>
      </c>
      <c r="B3">
        <f t="shared" ref="B3:B12" si="1">2*3.14*A3</f>
        <v>0.81012000000000006</v>
      </c>
      <c r="C3">
        <v>1</v>
      </c>
      <c r="D3" s="3">
        <f t="shared" si="0"/>
        <v>0.40837110006446109</v>
      </c>
      <c r="E3" s="3">
        <f t="shared" ref="E3:E12" si="2">D3/C3</f>
        <v>0.40837110006446109</v>
      </c>
      <c r="F3">
        <v>-7.7789000000000001</v>
      </c>
      <c r="G3" s="2">
        <v>11.537000000000001</v>
      </c>
    </row>
    <row r="4" spans="1:7" x14ac:dyDescent="0.25">
      <c r="A4" s="2">
        <f t="shared" ref="A4:A11" si="3">A3+0.119</f>
        <v>0.248</v>
      </c>
      <c r="B4">
        <f t="shared" si="1"/>
        <v>1.5574400000000002</v>
      </c>
      <c r="C4">
        <v>1</v>
      </c>
      <c r="D4" s="3">
        <f t="shared" si="0"/>
        <v>0.45834236359374458</v>
      </c>
      <c r="E4" s="3">
        <f t="shared" si="2"/>
        <v>0.45834236359374458</v>
      </c>
      <c r="F4">
        <v>-6.7762000000000002</v>
      </c>
      <c r="G4" s="2">
        <v>9.4710000000000001</v>
      </c>
    </row>
    <row r="5" spans="1:7" x14ac:dyDescent="0.25">
      <c r="A5" s="2">
        <f t="shared" si="3"/>
        <v>0.36699999999999999</v>
      </c>
      <c r="B5">
        <f t="shared" si="1"/>
        <v>2.3047599999999999</v>
      </c>
      <c r="C5">
        <v>1</v>
      </c>
      <c r="D5" s="3">
        <f t="shared" si="0"/>
        <v>0.47789776560914454</v>
      </c>
      <c r="E5" s="3">
        <f t="shared" si="2"/>
        <v>0.47789776560914454</v>
      </c>
      <c r="F5">
        <v>-6.4132999999999996</v>
      </c>
      <c r="G5" s="2">
        <v>7.2629999999999999</v>
      </c>
    </row>
    <row r="6" spans="1:7" x14ac:dyDescent="0.25">
      <c r="A6" s="2">
        <f t="shared" si="3"/>
        <v>0.48599999999999999</v>
      </c>
      <c r="B6">
        <f t="shared" si="1"/>
        <v>3.0520800000000001</v>
      </c>
      <c r="C6">
        <v>1</v>
      </c>
      <c r="D6" s="3">
        <f t="shared" si="0"/>
        <v>0.48657523380436091</v>
      </c>
      <c r="E6" s="3">
        <f t="shared" si="2"/>
        <v>0.48657523380436091</v>
      </c>
      <c r="F6">
        <v>-6.2569999999999997</v>
      </c>
      <c r="G6" s="2">
        <v>5.774</v>
      </c>
    </row>
    <row r="7" spans="1:7" x14ac:dyDescent="0.25">
      <c r="A7" s="2">
        <f t="shared" si="3"/>
        <v>0.60499999999999998</v>
      </c>
      <c r="B7">
        <f t="shared" si="1"/>
        <v>3.7993999999999999</v>
      </c>
      <c r="C7">
        <v>1</v>
      </c>
      <c r="D7" s="3">
        <f t="shared" si="0"/>
        <v>0.4910774590104886</v>
      </c>
      <c r="E7" s="3">
        <f t="shared" si="2"/>
        <v>0.4910774590104886</v>
      </c>
      <c r="F7">
        <v>-6.1769999999999996</v>
      </c>
      <c r="G7" s="2">
        <v>4.7530000000000001</v>
      </c>
    </row>
    <row r="8" spans="1:7" x14ac:dyDescent="0.25">
      <c r="A8" s="2">
        <f t="shared" si="3"/>
        <v>0.72399999999999998</v>
      </c>
      <c r="B8">
        <f t="shared" si="1"/>
        <v>4.5467199999999997</v>
      </c>
      <c r="C8">
        <v>1</v>
      </c>
      <c r="D8" s="3">
        <f t="shared" si="0"/>
        <v>0.49348050443788727</v>
      </c>
      <c r="E8" s="3">
        <f t="shared" si="2"/>
        <v>0.49348050443788727</v>
      </c>
      <c r="F8">
        <v>-6.1345999999999998</v>
      </c>
      <c r="G8" s="2">
        <v>4.0839999999999996</v>
      </c>
    </row>
    <row r="9" spans="1:7" x14ac:dyDescent="0.25">
      <c r="A9" s="2">
        <f t="shared" si="3"/>
        <v>0.84299999999999997</v>
      </c>
      <c r="B9">
        <f t="shared" si="1"/>
        <v>5.2940399999999999</v>
      </c>
      <c r="C9">
        <v>1</v>
      </c>
      <c r="D9" s="3">
        <f t="shared" si="0"/>
        <v>0.49518217151239191</v>
      </c>
      <c r="E9" s="3">
        <f t="shared" si="2"/>
        <v>0.49518217151239191</v>
      </c>
      <c r="F9">
        <v>-6.1047000000000002</v>
      </c>
      <c r="G9" s="2">
        <v>3.532</v>
      </c>
    </row>
    <row r="10" spans="1:7" x14ac:dyDescent="0.25">
      <c r="A10" s="2">
        <f t="shared" si="3"/>
        <v>0.96199999999999997</v>
      </c>
      <c r="B10">
        <f t="shared" si="1"/>
        <v>6.0413600000000001</v>
      </c>
      <c r="C10">
        <v>1</v>
      </c>
      <c r="D10" s="3">
        <f t="shared" si="0"/>
        <v>0.49628368695829617</v>
      </c>
      <c r="E10" s="3">
        <f t="shared" si="2"/>
        <v>0.49628368695829617</v>
      </c>
      <c r="F10">
        <v>-6.0853999999999999</v>
      </c>
      <c r="G10" s="2">
        <v>3.1030000000000002</v>
      </c>
    </row>
    <row r="11" spans="1:7" x14ac:dyDescent="0.25">
      <c r="A11" s="2">
        <f t="shared" si="3"/>
        <v>1.081</v>
      </c>
      <c r="B11">
        <f t="shared" si="1"/>
        <v>6.7886800000000003</v>
      </c>
      <c r="C11">
        <v>1</v>
      </c>
      <c r="D11" s="3">
        <f t="shared" si="0"/>
        <v>0.4970441881106033</v>
      </c>
      <c r="E11" s="3">
        <f t="shared" si="2"/>
        <v>0.4970441881106033</v>
      </c>
      <c r="F11">
        <v>-6.0720999999999998</v>
      </c>
      <c r="G11" s="2">
        <v>2.76</v>
      </c>
    </row>
    <row r="12" spans="1:7" x14ac:dyDescent="0.25">
      <c r="A12" s="2">
        <f>A11+0.119</f>
        <v>1.2</v>
      </c>
      <c r="B12">
        <f t="shared" si="1"/>
        <v>7.5359999999999996</v>
      </c>
      <c r="C12">
        <v>1</v>
      </c>
      <c r="D12" s="3">
        <f t="shared" si="0"/>
        <v>0.49759384534475243</v>
      </c>
      <c r="E12" s="3">
        <f t="shared" si="2"/>
        <v>0.49759384534475243</v>
      </c>
      <c r="F12">
        <v>-6.0625</v>
      </c>
      <c r="G12" s="2">
        <v>2.5019999999999998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Рудюк</dc:creator>
  <cp:lastModifiedBy>Богдан Рудюк</cp:lastModifiedBy>
  <dcterms:created xsi:type="dcterms:W3CDTF">2020-04-20T11:05:14Z</dcterms:created>
  <dcterms:modified xsi:type="dcterms:W3CDTF">2020-04-20T21:45:17Z</dcterms:modified>
</cp:coreProperties>
</file>