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ohda\OneDrive\Рабочий стол\"/>
    </mc:Choice>
  </mc:AlternateContent>
  <xr:revisionPtr revIDLastSave="0" documentId="13_ncr:1_{5B47CBB8-5F09-418A-BE4F-44E53D5720A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4" i="1" s="1"/>
  <c r="G8" i="1"/>
  <c r="H31" i="1"/>
  <c r="G31" i="1"/>
  <c r="H22" i="1"/>
  <c r="G22" i="1"/>
  <c r="H20" i="1"/>
  <c r="H24" i="1" s="1"/>
  <c r="I9" i="1"/>
  <c r="H8" i="1"/>
  <c r="H7" i="1"/>
  <c r="G7" i="1"/>
</calcChain>
</file>

<file path=xl/sharedStrings.xml><?xml version="1.0" encoding="utf-8"?>
<sst xmlns="http://schemas.openxmlformats.org/spreadsheetml/2006/main" count="81" uniqueCount="61">
  <si>
    <t>Мn схов</t>
  </si>
  <si>
    <t>Рудюк Богдан Борисович</t>
  </si>
  <si>
    <t>ДК-82</t>
  </si>
  <si>
    <t>Кількість людей у зміні, осіб</t>
  </si>
  <si>
    <t>Варіант №7</t>
  </si>
  <si>
    <t>Площа приміщень для персоналу</t>
  </si>
  <si>
    <t>в сховищах, м^2</t>
  </si>
  <si>
    <t>Схов1</t>
  </si>
  <si>
    <t>Схов2</t>
  </si>
  <si>
    <t>Площа допоміжних приміщень</t>
  </si>
  <si>
    <t>м^2</t>
  </si>
  <si>
    <t>Висота приміщень, м</t>
  </si>
  <si>
    <t>Кількість і тип ФВК</t>
  </si>
  <si>
    <t>2 ФВК -1</t>
  </si>
  <si>
    <t>Кліматична зона</t>
  </si>
  <si>
    <t>Чи існує загроза ураження</t>
  </si>
  <si>
    <t>чадним газом</t>
  </si>
  <si>
    <t>Ні</t>
  </si>
  <si>
    <t>Аварійний запас води, л</t>
  </si>
  <si>
    <t>Тривалість укриття, діб</t>
  </si>
  <si>
    <t>Завдання №1</t>
  </si>
  <si>
    <t>Sод</t>
  </si>
  <si>
    <t>Sукр</t>
  </si>
  <si>
    <t>Hприм</t>
  </si>
  <si>
    <t>Мо схов</t>
  </si>
  <si>
    <t>Sдоп</t>
  </si>
  <si>
    <t>Mmin</t>
  </si>
  <si>
    <t>Завдання №2</t>
  </si>
  <si>
    <t xml:space="preserve">Кліматична зона 3 </t>
  </si>
  <si>
    <t>Nпов1</t>
  </si>
  <si>
    <t>Nпов2</t>
  </si>
  <si>
    <t>Не обезп.</t>
  </si>
  <si>
    <t>В режимі 1 не забезпечені повітрям в сховищах 102 особи, в режимі 2 не забезпечені повітрям в сховищах 102 особи</t>
  </si>
  <si>
    <t>Сховища здатні укривати працюючу зміну –  565 осіб, не забезпечені 55 осіб</t>
  </si>
  <si>
    <t>Завдання №3</t>
  </si>
  <si>
    <t>В режимі 2 повітрям можуть бути забезпечені:</t>
  </si>
  <si>
    <t>В режимі 1 повітрям можуть бути забезпечені:</t>
  </si>
  <si>
    <t>Зап.вод</t>
  </si>
  <si>
    <t>Тривал.</t>
  </si>
  <si>
    <t>Nвод</t>
  </si>
  <si>
    <t>В сховищі №1 не вистачає аварійного запасу води на 5 осіб, а у сховищі №2 достатньо</t>
  </si>
  <si>
    <t>Завдання №4</t>
  </si>
  <si>
    <t>Існуючі сховища №1 і №2 не забезпечують надійного захисту виробничого</t>
  </si>
  <si>
    <t>Висновки:</t>
  </si>
  <si>
    <t>Системи повітряпостачання не забезпечують,</t>
  </si>
  <si>
    <t>персоналу, потрібно побудувати нове сховище (місткістю не менш як на 40 осіб).</t>
  </si>
  <si>
    <t>в режимі 1 не забезпечені повітрям в сховищах 102 особи, в режимі 2 не забезпечені повітрям в сховищах 102 особи.</t>
  </si>
  <si>
    <t>Потрібно підключити додатковий електроручний вентилятор ЕРВ-72-2, а в режимі 2 поставити додатковий комплект ФВК-1.</t>
  </si>
  <si>
    <t>В сховищі №1 не вистачає аварійного запасу води на 5 осіб.</t>
  </si>
  <si>
    <t>В сховище №1 треба додатково поставити ємність для води на 5*3*3 = 45 л.</t>
  </si>
  <si>
    <t>Підсумкова таблиця</t>
  </si>
  <si>
    <t>Додатково установити</t>
  </si>
  <si>
    <t>ФВК чи ЕРВ</t>
  </si>
  <si>
    <t>№ сховища</t>
  </si>
  <si>
    <t>Наявність місць</t>
  </si>
  <si>
    <t>Розміщення Людей</t>
  </si>
  <si>
    <t>ЕРВ-72-2, ФВК-1</t>
  </si>
  <si>
    <t>Ємність для води, л</t>
  </si>
  <si>
    <t>-</t>
  </si>
  <si>
    <t>Вхідні дані:</t>
  </si>
  <si>
    <t>Потрібно побудувати нове сховище (місткістю не менш як на 40 осіб).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</si>
</sst>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1" fillId="4" borderId="1" xfId="0" applyFont="1" applyFill="1" applyBorder="1"/>
    <xf numFmtId="0" fontId="2" fillId="5" borderId="0" xfId="0" applyFont="1" applyFill="1"/>
    <xf numFmtId="0" fontId="1" fillId="6" borderId="0" xfId="0" applyFont="1" applyFill="1"/>
    <xf numFmtId="1" fontId="1" fillId="0" borderId="0" xfId="0" applyNumberFormat="1" applyFont="1"/>
    <xf numFmtId="0" fontId="1" fillId="7" borderId="0" xfId="0" applyFont="1" applyFill="1"/>
    <xf numFmtId="0" fontId="1" fillId="8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A29" zoomScale="145" zoomScaleNormal="145" workbookViewId="0">
      <selection activeCell="P46" sqref="P46"/>
    </sheetView>
  </sheetViews>
  <sheetFormatPr defaultRowHeight="15" x14ac:dyDescent="0.25"/>
  <sheetData>
    <row r="1" spans="1:15" ht="15.75" x14ac:dyDescent="0.25">
      <c r="A1" s="1" t="s">
        <v>1</v>
      </c>
      <c r="B1" s="1"/>
      <c r="C1" s="1"/>
      <c r="D1" s="1"/>
      <c r="E1" s="1"/>
      <c r="F1" s="5" t="s">
        <v>20</v>
      </c>
      <c r="G1" s="5"/>
      <c r="H1" s="5"/>
      <c r="I1" s="1"/>
      <c r="J1" s="1"/>
      <c r="K1" s="1"/>
      <c r="L1" s="1"/>
      <c r="M1" s="1"/>
      <c r="N1" s="1"/>
      <c r="O1" s="1"/>
    </row>
    <row r="2" spans="1:15" ht="15.75" x14ac:dyDescent="0.25">
      <c r="A2" s="1" t="s">
        <v>2</v>
      </c>
      <c r="B2" s="1"/>
      <c r="C2" s="1"/>
      <c r="D2" s="1"/>
      <c r="E2" s="1"/>
      <c r="F2" s="1"/>
      <c r="G2" s="1" t="s">
        <v>7</v>
      </c>
      <c r="H2" s="1" t="s">
        <v>8</v>
      </c>
      <c r="I2" s="1"/>
      <c r="J2" s="1"/>
      <c r="K2" s="1"/>
      <c r="L2" s="1"/>
      <c r="M2" s="1"/>
      <c r="N2" s="1"/>
      <c r="O2" s="1"/>
    </row>
    <row r="3" spans="1:15" ht="15.75" x14ac:dyDescent="0.25">
      <c r="A3" s="1" t="s">
        <v>4</v>
      </c>
      <c r="B3" s="1"/>
      <c r="C3" s="1"/>
      <c r="D3" s="1"/>
      <c r="E3" s="1"/>
      <c r="F3" s="1" t="s">
        <v>22</v>
      </c>
      <c r="G3" s="1">
        <v>122</v>
      </c>
      <c r="H3" s="1">
        <v>130</v>
      </c>
      <c r="I3" s="1"/>
      <c r="J3" s="1"/>
      <c r="K3" s="1"/>
      <c r="L3" s="1"/>
      <c r="M3" s="1"/>
      <c r="N3" s="1"/>
      <c r="O3" s="1"/>
    </row>
    <row r="4" spans="1:15" ht="15.75" x14ac:dyDescent="0.25">
      <c r="B4" s="1"/>
      <c r="C4" s="1"/>
      <c r="D4" s="1"/>
      <c r="E4" s="1"/>
      <c r="F4" s="1" t="s">
        <v>25</v>
      </c>
      <c r="G4" s="1">
        <v>34</v>
      </c>
      <c r="H4" s="1">
        <v>64</v>
      </c>
      <c r="I4" s="1"/>
      <c r="J4" s="1"/>
      <c r="K4" s="1"/>
      <c r="L4" s="1"/>
      <c r="M4" s="1"/>
      <c r="N4" s="1"/>
      <c r="O4" s="1"/>
    </row>
    <row r="5" spans="1:15" ht="15.75" x14ac:dyDescent="0.25">
      <c r="A5" s="3" t="s">
        <v>59</v>
      </c>
      <c r="B5" s="3"/>
      <c r="C5" s="3"/>
      <c r="D5" s="3"/>
      <c r="E5" s="1"/>
      <c r="F5" s="1" t="s">
        <v>23</v>
      </c>
      <c r="G5" s="1">
        <v>3</v>
      </c>
      <c r="H5" s="1">
        <v>2.4</v>
      </c>
      <c r="I5" s="1"/>
      <c r="J5" s="1"/>
      <c r="K5" s="1"/>
      <c r="L5" s="1"/>
      <c r="M5" s="1"/>
      <c r="N5" s="1"/>
      <c r="O5" s="1"/>
    </row>
    <row r="6" spans="1:15" ht="15.75" x14ac:dyDescent="0.25">
      <c r="A6" s="3"/>
      <c r="B6" s="3"/>
      <c r="C6" s="3"/>
      <c r="D6" s="3"/>
      <c r="E6" s="1"/>
      <c r="F6" s="1" t="s">
        <v>21</v>
      </c>
      <c r="G6" s="1">
        <v>0.4</v>
      </c>
      <c r="H6" s="1">
        <v>0.5</v>
      </c>
      <c r="I6" s="1"/>
      <c r="J6" s="1"/>
      <c r="K6" s="1"/>
      <c r="L6" s="1"/>
      <c r="M6" s="1"/>
      <c r="N6" s="1"/>
      <c r="O6" s="1"/>
    </row>
    <row r="7" spans="1:15" ht="15.75" x14ac:dyDescent="0.25">
      <c r="A7" s="3" t="s">
        <v>3</v>
      </c>
      <c r="B7" s="3"/>
      <c r="C7" s="3"/>
      <c r="D7" s="3"/>
      <c r="E7" s="1"/>
      <c r="F7" s="1" t="s">
        <v>0</v>
      </c>
      <c r="G7" s="1">
        <f>G3/G6</f>
        <v>305</v>
      </c>
      <c r="H7" s="1">
        <f>H3/H6</f>
        <v>260</v>
      </c>
      <c r="I7" s="1"/>
      <c r="J7" s="1"/>
      <c r="K7" s="1"/>
      <c r="L7" s="1"/>
      <c r="M7" s="1"/>
      <c r="N7" s="1"/>
      <c r="O7" s="1"/>
    </row>
    <row r="8" spans="1:15" ht="15.75" x14ac:dyDescent="0.25">
      <c r="A8" s="3">
        <v>620</v>
      </c>
      <c r="B8" s="3"/>
      <c r="C8" s="3"/>
      <c r="D8" s="3"/>
      <c r="E8" s="1"/>
      <c r="F8" s="1" t="s">
        <v>24</v>
      </c>
      <c r="G8" s="1">
        <f>((G3+G4)*G5)/1.5</f>
        <v>312</v>
      </c>
      <c r="H8" s="7">
        <f>((H3+H4)*H5)/1.5</f>
        <v>310.39999999999998</v>
      </c>
      <c r="I8" s="1"/>
      <c r="J8" s="1"/>
      <c r="K8" s="1"/>
      <c r="L8" s="1"/>
      <c r="M8" s="1"/>
      <c r="N8" s="1"/>
      <c r="O8" s="1"/>
    </row>
    <row r="9" spans="1:15" ht="15.75" x14ac:dyDescent="0.25">
      <c r="A9" s="3"/>
      <c r="B9" s="3"/>
      <c r="C9" s="3"/>
      <c r="D9" s="3"/>
      <c r="E9" s="1"/>
      <c r="F9" s="1" t="s">
        <v>26</v>
      </c>
      <c r="G9" s="1">
        <v>305</v>
      </c>
      <c r="H9" s="1">
        <v>260</v>
      </c>
      <c r="I9" s="1">
        <f>G9+H9</f>
        <v>565</v>
      </c>
      <c r="J9" s="1"/>
      <c r="K9" s="1"/>
      <c r="L9" s="1"/>
      <c r="M9" s="1"/>
      <c r="N9" s="1"/>
      <c r="O9" s="1"/>
    </row>
    <row r="10" spans="1:15" ht="15.75" x14ac:dyDescent="0.25">
      <c r="A10" s="3" t="s">
        <v>5</v>
      </c>
      <c r="B10" s="3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x14ac:dyDescent="0.25">
      <c r="A11" s="3" t="s">
        <v>6</v>
      </c>
      <c r="B11" s="3"/>
      <c r="C11" s="3"/>
      <c r="D11" s="3"/>
      <c r="E11" s="1"/>
      <c r="F11" s="1" t="s">
        <v>33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75" x14ac:dyDescent="0.25">
      <c r="A12" s="3" t="s">
        <v>7</v>
      </c>
      <c r="B12" s="3" t="s">
        <v>8</v>
      </c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75" x14ac:dyDescent="0.25">
      <c r="A13" s="3">
        <v>122</v>
      </c>
      <c r="B13" s="3">
        <v>130</v>
      </c>
      <c r="C13" s="3"/>
      <c r="D13" s="3"/>
      <c r="E13" s="1"/>
      <c r="F13" s="6" t="s">
        <v>27</v>
      </c>
      <c r="G13" s="6"/>
      <c r="H13" s="6"/>
      <c r="I13" s="1"/>
      <c r="J13" s="1"/>
      <c r="K13" s="1"/>
      <c r="L13" s="1"/>
      <c r="M13" s="1"/>
      <c r="N13" s="1"/>
      <c r="O13" s="1"/>
    </row>
    <row r="14" spans="1:15" ht="15.75" x14ac:dyDescent="0.25">
      <c r="A14" s="3"/>
      <c r="B14" s="3"/>
      <c r="C14" s="3"/>
      <c r="D14" s="3"/>
      <c r="E14" s="1"/>
      <c r="G14" s="1" t="s">
        <v>7</v>
      </c>
      <c r="H14" s="1" t="s">
        <v>8</v>
      </c>
      <c r="I14" s="1"/>
      <c r="J14" s="1"/>
      <c r="K14" s="1"/>
      <c r="L14" s="1"/>
      <c r="M14" s="1"/>
      <c r="N14" s="1"/>
      <c r="O14" s="1"/>
    </row>
    <row r="15" spans="1:15" ht="15.75" x14ac:dyDescent="0.25">
      <c r="A15" s="3" t="s">
        <v>9</v>
      </c>
      <c r="B15" s="3"/>
      <c r="C15" s="3"/>
      <c r="D15" s="3"/>
      <c r="E15" s="1"/>
      <c r="G15" s="1" t="s">
        <v>13</v>
      </c>
      <c r="H15" s="1" t="s">
        <v>13</v>
      </c>
      <c r="I15" s="1"/>
      <c r="J15" s="1"/>
      <c r="K15" s="1"/>
      <c r="N15" s="1"/>
      <c r="O15" s="1"/>
    </row>
    <row r="16" spans="1:15" ht="15.75" x14ac:dyDescent="0.25">
      <c r="A16" s="3" t="s">
        <v>10</v>
      </c>
      <c r="B16" s="3"/>
      <c r="C16" s="3"/>
      <c r="D16" s="3"/>
      <c r="E16" s="1"/>
      <c r="G16" s="1"/>
      <c r="H16" s="1"/>
      <c r="I16" s="1"/>
      <c r="J16" s="1"/>
      <c r="K16" s="1"/>
      <c r="N16" s="1"/>
      <c r="O16" s="1"/>
    </row>
    <row r="17" spans="1:15" ht="15.75" x14ac:dyDescent="0.25">
      <c r="A17" s="3" t="s">
        <v>7</v>
      </c>
      <c r="B17" s="3" t="s">
        <v>8</v>
      </c>
      <c r="C17" s="3"/>
      <c r="D17" s="3"/>
      <c r="E17" s="1"/>
      <c r="G17" s="1" t="s">
        <v>28</v>
      </c>
      <c r="I17" s="1"/>
      <c r="J17" s="1"/>
      <c r="K17" s="1"/>
      <c r="L17" s="1"/>
      <c r="M17" s="1"/>
      <c r="N17" s="1"/>
      <c r="O17" s="1"/>
    </row>
    <row r="18" spans="1:15" ht="15.75" x14ac:dyDescent="0.25">
      <c r="A18" s="3">
        <v>34</v>
      </c>
      <c r="B18" s="3">
        <v>64</v>
      </c>
      <c r="C18" s="3"/>
      <c r="D18" s="3"/>
      <c r="E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3"/>
      <c r="B19" s="3"/>
      <c r="C19" s="3"/>
      <c r="D19" s="3"/>
      <c r="E19" s="1"/>
      <c r="F19" s="1" t="s">
        <v>36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3" t="s">
        <v>11</v>
      </c>
      <c r="B20" s="3"/>
      <c r="C20" s="3"/>
      <c r="D20" s="3"/>
      <c r="E20" s="1"/>
      <c r="F20" s="1" t="s">
        <v>29</v>
      </c>
      <c r="G20" s="7">
        <f>(2*1200)/11</f>
        <v>218.18181818181819</v>
      </c>
      <c r="H20" s="7">
        <f>(2*1200)/11</f>
        <v>218.18181818181819</v>
      </c>
      <c r="I20" s="1"/>
      <c r="J20" s="1"/>
      <c r="K20" s="1"/>
      <c r="L20" s="1"/>
      <c r="M20" s="1"/>
      <c r="N20" s="1"/>
      <c r="O20" s="1"/>
    </row>
    <row r="21" spans="1:15" ht="15.75" x14ac:dyDescent="0.25">
      <c r="A21" s="3" t="s">
        <v>7</v>
      </c>
      <c r="B21" s="3" t="s">
        <v>8</v>
      </c>
      <c r="C21" s="3"/>
      <c r="D21" s="3"/>
      <c r="E21" s="1"/>
      <c r="F21" s="1" t="s">
        <v>35</v>
      </c>
      <c r="I21" s="1"/>
      <c r="J21" s="1"/>
      <c r="K21" s="1"/>
      <c r="L21" s="1"/>
      <c r="M21" s="1"/>
      <c r="N21" s="1"/>
      <c r="O21" s="1"/>
    </row>
    <row r="22" spans="1:15" ht="15.75" x14ac:dyDescent="0.25">
      <c r="A22" s="3">
        <v>3</v>
      </c>
      <c r="B22" s="3">
        <v>2.4</v>
      </c>
      <c r="C22" s="3"/>
      <c r="D22" s="3"/>
      <c r="F22" s="1" t="s">
        <v>30</v>
      </c>
      <c r="G22" s="1">
        <f>(2*300)/2</f>
        <v>300</v>
      </c>
      <c r="H22" s="1">
        <f>(2*300)/2</f>
        <v>300</v>
      </c>
      <c r="I22" s="1"/>
      <c r="J22" s="1"/>
      <c r="K22" s="1"/>
      <c r="L22" s="1"/>
      <c r="M22" s="1"/>
      <c r="N22" s="1"/>
      <c r="O22" s="1"/>
    </row>
    <row r="23" spans="1:15" ht="15.75" x14ac:dyDescent="0.25">
      <c r="A23" s="3"/>
      <c r="B23" s="3"/>
      <c r="C23" s="3"/>
      <c r="D23" s="3"/>
      <c r="E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3" t="s">
        <v>12</v>
      </c>
      <c r="B24" s="3"/>
      <c r="C24" s="3"/>
      <c r="D24" s="3"/>
      <c r="E24" s="1"/>
      <c r="F24" s="1" t="s">
        <v>31</v>
      </c>
      <c r="G24" s="7">
        <f>$A$8-(G20+G22)</f>
        <v>101.81818181818176</v>
      </c>
      <c r="H24" s="7">
        <f>$A$8-(H20+H22)</f>
        <v>101.81818181818176</v>
      </c>
      <c r="I24" s="1"/>
      <c r="J24" s="1"/>
      <c r="K24" s="1"/>
      <c r="L24" s="1"/>
      <c r="M24" s="1"/>
      <c r="N24" s="1"/>
      <c r="O24" s="1"/>
    </row>
    <row r="25" spans="1:15" ht="15.75" x14ac:dyDescent="0.25">
      <c r="A25" s="3" t="s">
        <v>7</v>
      </c>
      <c r="B25" s="3" t="s">
        <v>8</v>
      </c>
      <c r="C25" s="3"/>
      <c r="D25" s="3"/>
      <c r="E25" s="1"/>
      <c r="F25" s="1" t="s">
        <v>32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3" t="s">
        <v>13</v>
      </c>
      <c r="B26" s="3" t="s">
        <v>13</v>
      </c>
      <c r="C26" s="3"/>
      <c r="D26" s="3"/>
      <c r="E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3"/>
      <c r="B27" s="3"/>
      <c r="C27" s="3"/>
      <c r="D27" s="3"/>
      <c r="E27" s="1"/>
      <c r="F27" s="2" t="s">
        <v>34</v>
      </c>
      <c r="G27" s="2"/>
      <c r="H27" s="2"/>
      <c r="I27" s="1"/>
      <c r="J27" s="1"/>
      <c r="K27" s="1"/>
      <c r="L27" s="1"/>
      <c r="M27" s="1"/>
      <c r="N27" s="1"/>
      <c r="O27" s="1"/>
    </row>
    <row r="28" spans="1:15" ht="15.75" x14ac:dyDescent="0.25">
      <c r="A28" s="3" t="s">
        <v>14</v>
      </c>
      <c r="B28" s="3"/>
      <c r="C28" s="3"/>
      <c r="D28" s="3"/>
      <c r="E28" s="1"/>
      <c r="F28" s="1"/>
      <c r="G28" s="1" t="s">
        <v>7</v>
      </c>
      <c r="H28" s="1" t="s">
        <v>8</v>
      </c>
      <c r="I28" s="1"/>
      <c r="J28" s="1"/>
      <c r="K28" s="1"/>
      <c r="L28" s="1"/>
      <c r="M28" s="1"/>
      <c r="N28" s="1"/>
      <c r="O28" s="1"/>
    </row>
    <row r="29" spans="1:15" ht="15.75" x14ac:dyDescent="0.25">
      <c r="A29" s="3">
        <v>3</v>
      </c>
      <c r="B29" s="3"/>
      <c r="C29" s="3"/>
      <c r="D29" s="3"/>
      <c r="E29" s="1"/>
      <c r="F29" s="1" t="s">
        <v>37</v>
      </c>
      <c r="G29" s="1">
        <v>2700</v>
      </c>
      <c r="H29" s="1">
        <v>2800</v>
      </c>
      <c r="I29" s="1"/>
      <c r="J29" s="1"/>
      <c r="K29" s="1"/>
      <c r="L29" s="1"/>
      <c r="M29" s="1"/>
      <c r="N29" s="1"/>
      <c r="O29" s="1"/>
    </row>
    <row r="30" spans="1:15" ht="15.75" x14ac:dyDescent="0.25">
      <c r="A30" s="3"/>
      <c r="B30" s="3"/>
      <c r="C30" s="3"/>
      <c r="D30" s="3"/>
      <c r="E30" s="1"/>
      <c r="F30" s="1" t="s">
        <v>38</v>
      </c>
      <c r="G30" s="1">
        <v>3</v>
      </c>
      <c r="H30" s="1">
        <v>3</v>
      </c>
      <c r="I30" s="1"/>
      <c r="J30" s="1"/>
      <c r="K30" s="1"/>
      <c r="L30" s="1"/>
      <c r="M30" s="1"/>
      <c r="N30" s="1"/>
      <c r="O30" s="1"/>
    </row>
    <row r="31" spans="1:15" ht="15.75" x14ac:dyDescent="0.25">
      <c r="A31" s="3" t="s">
        <v>15</v>
      </c>
      <c r="B31" s="3"/>
      <c r="C31" s="3"/>
      <c r="D31" s="3"/>
      <c r="E31" s="1"/>
      <c r="F31" s="1" t="s">
        <v>39</v>
      </c>
      <c r="G31" s="1">
        <f>G29/(G30*3)</f>
        <v>300</v>
      </c>
      <c r="H31" s="7">
        <f>H29/(H30*3)</f>
        <v>311.11111111111109</v>
      </c>
      <c r="I31" s="1"/>
      <c r="J31" s="1"/>
      <c r="K31" s="1"/>
      <c r="L31" s="1"/>
      <c r="M31" s="1"/>
      <c r="N31" s="1"/>
      <c r="O31" s="1"/>
    </row>
    <row r="32" spans="1:15" ht="15.75" x14ac:dyDescent="0.25">
      <c r="A32" s="3" t="s">
        <v>16</v>
      </c>
      <c r="B32" s="3"/>
      <c r="C32" s="3"/>
      <c r="D32" s="3"/>
      <c r="E32" s="1"/>
      <c r="F32" s="1" t="s">
        <v>40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3" t="s">
        <v>17</v>
      </c>
      <c r="B33" s="3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3"/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3" t="s">
        <v>18</v>
      </c>
      <c r="B35" s="3"/>
      <c r="C35" s="3"/>
      <c r="D35" s="3"/>
      <c r="E35" s="1"/>
      <c r="F35" s="8" t="s">
        <v>41</v>
      </c>
      <c r="G35" s="8"/>
      <c r="H35" s="8"/>
      <c r="I35" s="1"/>
      <c r="J35" s="1"/>
      <c r="K35" s="1"/>
      <c r="L35" s="1"/>
      <c r="M35" s="1"/>
      <c r="N35" s="1"/>
      <c r="O35" s="1"/>
    </row>
    <row r="36" spans="1:15" ht="15.75" x14ac:dyDescent="0.25">
      <c r="A36" s="3" t="s">
        <v>7</v>
      </c>
      <c r="B36" s="3" t="s">
        <v>8</v>
      </c>
      <c r="C36" s="3"/>
      <c r="D36" s="3"/>
      <c r="E36" s="1"/>
      <c r="F36" s="1" t="s">
        <v>43</v>
      </c>
      <c r="G36" s="1"/>
      <c r="H36" s="1"/>
      <c r="I36" s="1"/>
      <c r="J36" s="1"/>
      <c r="K36" s="1"/>
    </row>
    <row r="37" spans="1:15" ht="15.75" x14ac:dyDescent="0.25">
      <c r="A37" s="3">
        <v>2700</v>
      </c>
      <c r="B37" s="3">
        <v>2800</v>
      </c>
      <c r="C37" s="3"/>
      <c r="D37" s="3"/>
      <c r="E37" s="1"/>
      <c r="H37" s="1"/>
      <c r="I37" s="1"/>
      <c r="J37" s="1"/>
      <c r="K37" s="1"/>
    </row>
    <row r="38" spans="1:15" ht="15.75" x14ac:dyDescent="0.25">
      <c r="A38" s="3"/>
      <c r="B38" s="3"/>
      <c r="C38" s="3"/>
      <c r="D38" s="3"/>
      <c r="E38" s="1">
        <v>1</v>
      </c>
      <c r="F38" s="1" t="s">
        <v>42</v>
      </c>
      <c r="H38" s="1"/>
      <c r="I38" s="1"/>
      <c r="J38" s="1"/>
      <c r="K38" s="1"/>
    </row>
    <row r="39" spans="1:15" ht="15.75" x14ac:dyDescent="0.25">
      <c r="A39" s="3" t="s">
        <v>19</v>
      </c>
      <c r="B39" s="3"/>
      <c r="C39" s="3"/>
      <c r="D39" s="3"/>
      <c r="E39" s="1"/>
      <c r="F39" s="1" t="s">
        <v>45</v>
      </c>
      <c r="G39" s="1"/>
      <c r="H39" s="1"/>
      <c r="I39" s="1"/>
      <c r="J39" s="1"/>
      <c r="K39" s="1"/>
    </row>
    <row r="40" spans="1:15" ht="15.75" x14ac:dyDescent="0.25">
      <c r="A40" s="3">
        <v>3</v>
      </c>
      <c r="B40" s="3"/>
      <c r="C40" s="3"/>
      <c r="D40" s="3"/>
      <c r="E40" s="1"/>
      <c r="G40" s="1"/>
      <c r="H40" s="1"/>
      <c r="I40" s="1"/>
      <c r="J40" s="1"/>
      <c r="K40" s="1"/>
    </row>
    <row r="41" spans="1:15" ht="15.75" x14ac:dyDescent="0.25">
      <c r="A41" s="3"/>
      <c r="B41" s="3"/>
      <c r="C41" s="3"/>
      <c r="D41" s="3"/>
      <c r="E41" s="1">
        <v>2</v>
      </c>
      <c r="F41" s="1" t="s">
        <v>44</v>
      </c>
      <c r="G41" s="1"/>
      <c r="H41" s="1"/>
      <c r="I41" s="1"/>
      <c r="J41" s="1"/>
      <c r="K41" s="1"/>
    </row>
    <row r="42" spans="1:15" ht="15.75" x14ac:dyDescent="0.25">
      <c r="A42" s="4"/>
      <c r="B42" s="4"/>
      <c r="C42" s="4"/>
      <c r="D42" s="4"/>
      <c r="E42" s="1"/>
      <c r="F42" s="1" t="s">
        <v>46</v>
      </c>
      <c r="G42" s="1"/>
      <c r="H42" s="1"/>
      <c r="I42" s="1"/>
      <c r="J42" s="1"/>
      <c r="K42" s="1"/>
    </row>
    <row r="43" spans="1:15" ht="15.75" x14ac:dyDescent="0.25">
      <c r="A43" s="4"/>
      <c r="B43" s="4"/>
      <c r="C43" s="4"/>
      <c r="D43" s="4"/>
      <c r="E43" s="1"/>
      <c r="F43" s="1" t="s">
        <v>47</v>
      </c>
      <c r="G43" s="1"/>
      <c r="H43" s="1"/>
      <c r="I43" s="1"/>
      <c r="J43" s="1"/>
      <c r="K43" s="1"/>
    </row>
    <row r="44" spans="1:15" ht="15.75" x14ac:dyDescent="0.25">
      <c r="A44" s="4"/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5" ht="15.75" x14ac:dyDescent="0.25">
      <c r="A45" s="4"/>
      <c r="B45" s="4"/>
      <c r="C45" s="4"/>
      <c r="D45" s="4"/>
      <c r="E45" s="1">
        <v>3</v>
      </c>
      <c r="F45" s="1" t="s">
        <v>48</v>
      </c>
      <c r="G45" s="1"/>
      <c r="H45" s="1"/>
      <c r="I45" s="1"/>
      <c r="J45" s="1"/>
      <c r="K45" s="1"/>
      <c r="L45" s="1"/>
      <c r="M45" s="1"/>
      <c r="N45" s="1"/>
    </row>
    <row r="46" spans="1:15" ht="15.75" x14ac:dyDescent="0.25">
      <c r="A46" s="4"/>
      <c r="B46" s="4"/>
      <c r="C46" s="4"/>
      <c r="D46" s="4"/>
      <c r="E46" s="1"/>
      <c r="F46" s="1" t="s">
        <v>49</v>
      </c>
      <c r="G46" s="1"/>
      <c r="H46" s="1"/>
      <c r="I46" s="1"/>
      <c r="J46" s="1"/>
      <c r="K46" s="1"/>
      <c r="L46" s="1"/>
      <c r="M46" s="1"/>
      <c r="N46" s="1"/>
    </row>
    <row r="47" spans="1:15" ht="15.75" x14ac:dyDescent="0.25"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5" ht="15.75" x14ac:dyDescent="0.25">
      <c r="E48" s="1"/>
      <c r="F48" s="1"/>
      <c r="G48" s="1"/>
      <c r="H48" s="9" t="s">
        <v>50</v>
      </c>
      <c r="I48" s="9"/>
      <c r="J48" s="9"/>
      <c r="K48" s="1"/>
      <c r="L48" s="1"/>
      <c r="M48" s="1"/>
      <c r="N48" s="1"/>
    </row>
    <row r="49" spans="5:16" ht="15.75" x14ac:dyDescent="0.25">
      <c r="E49" s="1"/>
      <c r="F49" s="1"/>
      <c r="G49" s="1"/>
      <c r="H49" s="1"/>
      <c r="I49" s="1"/>
      <c r="J49" s="1"/>
      <c r="K49" s="1"/>
      <c r="L49" s="1"/>
      <c r="M49" s="1"/>
      <c r="N49" s="1" t="s">
        <v>51</v>
      </c>
    </row>
    <row r="50" spans="5:16" ht="15.75" x14ac:dyDescent="0.25">
      <c r="E50" s="1"/>
      <c r="F50" s="1" t="s">
        <v>53</v>
      </c>
      <c r="G50" s="1"/>
      <c r="H50" s="1" t="s">
        <v>54</v>
      </c>
      <c r="I50" s="1"/>
      <c r="J50" s="1"/>
      <c r="K50" s="1" t="s">
        <v>55</v>
      </c>
      <c r="L50" s="1"/>
      <c r="M50" s="1"/>
      <c r="N50" s="1" t="s">
        <v>52</v>
      </c>
      <c r="O50" s="1"/>
      <c r="P50" s="1" t="s">
        <v>57</v>
      </c>
    </row>
    <row r="51" spans="5:16" ht="15.75" x14ac:dyDescent="0.25">
      <c r="E51" s="1"/>
      <c r="F51" s="1" t="s">
        <v>7</v>
      </c>
      <c r="G51" s="1"/>
      <c r="H51" s="1">
        <v>305</v>
      </c>
      <c r="I51" s="1"/>
      <c r="J51" s="1"/>
      <c r="K51" s="1">
        <v>305</v>
      </c>
      <c r="L51" s="1"/>
      <c r="M51" s="1"/>
      <c r="N51" s="1" t="s">
        <v>56</v>
      </c>
      <c r="P51">
        <v>45</v>
      </c>
    </row>
    <row r="52" spans="5:16" ht="15.75" x14ac:dyDescent="0.25">
      <c r="E52" s="1"/>
      <c r="F52" s="1" t="s">
        <v>8</v>
      </c>
      <c r="G52" s="1"/>
      <c r="H52" s="1">
        <v>260</v>
      </c>
      <c r="I52" s="1"/>
      <c r="J52" s="1"/>
      <c r="K52" s="1">
        <v>260</v>
      </c>
      <c r="L52" s="1"/>
      <c r="M52" s="1"/>
      <c r="N52" s="1" t="s">
        <v>56</v>
      </c>
      <c r="P52" t="s">
        <v>58</v>
      </c>
    </row>
    <row r="54" spans="5:16" ht="15.75" x14ac:dyDescent="0.25">
      <c r="M54" s="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Рудюк</dc:creator>
  <cp:lastModifiedBy>Богдан Рудюк</cp:lastModifiedBy>
  <dcterms:created xsi:type="dcterms:W3CDTF">2015-06-05T18:17:20Z</dcterms:created>
  <dcterms:modified xsi:type="dcterms:W3CDTF">2021-03-12T10:46:21Z</dcterms:modified>
</cp:coreProperties>
</file>