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RimWorld\Mods\Primum_Disease\About\"/>
    </mc:Choice>
  </mc:AlternateContent>
  <xr:revisionPtr revIDLastSave="0" documentId="13_ncr:1_{30133F2A-E416-4F8B-8B65-0D225334E861}" xr6:coauthVersionLast="47" xr6:coauthVersionMax="47" xr10:uidLastSave="{00000000-0000-0000-0000-000000000000}"/>
  <bookViews>
    <workbookView xWindow="-120" yWindow="-120" windowWidth="25440" windowHeight="15270" activeTab="4" xr2:uid="{00000000-000D-0000-FFFF-FFFF00000000}"/>
  </bookViews>
  <sheets>
    <sheet name="Disease types" sheetId="3" r:id="rId1"/>
    <sheet name="Immunizable" sheetId="1" r:id="rId2"/>
    <sheet name="Acute" sheetId="7" r:id="rId3"/>
    <sheet name="Subacute" sheetId="8" r:id="rId4"/>
    <sheet name="Ailment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L7" i="1"/>
  <c r="M7" i="1"/>
  <c r="N7" i="1"/>
  <c r="O7" i="1"/>
  <c r="L8" i="1"/>
  <c r="M8" i="1"/>
  <c r="K8" i="1" s="1"/>
  <c r="N8" i="1"/>
  <c r="O8" i="1"/>
  <c r="L3" i="1"/>
  <c r="M3" i="1"/>
  <c r="K3" i="1" s="1"/>
  <c r="N3" i="1"/>
  <c r="O3" i="1"/>
  <c r="L4" i="1"/>
  <c r="M4" i="1"/>
  <c r="K4" i="1" s="1"/>
  <c r="N4" i="1"/>
  <c r="O4" i="1"/>
  <c r="L5" i="1"/>
  <c r="M5" i="1"/>
  <c r="K5" i="1" s="1"/>
  <c r="N5" i="1"/>
  <c r="O5" i="1"/>
  <c r="L6" i="1"/>
  <c r="M6" i="1"/>
  <c r="K6" i="1" s="1"/>
  <c r="N6" i="1"/>
  <c r="O6" i="1"/>
  <c r="O2" i="1"/>
  <c r="N2" i="1"/>
  <c r="K2" i="1"/>
  <c r="M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Thaddeus McClatchey</author>
  </authors>
  <commentList>
    <comment ref="E1" authorId="0" shapeId="0" xr:uid="{BC9C5233-75C1-4647-98A8-D4248EBB5CA0}">
      <text>
        <r>
          <rPr>
            <b/>
            <sz val="9"/>
            <color indexed="81"/>
            <rFont val="Tahoma"/>
            <family val="2"/>
          </rPr>
          <t>Thaddeus McClatchey:</t>
        </r>
        <r>
          <rPr>
            <sz val="9"/>
            <color indexed="81"/>
            <rFont val="Tahoma"/>
            <family val="2"/>
          </rPr>
          <t xml:space="preserve">
1 day is 60,000 ticks
</t>
        </r>
      </text>
    </comment>
  </commentList>
</comments>
</file>

<file path=xl/sharedStrings.xml><?xml version="1.0" encoding="utf-8"?>
<sst xmlns="http://schemas.openxmlformats.org/spreadsheetml/2006/main" count="107" uniqueCount="80">
  <si>
    <t>Name</t>
  </si>
  <si>
    <t>Tending difficulty</t>
  </si>
  <si>
    <t>Natural course</t>
  </si>
  <si>
    <t>Immunity factor</t>
  </si>
  <si>
    <t>Vanilla</t>
  </si>
  <si>
    <t>Flu</t>
  </si>
  <si>
    <t>Malaria</t>
  </si>
  <si>
    <t>Sleeping sickness</t>
  </si>
  <si>
    <t>Plague</t>
  </si>
  <si>
    <t>Infection</t>
  </si>
  <si>
    <t>severityPerDayNotImmune</t>
  </si>
  <si>
    <t>baseTendDurationHours</t>
  </si>
  <si>
    <t>immunityPerDaySick</t>
  </si>
  <si>
    <t>Immunity duration</t>
  </si>
  <si>
    <t>immunityPerDayNotSick</t>
  </si>
  <si>
    <t>severityPerDayTended</t>
  </si>
  <si>
    <t>severityPerDayImmune</t>
  </si>
  <si>
    <t>Days to recover</t>
  </si>
  <si>
    <t>Immunizable</t>
  </si>
  <si>
    <t>Properties</t>
  </si>
  <si>
    <t>Description</t>
  </si>
  <si>
    <t>Source</t>
  </si>
  <si>
    <t>Technical details</t>
  </si>
  <si>
    <t>Has HediffCompProperties_Immunizabl</t>
  </si>
  <si>
    <t>BaseTendDuration</t>
  </si>
  <si>
    <t>disappearsAtTendDifficulty</t>
  </si>
  <si>
    <t>Either automatically disappears after a period (like fibrous mechanites) or disappears after sufficient treatment (Gut worms)</t>
  </si>
  <si>
    <t>Acute</t>
  </si>
  <si>
    <t>Like vanilla heart attacks, these have no tend duration, and are often fatal.</t>
  </si>
  <si>
    <t>Subacute</t>
  </si>
  <si>
    <t>Changes from vanilla</t>
  </si>
  <si>
    <t>Diseases that have a competing immunity and severity stat; often fatal. Vanilla examples include malaia and flu</t>
  </si>
  <si>
    <t>Has either HediffCompProperties_TendDuration.disappearsAtTotalTendQuality OR HediffCompProperties_Disappears</t>
  </si>
  <si>
    <t>Has a new class: PD_Hediff_Acute</t>
  </si>
  <si>
    <t>These diseases require methods other than time and medicine to correct, such as sufficiently high quality treatment, surgery, or exotic drugs/technology. In some cases, they may not be curable.</t>
  </si>
  <si>
    <t>Like with Hediff_HeartAttack, but more customizable in xml</t>
  </si>
  <si>
    <t>Global</t>
  </si>
  <si>
    <t>All disease types (maybe excluding acute) should have an infectious mod extension, which deals with transmission</t>
  </si>
  <si>
    <t>Properties should include vector, transmissability, etc</t>
  </si>
  <si>
    <t>Royalty</t>
  </si>
  <si>
    <t>Blood rot</t>
  </si>
  <si>
    <t>Primum Disease</t>
  </si>
  <si>
    <t>Tuberculosis</t>
  </si>
  <si>
    <t>Heart attack</t>
  </si>
  <si>
    <t>Stroke</t>
  </si>
  <si>
    <t>Gut worms</t>
  </si>
  <si>
    <t>Muscle parasites</t>
  </si>
  <si>
    <t>Fibrous mechanites</t>
  </si>
  <si>
    <t>Sensory mechanites</t>
  </si>
  <si>
    <t>Disappears at total tend quality</t>
  </si>
  <si>
    <t>Base tend duration</t>
  </si>
  <si>
    <t>Secondary damage (mild)</t>
  </si>
  <si>
    <t>Secondary damage (moderate)</t>
  </si>
  <si>
    <t>Secondary damage (severe)</t>
  </si>
  <si>
    <t>Encapsulated malaria</t>
  </si>
  <si>
    <t>Ghon complex</t>
  </si>
  <si>
    <t>Disappears after days</t>
  </si>
  <si>
    <t>15-30</t>
  </si>
  <si>
    <t>Paralytic abasia</t>
  </si>
  <si>
    <t>30-45</t>
  </si>
  <si>
    <t>30-60</t>
  </si>
  <si>
    <t>60-120</t>
  </si>
  <si>
    <t>Sepsis</t>
  </si>
  <si>
    <t>Ailments</t>
  </si>
  <si>
    <t>Alzheimer's</t>
  </si>
  <si>
    <t>Asthma</t>
  </si>
  <si>
    <t>Bad back</t>
  </si>
  <si>
    <t>Cataract</t>
  </si>
  <si>
    <t>Carcinoma</t>
  </si>
  <si>
    <t>Dementia</t>
  </si>
  <si>
    <t>Frail</t>
  </si>
  <si>
    <t>Artery blockage (heart)</t>
  </si>
  <si>
    <t>Hearing loss</t>
  </si>
  <si>
    <t>Resurrection psychosis</t>
  </si>
  <si>
    <t>Trauma savant</t>
  </si>
  <si>
    <t>Cirrhosis</t>
  </si>
  <si>
    <t>Necrosis</t>
  </si>
  <si>
    <t>Leukemia</t>
  </si>
  <si>
    <t>Artery blockage (brain)</t>
  </si>
  <si>
    <t>Creutzfeldt-Rim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</si>
</sst>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0" fillId="3" borderId="0" xfId="0" applyNumberFormat="1" applyFill="1"/>
    <xf numFmtId="2" fontId="0" fillId="0" borderId="0" xfId="0" applyNumberFormat="1"/>
    <xf numFmtId="0" fontId="0" fillId="3" borderId="0" xfId="0" applyFont="1" applyFill="1" applyAlignment="1">
      <alignment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2347-5699-4D77-ACE9-D13A946D2D1D}">
  <dimension ref="A1:O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RowHeight="15" x14ac:dyDescent="0.25"/>
  <cols>
    <col min="1" max="1" width="17.42578125" style="6" customWidth="1"/>
    <col min="2" max="2" width="33" style="1" customWidth="1"/>
    <col min="3" max="3" width="23.85546875" style="1" customWidth="1"/>
    <col min="4" max="14" width="15.7109375" style="1" customWidth="1"/>
    <col min="15" max="16384" width="9.140625" style="1"/>
  </cols>
  <sheetData>
    <row r="1" spans="1:15" s="2" customFormat="1" ht="29.25" customHeight="1" x14ac:dyDescent="0.25">
      <c r="A1" s="2" t="s">
        <v>0</v>
      </c>
      <c r="B1" s="2" t="s">
        <v>20</v>
      </c>
      <c r="C1" s="2" t="s">
        <v>22</v>
      </c>
      <c r="D1" s="2" t="s">
        <v>30</v>
      </c>
      <c r="E1" s="2" t="s">
        <v>19</v>
      </c>
    </row>
    <row r="2" spans="1:15" ht="60" x14ac:dyDescent="0.25">
      <c r="A2" s="6" t="s">
        <v>18</v>
      </c>
      <c r="B2" s="1" t="s">
        <v>31</v>
      </c>
      <c r="C2" s="1" t="s">
        <v>23</v>
      </c>
      <c r="E2" s="1" t="s">
        <v>1</v>
      </c>
      <c r="F2" s="1" t="s">
        <v>2</v>
      </c>
      <c r="G2" s="1" t="s">
        <v>3</v>
      </c>
      <c r="H2" s="1" t="s">
        <v>13</v>
      </c>
      <c r="I2" s="1" t="s">
        <v>17</v>
      </c>
      <c r="J2" s="1" t="s">
        <v>11</v>
      </c>
      <c r="K2" s="1" t="s">
        <v>15</v>
      </c>
      <c r="L2" s="1" t="s">
        <v>10</v>
      </c>
      <c r="M2" s="1" t="s">
        <v>12</v>
      </c>
      <c r="N2" s="1" t="s">
        <v>16</v>
      </c>
      <c r="O2" s="1" t="s">
        <v>14</v>
      </c>
    </row>
    <row r="3" spans="1:15" ht="90" x14ac:dyDescent="0.25">
      <c r="A3" s="6" t="s">
        <v>29</v>
      </c>
      <c r="B3" s="1" t="s">
        <v>26</v>
      </c>
      <c r="C3" s="1" t="s">
        <v>32</v>
      </c>
      <c r="E3" s="1" t="s">
        <v>24</v>
      </c>
      <c r="F3" s="1" t="s">
        <v>25</v>
      </c>
    </row>
    <row r="4" spans="1:15" ht="75" x14ac:dyDescent="0.25">
      <c r="A4" s="6" t="s">
        <v>27</v>
      </c>
      <c r="B4" s="1" t="s">
        <v>28</v>
      </c>
      <c r="C4" s="1" t="s">
        <v>33</v>
      </c>
      <c r="D4" s="1" t="s">
        <v>35</v>
      </c>
    </row>
    <row r="5" spans="1:15" ht="90" x14ac:dyDescent="0.25">
      <c r="A5" s="6" t="s">
        <v>63</v>
      </c>
      <c r="B5" s="1" t="s">
        <v>34</v>
      </c>
    </row>
    <row r="6" spans="1:15" ht="60" x14ac:dyDescent="0.25">
      <c r="A6" s="6" t="s">
        <v>36</v>
      </c>
      <c r="B6" s="1" t="s">
        <v>37</v>
      </c>
      <c r="C6" s="1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7" sqref="G17"/>
    </sheetView>
  </sheetViews>
  <sheetFormatPr defaultRowHeight="15" x14ac:dyDescent="0.25"/>
  <cols>
    <col min="1" max="1" width="20.7109375" style="4" customWidth="1"/>
    <col min="2" max="17" width="20.7109375" style="5" customWidth="1"/>
    <col min="18" max="16384" width="9.140625" style="5"/>
  </cols>
  <sheetData>
    <row r="1" spans="1:15" s="3" customFormat="1" ht="29.25" customHeight="1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13</v>
      </c>
      <c r="G1" s="3" t="s">
        <v>17</v>
      </c>
      <c r="H1" s="3" t="s">
        <v>11</v>
      </c>
      <c r="K1" s="3" t="s">
        <v>15</v>
      </c>
      <c r="L1" s="3" t="s">
        <v>10</v>
      </c>
      <c r="M1" s="3" t="s">
        <v>12</v>
      </c>
      <c r="N1" s="3" t="s">
        <v>16</v>
      </c>
      <c r="O1" s="3" t="s">
        <v>14</v>
      </c>
    </row>
    <row r="2" spans="1:15" x14ac:dyDescent="0.25">
      <c r="A2" s="4" t="s">
        <v>4</v>
      </c>
      <c r="B2" s="5" t="s">
        <v>5</v>
      </c>
      <c r="C2" s="5">
        <v>0.13</v>
      </c>
      <c r="D2" s="5">
        <v>4</v>
      </c>
      <c r="E2" s="5">
        <v>3.1</v>
      </c>
      <c r="F2" s="5">
        <v>10</v>
      </c>
      <c r="G2" s="5">
        <v>2</v>
      </c>
      <c r="H2" s="5">
        <v>12</v>
      </c>
      <c r="K2" s="5">
        <f>-M2/E2</f>
        <v>-7.7399380804953552E-2</v>
      </c>
      <c r="L2" s="5">
        <f>1/D2</f>
        <v>0.25</v>
      </c>
      <c r="M2" s="5">
        <f>(1/D2) / (1+C2/E2)</f>
        <v>0.23993808049535603</v>
      </c>
      <c r="N2" s="5">
        <f>-1/G2</f>
        <v>-0.5</v>
      </c>
      <c r="O2" s="5">
        <f>-1/F2</f>
        <v>-0.1</v>
      </c>
    </row>
    <row r="3" spans="1:15" x14ac:dyDescent="0.25">
      <c r="B3" s="5" t="s">
        <v>8</v>
      </c>
      <c r="C3" s="5">
        <v>0.4</v>
      </c>
      <c r="D3" s="5">
        <v>1.5</v>
      </c>
      <c r="E3" s="5">
        <v>1.44</v>
      </c>
      <c r="F3" s="5">
        <v>60</v>
      </c>
      <c r="G3" s="5">
        <v>3</v>
      </c>
      <c r="H3" s="5">
        <v>12</v>
      </c>
      <c r="K3" s="5">
        <f t="shared" ref="K3:K7" si="0">-M3/E3</f>
        <v>-0.36231884057971014</v>
      </c>
      <c r="L3" s="5">
        <f t="shared" ref="L3:L6" si="1">1/D3</f>
        <v>0.66666666666666663</v>
      </c>
      <c r="M3" s="5">
        <f t="shared" ref="M3:M7" si="2">(1/D3) / (1+C3/E3)</f>
        <v>0.52173913043478259</v>
      </c>
      <c r="N3" s="5">
        <f t="shared" ref="N3:N7" si="3">-1/G3</f>
        <v>-0.33333333333333331</v>
      </c>
      <c r="O3" s="5">
        <f t="shared" ref="O3:O7" si="4">-1/F3</f>
        <v>-1.6666666666666666E-2</v>
      </c>
    </row>
    <row r="4" spans="1:15" x14ac:dyDescent="0.25">
      <c r="B4" s="5" t="s">
        <v>7</v>
      </c>
      <c r="C4" s="5">
        <v>0.28999999999999998</v>
      </c>
      <c r="D4" s="5">
        <v>8.33</v>
      </c>
      <c r="E4" s="5">
        <v>1.43</v>
      </c>
      <c r="F4" s="5">
        <v>120</v>
      </c>
      <c r="G4" s="5">
        <v>4</v>
      </c>
      <c r="H4" s="5">
        <v>36</v>
      </c>
      <c r="K4" s="5">
        <f t="shared" si="0"/>
        <v>-6.9795360004466914E-2</v>
      </c>
      <c r="L4" s="5">
        <f t="shared" si="1"/>
        <v>0.12004801920768307</v>
      </c>
      <c r="M4" s="5">
        <f t="shared" si="2"/>
        <v>9.9807364806387674E-2</v>
      </c>
      <c r="N4" s="5">
        <f t="shared" si="3"/>
        <v>-0.25</v>
      </c>
      <c r="O4" s="5">
        <f t="shared" si="4"/>
        <v>-8.3333333333333332E-3</v>
      </c>
    </row>
    <row r="5" spans="1:15" x14ac:dyDescent="0.25">
      <c r="B5" s="5" t="s">
        <v>6</v>
      </c>
      <c r="C5" s="5">
        <v>0.24</v>
      </c>
      <c r="D5" s="5">
        <v>2.7</v>
      </c>
      <c r="E5" s="5">
        <v>1.3</v>
      </c>
      <c r="F5" s="5">
        <v>30</v>
      </c>
      <c r="G5" s="5">
        <v>3</v>
      </c>
      <c r="H5" s="5">
        <v>12</v>
      </c>
      <c r="K5" s="5">
        <f t="shared" si="0"/>
        <v>-0.24050024050024046</v>
      </c>
      <c r="L5" s="5">
        <f t="shared" si="1"/>
        <v>0.37037037037037035</v>
      </c>
      <c r="M5" s="5">
        <f t="shared" si="2"/>
        <v>0.31265031265031262</v>
      </c>
      <c r="N5" s="5">
        <f t="shared" si="3"/>
        <v>-0.33333333333333331</v>
      </c>
      <c r="O5" s="5">
        <f t="shared" si="4"/>
        <v>-3.3333333333333333E-2</v>
      </c>
    </row>
    <row r="6" spans="1:15" x14ac:dyDescent="0.25">
      <c r="B6" s="5" t="s">
        <v>9</v>
      </c>
      <c r="C6" s="5">
        <v>0.37</v>
      </c>
      <c r="D6" s="5">
        <v>2</v>
      </c>
      <c r="E6" s="5">
        <v>1.22</v>
      </c>
      <c r="F6" s="5">
        <v>5</v>
      </c>
      <c r="G6" s="5">
        <v>1</v>
      </c>
      <c r="H6" s="5">
        <v>8</v>
      </c>
      <c r="K6" s="5">
        <f t="shared" si="0"/>
        <v>-0.31446540880503149</v>
      </c>
      <c r="L6" s="5">
        <f t="shared" si="1"/>
        <v>0.5</v>
      </c>
      <c r="M6" s="5">
        <f t="shared" si="2"/>
        <v>0.38364779874213839</v>
      </c>
      <c r="N6" s="5">
        <f t="shared" si="3"/>
        <v>-1</v>
      </c>
      <c r="O6" s="5">
        <f t="shared" si="4"/>
        <v>-0.2</v>
      </c>
    </row>
    <row r="7" spans="1:15" x14ac:dyDescent="0.25">
      <c r="A7" s="4" t="s">
        <v>41</v>
      </c>
      <c r="B7" s="5" t="s">
        <v>42</v>
      </c>
      <c r="C7" s="5">
        <v>0.2</v>
      </c>
      <c r="D7" s="5">
        <v>6</v>
      </c>
      <c r="E7" s="5">
        <v>4.5</v>
      </c>
      <c r="F7" s="5">
        <v>30</v>
      </c>
      <c r="G7" s="5">
        <v>3</v>
      </c>
      <c r="H7" s="5">
        <v>18</v>
      </c>
      <c r="K7" s="5">
        <f>-M7/E7</f>
        <v>-3.5460992907801414E-2</v>
      </c>
      <c r="L7" s="5">
        <f>1/D7</f>
        <v>0.16666666666666666</v>
      </c>
      <c r="M7" s="5">
        <f>(1/D7) / (1+C7/E7)</f>
        <v>0.15957446808510636</v>
      </c>
      <c r="N7" s="5">
        <f>-1/G7</f>
        <v>-0.33333333333333331</v>
      </c>
      <c r="O7" s="5">
        <f>-1/F7</f>
        <v>-3.3333333333333333E-2</v>
      </c>
    </row>
    <row r="8" spans="1:15" x14ac:dyDescent="0.25">
      <c r="B8" s="5" t="s">
        <v>62</v>
      </c>
      <c r="C8" s="5">
        <v>0.6</v>
      </c>
      <c r="D8" s="5">
        <v>2</v>
      </c>
      <c r="E8" s="5">
        <v>2</v>
      </c>
      <c r="F8" s="5">
        <v>5</v>
      </c>
      <c r="G8" s="5">
        <v>4</v>
      </c>
      <c r="H8" s="5">
        <v>6</v>
      </c>
      <c r="K8" s="5">
        <f t="shared" ref="K8" si="5">-M8/E8</f>
        <v>-0.19230769230769229</v>
      </c>
      <c r="L8" s="5">
        <f t="shared" ref="L8" si="6">1/D8</f>
        <v>0.5</v>
      </c>
      <c r="M8" s="5">
        <f t="shared" ref="M8" si="7">(1/D8) / (1+C8/E8)</f>
        <v>0.38461538461538458</v>
      </c>
      <c r="N8" s="5">
        <f t="shared" ref="N8" si="8">-1/G8</f>
        <v>-0.25</v>
      </c>
      <c r="O8" s="5">
        <f t="shared" ref="O8" si="9">-1/F8</f>
        <v>-0.2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497C-A437-43F9-9C72-0846DBC0A719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5" x14ac:dyDescent="0.25"/>
  <cols>
    <col min="1" max="1" width="20.7109375" style="4" customWidth="1"/>
    <col min="2" max="17" width="20.7109375" style="5" customWidth="1"/>
    <col min="18" max="16384" width="9.140625" style="5"/>
  </cols>
  <sheetData>
    <row r="1" spans="1:2" s="3" customFormat="1" ht="29.25" customHeight="1" x14ac:dyDescent="0.25">
      <c r="A1" s="3" t="s">
        <v>21</v>
      </c>
      <c r="B1" s="3" t="s">
        <v>0</v>
      </c>
    </row>
    <row r="2" spans="1:2" x14ac:dyDescent="0.25">
      <c r="A2" s="4" t="s">
        <v>4</v>
      </c>
      <c r="B2" s="5" t="s">
        <v>43</v>
      </c>
    </row>
    <row r="3" spans="1:2" x14ac:dyDescent="0.25">
      <c r="A3" s="4" t="s">
        <v>41</v>
      </c>
      <c r="B3" s="5" t="s">
        <v>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F783-9497-46A3-A2A6-D387D37CAC1C}">
  <dimension ref="A1:F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defaultRowHeight="15" x14ac:dyDescent="0.25"/>
  <cols>
    <col min="1" max="1" width="20.7109375" style="4" customWidth="1"/>
    <col min="2" max="2" width="20.7109375" style="7" customWidth="1"/>
    <col min="3" max="17" width="20.7109375" style="5" customWidth="1"/>
    <col min="18" max="16384" width="9.140625" style="5"/>
  </cols>
  <sheetData>
    <row r="1" spans="1:6" s="3" customFormat="1" ht="29.25" customHeight="1" x14ac:dyDescent="0.25">
      <c r="A1" s="3" t="s">
        <v>21</v>
      </c>
      <c r="B1" s="3" t="s">
        <v>0</v>
      </c>
      <c r="C1" s="3" t="s">
        <v>50</v>
      </c>
      <c r="D1" s="3" t="s">
        <v>49</v>
      </c>
      <c r="E1" s="3" t="s">
        <v>56</v>
      </c>
      <c r="F1" s="3" t="s">
        <v>1</v>
      </c>
    </row>
    <row r="2" spans="1:6" x14ac:dyDescent="0.25">
      <c r="A2" s="4" t="s">
        <v>4</v>
      </c>
      <c r="B2" s="7" t="s">
        <v>45</v>
      </c>
      <c r="C2" s="5">
        <v>48</v>
      </c>
      <c r="D2" s="5">
        <v>3</v>
      </c>
    </row>
    <row r="3" spans="1:6" x14ac:dyDescent="0.25">
      <c r="B3" s="7" t="s">
        <v>46</v>
      </c>
      <c r="C3" s="5">
        <v>48</v>
      </c>
      <c r="D3" s="5">
        <v>3</v>
      </c>
    </row>
    <row r="4" spans="1:6" x14ac:dyDescent="0.25">
      <c r="B4" s="7" t="s">
        <v>47</v>
      </c>
      <c r="C4" s="5">
        <v>48</v>
      </c>
      <c r="E4" s="5" t="s">
        <v>57</v>
      </c>
    </row>
    <row r="5" spans="1:6" x14ac:dyDescent="0.25">
      <c r="B5" s="7" t="s">
        <v>48</v>
      </c>
      <c r="C5" s="5">
        <v>48</v>
      </c>
      <c r="E5" s="5" t="s">
        <v>57</v>
      </c>
    </row>
    <row r="6" spans="1:6" x14ac:dyDescent="0.25">
      <c r="A6" s="4" t="s">
        <v>39</v>
      </c>
      <c r="B6" s="5" t="s">
        <v>58</v>
      </c>
      <c r="E6" s="5" t="s">
        <v>59</v>
      </c>
    </row>
    <row r="7" spans="1:6" x14ac:dyDescent="0.25">
      <c r="B7" s="7" t="s">
        <v>40</v>
      </c>
      <c r="E7" s="5" t="s">
        <v>59</v>
      </c>
      <c r="F7" s="5">
        <v>0.4</v>
      </c>
    </row>
    <row r="8" spans="1:6" ht="30" x14ac:dyDescent="0.25">
      <c r="A8" s="4" t="s">
        <v>41</v>
      </c>
      <c r="B8" s="7" t="s">
        <v>51</v>
      </c>
      <c r="C8" s="5">
        <v>48</v>
      </c>
    </row>
    <row r="9" spans="1:6" ht="30" x14ac:dyDescent="0.25">
      <c r="B9" s="7" t="s">
        <v>52</v>
      </c>
      <c r="C9" s="5">
        <v>48</v>
      </c>
    </row>
    <row r="10" spans="1:6" ht="30" x14ac:dyDescent="0.25">
      <c r="B10" s="7" t="s">
        <v>53</v>
      </c>
      <c r="C10" s="5">
        <v>48</v>
      </c>
    </row>
    <row r="11" spans="1:6" x14ac:dyDescent="0.25">
      <c r="B11" s="7" t="s">
        <v>54</v>
      </c>
      <c r="E11" s="5" t="s">
        <v>60</v>
      </c>
    </row>
    <row r="12" spans="1:6" x14ac:dyDescent="0.25">
      <c r="B12" s="7" t="s">
        <v>55</v>
      </c>
      <c r="E12" s="5" t="s">
        <v>61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6CF4-0865-442A-B260-6C82C3EDC04D}">
  <dimension ref="A1:B1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8" sqref="D28"/>
    </sheetView>
  </sheetViews>
  <sheetFormatPr defaultRowHeight="15" x14ac:dyDescent="0.25"/>
  <cols>
    <col min="1" max="1" width="20.7109375" style="4" customWidth="1"/>
    <col min="2" max="17" width="20.7109375" style="5" customWidth="1"/>
    <col min="18" max="16384" width="9.140625" style="5"/>
  </cols>
  <sheetData>
    <row r="1" spans="1:2" s="3" customFormat="1" ht="29.25" customHeight="1" x14ac:dyDescent="0.25">
      <c r="A1" s="3" t="s">
        <v>21</v>
      </c>
      <c r="B1" s="3" t="s">
        <v>0</v>
      </c>
    </row>
    <row r="2" spans="1:2" x14ac:dyDescent="0.25">
      <c r="A2" s="4" t="s">
        <v>4</v>
      </c>
      <c r="B2" s="5" t="s">
        <v>64</v>
      </c>
    </row>
    <row r="3" spans="1:2" x14ac:dyDescent="0.25">
      <c r="B3" s="5" t="s">
        <v>65</v>
      </c>
    </row>
    <row r="4" spans="1:2" x14ac:dyDescent="0.25">
      <c r="B4" s="5" t="s">
        <v>66</v>
      </c>
    </row>
    <row r="5" spans="1:2" x14ac:dyDescent="0.25">
      <c r="B5" s="5" t="s">
        <v>67</v>
      </c>
    </row>
    <row r="6" spans="1:2" x14ac:dyDescent="0.25">
      <c r="B6" s="5" t="s">
        <v>68</v>
      </c>
    </row>
    <row r="7" spans="1:2" x14ac:dyDescent="0.25">
      <c r="B7" s="5" t="s">
        <v>69</v>
      </c>
    </row>
    <row r="8" spans="1:2" x14ac:dyDescent="0.25">
      <c r="B8" s="5" t="s">
        <v>70</v>
      </c>
    </row>
    <row r="9" spans="1:2" x14ac:dyDescent="0.25">
      <c r="B9" s="5" t="s">
        <v>71</v>
      </c>
    </row>
    <row r="10" spans="1:2" x14ac:dyDescent="0.25">
      <c r="B10" s="5" t="s">
        <v>72</v>
      </c>
    </row>
    <row r="11" spans="1:2" x14ac:dyDescent="0.25">
      <c r="B11" s="5" t="s">
        <v>73</v>
      </c>
    </row>
    <row r="12" spans="1:2" x14ac:dyDescent="0.25">
      <c r="B12" s="5" t="s">
        <v>74</v>
      </c>
    </row>
    <row r="13" spans="1:2" x14ac:dyDescent="0.25">
      <c r="B13" s="5" t="s">
        <v>75</v>
      </c>
    </row>
    <row r="15" spans="1:2" x14ac:dyDescent="0.25">
      <c r="A15" s="4" t="s">
        <v>41</v>
      </c>
      <c r="B15" s="5" t="s">
        <v>76</v>
      </c>
    </row>
    <row r="16" spans="1:2" x14ac:dyDescent="0.25">
      <c r="B16" s="5" t="s">
        <v>77</v>
      </c>
    </row>
    <row r="17" spans="2:2" x14ac:dyDescent="0.25">
      <c r="B17" s="5" t="s">
        <v>78</v>
      </c>
    </row>
    <row r="18" spans="2:2" x14ac:dyDescent="0.25">
      <c r="B18" s="5" t="s">
        <v>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Disease types</vt:lpstr>
      <vt:lpstr>Immunizable</vt:lpstr>
      <vt:lpstr>Acute</vt:lpstr>
      <vt:lpstr>Subacute</vt:lpstr>
      <vt:lpstr>Ailments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Thaddeus McClatchey</dc:creator>
  <cp:lastModifiedBy>Thaddeus McClatchey</cp:lastModifiedBy>
  <dcterms:created xsi:type="dcterms:W3CDTF">2015-06-05T18:17:20Z</dcterms:created>
  <dcterms:modified xsi:type="dcterms:W3CDTF">2022-09-07T22:41:13Z</dcterms:modified>
</cp:coreProperties>
</file>