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pe\Desktop\Fatec\1º Semestre\ProjetoAPI\DOCUMENTOS\"/>
    </mc:Choice>
  </mc:AlternateContent>
  <bookViews>
    <workbookView xWindow="10290" yWindow="0" windowWidth="18975" windowHeight="8340" activeTab="3"/>
  </bookViews>
  <sheets>
    <sheet name="ProductBacklog" sheetId="1" r:id="rId1"/>
    <sheet name="BacklogSprint1" sheetId="2" r:id="rId2"/>
    <sheet name="BacklogSprint2" sheetId="4" r:id="rId3"/>
    <sheet name="BurndownSprint1" sheetId="3" r:id="rId4"/>
  </sheets>
  <definedNames>
    <definedName name="Restante">OFFSET(BurndownSprint1!$B$11,0,0,1,COUNT(BurndownSprint1!$B$11:$W$11))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11" i="3" l="1"/>
  <c r="V11" i="3"/>
  <c r="U11" i="3"/>
  <c r="T11" i="3" l="1"/>
  <c r="C11" i="3"/>
  <c r="D11" i="3" s="1"/>
  <c r="E11" i="3" s="1"/>
  <c r="F11" i="3" s="1"/>
  <c r="G11" i="3" s="1"/>
  <c r="H11" i="3" s="1"/>
  <c r="I11" i="3" s="1"/>
  <c r="J11" i="3" s="1"/>
  <c r="K11" i="3" s="1"/>
  <c r="L11" i="3" s="1"/>
  <c r="M11" i="3" s="1"/>
  <c r="N11" i="3" s="1"/>
  <c r="O11" i="3" s="1"/>
  <c r="P11" i="3" s="1"/>
  <c r="Q11" i="3" s="1"/>
  <c r="R11" i="3" s="1"/>
  <c r="S11" i="3" s="1"/>
  <c r="B11" i="3"/>
  <c r="B12" i="3" s="1"/>
  <c r="C12" i="3" l="1"/>
  <c r="D12" i="3" s="1"/>
  <c r="E12" i="3" s="1"/>
  <c r="F12" i="3" s="1"/>
  <c r="G12" i="3" s="1"/>
  <c r="H12" i="3" s="1"/>
  <c r="I12" i="3" s="1"/>
  <c r="J12" i="3" s="1"/>
  <c r="K12" i="3" s="1"/>
  <c r="L12" i="3" s="1"/>
  <c r="M12" i="3" s="1"/>
  <c r="N12" i="3" s="1"/>
  <c r="O12" i="3" s="1"/>
  <c r="P12" i="3" s="1"/>
  <c r="Q12" i="3" s="1"/>
  <c r="R12" i="3" s="1"/>
  <c r="S12" i="3" s="1"/>
  <c r="T12" i="3" s="1"/>
  <c r="U12" i="3" s="1"/>
  <c r="V12" i="3" s="1"/>
  <c r="W12" i="3" s="1"/>
</calcChain>
</file>

<file path=xl/sharedStrings.xml><?xml version="1.0" encoding="utf-8"?>
<sst xmlns="http://schemas.openxmlformats.org/spreadsheetml/2006/main" count="141" uniqueCount="83">
  <si>
    <t>Conectar Administrador/Institucional</t>
  </si>
  <si>
    <t>Testes</t>
  </si>
  <si>
    <t>Área</t>
  </si>
  <si>
    <t>Atividade</t>
  </si>
  <si>
    <t>Item</t>
  </si>
  <si>
    <t>Institucional</t>
  </si>
  <si>
    <t>Administrativo</t>
  </si>
  <si>
    <t xml:space="preserve">Aba Projetos </t>
  </si>
  <si>
    <t>Gerenciamento de Voluntários</t>
  </si>
  <si>
    <t>Gerenciamento de Participantes</t>
  </si>
  <si>
    <t>Gerenciamento de Projetos</t>
  </si>
  <si>
    <t>Aba Contato</t>
  </si>
  <si>
    <t xml:space="preserve">Integração com Banco de Dados </t>
  </si>
  <si>
    <t xml:space="preserve">Aprovação de Projetos </t>
  </si>
  <si>
    <t>Login</t>
  </si>
  <si>
    <t xml:space="preserve">Integração Email </t>
  </si>
  <si>
    <t>Projeto em PDF</t>
  </si>
  <si>
    <t>Permitir que Administradores aprovem ou não os projetos criados pelos Voluntários.</t>
  </si>
  <si>
    <t>Sprint</t>
  </si>
  <si>
    <t>Prioridade</t>
  </si>
  <si>
    <t>Ao criar um projeto é possível transformá-lo em um documento PDF.</t>
  </si>
  <si>
    <t>Testas as ferramentas implantadas.</t>
  </si>
  <si>
    <t>Processo de Segurança para somente Administradores e Voluntários poderem acessar a área Administrativa.</t>
  </si>
  <si>
    <t>Permitir com que o Administrador visualise os email dentro do site.</t>
  </si>
  <si>
    <t>Permitir com que os Administradores possam alterar informações acerca dos Voluntários e Projetos no site institucional.</t>
  </si>
  <si>
    <t>Cadastro, Consulta, Atualização e Exclusão de Dados dos Projetos.</t>
  </si>
  <si>
    <t>Cadastro, Consulta, Atualização e Exclusão de Dados dos Participantes.</t>
  </si>
  <si>
    <t>Cadastro, Consulta, Atualização e Exclusão de Dados dos Voluntários.</t>
  </si>
  <si>
    <t>Armazenar os dados em SQL.</t>
  </si>
  <si>
    <t>Desenvolver interface para Página Inicial e informações acerca dos Voluntários</t>
  </si>
  <si>
    <t>Desenvolver interface Sobre a instituição</t>
  </si>
  <si>
    <t>Desenvolver interface para Visitantes enviarem mensagens</t>
  </si>
  <si>
    <t>Formulário</t>
  </si>
  <si>
    <t>Criar formulário para pessoas interessadas em ajudar a instituição.</t>
  </si>
  <si>
    <t>Desenvolver interface para os Projetos.</t>
  </si>
  <si>
    <t>Alta</t>
  </si>
  <si>
    <t>Média</t>
  </si>
  <si>
    <t>Baixa</t>
  </si>
  <si>
    <t>Aba Página Inicial</t>
  </si>
  <si>
    <t>Aba Sobre</t>
  </si>
  <si>
    <t>BACKLOG DO PRODUTO</t>
  </si>
  <si>
    <t>Menu</t>
  </si>
  <si>
    <t>Rodapé</t>
  </si>
  <si>
    <t>Email</t>
  </si>
  <si>
    <t xml:space="preserve">Texto e Imagem </t>
  </si>
  <si>
    <t>Página Inicial</t>
  </si>
  <si>
    <t>Dia 1</t>
  </si>
  <si>
    <t>Dia 2</t>
  </si>
  <si>
    <t>Dia 3</t>
  </si>
  <si>
    <t>Dia 4</t>
  </si>
  <si>
    <t>Dia 5</t>
  </si>
  <si>
    <t>Dia 6</t>
  </si>
  <si>
    <t>Dia 7</t>
  </si>
  <si>
    <t>Dia 8</t>
  </si>
  <si>
    <t>Dia 9</t>
  </si>
  <si>
    <t>Dia 10</t>
  </si>
  <si>
    <t>Dia 11</t>
  </si>
  <si>
    <t>Dia 12</t>
  </si>
  <si>
    <t>Dia 13</t>
  </si>
  <si>
    <t>Dia 14</t>
  </si>
  <si>
    <t>Dia 15</t>
  </si>
  <si>
    <t>Dia 16</t>
  </si>
  <si>
    <t>Dia 17</t>
  </si>
  <si>
    <t>Dia 18</t>
  </si>
  <si>
    <t>Dia 19</t>
  </si>
  <si>
    <t>Dia 20</t>
  </si>
  <si>
    <t>Dia 21</t>
  </si>
  <si>
    <t>Restante</t>
  </si>
  <si>
    <t>Estimado</t>
  </si>
  <si>
    <t>Projetos</t>
  </si>
  <si>
    <t xml:space="preserve">Contato </t>
  </si>
  <si>
    <t>Sobre</t>
  </si>
  <si>
    <t>Total de Horas</t>
  </si>
  <si>
    <t>Galeria de Imagens dos Voluntários</t>
  </si>
  <si>
    <t>Cadastro, Consulta, Atualização e Exclusão de Dados dos Participantes</t>
  </si>
  <si>
    <t xml:space="preserve">Alta </t>
  </si>
  <si>
    <t>Email, Menu, Rodapé</t>
  </si>
  <si>
    <t>Texto e Imagem, Menu e Rodapé</t>
  </si>
  <si>
    <t>Contatos</t>
  </si>
  <si>
    <t>Itens</t>
  </si>
  <si>
    <t>Texto, Galeria, Menu e Rodapé</t>
  </si>
  <si>
    <t>BACKLOG DA SPRINT #1</t>
  </si>
  <si>
    <t>BACKLOG SPRINT #2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</si>
</sst>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2"/>
      <color theme="1"/>
      <name val="Calibri Light"/>
      <family val="2"/>
      <scheme val="maj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DF636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/>
      <diagonal/>
    </border>
    <border>
      <left/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/>
      <right style="thin">
        <color theme="2" tint="-0.249977111117893"/>
      </right>
      <top style="thin">
        <color theme="2" tint="-0.249977111117893"/>
      </top>
      <bottom/>
      <diagonal/>
    </border>
    <border>
      <left/>
      <right style="thin">
        <color theme="2" tint="-0.249977111117893"/>
      </right>
      <top/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/>
      <bottom style="thin">
        <color theme="2" tint="-0.249977111117893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/>
    <xf numFmtId="0" fontId="0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2" fillId="8" borderId="0" xfId="0" applyFont="1" applyFill="1" applyBorder="1" applyAlignment="1">
      <alignment vertical="center" wrapText="1"/>
    </xf>
    <xf numFmtId="0" fontId="3" fillId="8" borderId="0" xfId="0" applyFont="1" applyFill="1" applyBorder="1" applyAlignment="1">
      <alignment horizontal="center" vertical="center" wrapText="1"/>
    </xf>
    <xf numFmtId="0" fontId="0" fillId="8" borderId="0" xfId="0" applyFont="1" applyFill="1" applyBorder="1" applyAlignment="1">
      <alignment horizontal="center" vertical="center" wrapText="1"/>
    </xf>
    <xf numFmtId="0" fontId="2" fillId="6" borderId="0" xfId="0" applyFont="1" applyFill="1" applyBorder="1" applyAlignment="1">
      <alignment horizontal="left" vertical="center" wrapText="1"/>
    </xf>
    <xf numFmtId="0" fontId="0" fillId="0" borderId="0" xfId="0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5" fillId="0" borderId="1" xfId="0" applyFont="1" applyBorder="1"/>
    <xf numFmtId="0" fontId="5" fillId="0" borderId="2" xfId="0" applyFont="1" applyBorder="1" applyAlignment="1">
      <alignment horizontal="left"/>
    </xf>
    <xf numFmtId="0" fontId="5" fillId="0" borderId="2" xfId="0" applyFont="1" applyBorder="1" applyAlignment="1">
      <alignment horizontal="left" wrapText="1"/>
    </xf>
    <xf numFmtId="0" fontId="5" fillId="8" borderId="2" xfId="0" applyFont="1" applyFill="1" applyBorder="1" applyAlignment="1">
      <alignment horizontal="left" vertical="center" wrapText="1"/>
    </xf>
    <xf numFmtId="0" fontId="5" fillId="0" borderId="2" xfId="0" applyFont="1" applyFill="1" applyBorder="1" applyAlignment="1">
      <alignment horizontal="left"/>
    </xf>
    <xf numFmtId="0" fontId="5" fillId="0" borderId="3" xfId="0" applyFont="1" applyFill="1" applyBorder="1" applyAlignment="1">
      <alignment horizontal="left"/>
    </xf>
    <xf numFmtId="0" fontId="5" fillId="0" borderId="4" xfId="0" applyFont="1" applyBorder="1"/>
    <xf numFmtId="0" fontId="5" fillId="0" borderId="6" xfId="0" applyFont="1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1" fontId="0" fillId="0" borderId="4" xfId="0" applyNumberFormat="1" applyBorder="1"/>
    <xf numFmtId="0" fontId="4" fillId="7" borderId="1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8" borderId="0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4" fillId="8" borderId="0" xfId="0" applyFont="1" applyFill="1" applyBorder="1" applyAlignment="1">
      <alignment horizontal="center" vertical="center"/>
    </xf>
    <xf numFmtId="0" fontId="1" fillId="8" borderId="0" xfId="0" applyFont="1" applyFill="1" applyBorder="1"/>
    <xf numFmtId="0" fontId="4" fillId="7" borderId="3" xfId="0" applyFont="1" applyFill="1" applyBorder="1" applyAlignment="1">
      <alignment horizontal="center" vertical="center"/>
    </xf>
    <xf numFmtId="0" fontId="4" fillId="7" borderId="12" xfId="0" applyFont="1" applyFill="1" applyBorder="1" applyAlignment="1">
      <alignment horizontal="center" vertical="center"/>
    </xf>
    <xf numFmtId="0" fontId="4" fillId="7" borderId="13" xfId="0" applyFont="1" applyFill="1" applyBorder="1" applyAlignment="1">
      <alignment horizontal="center" vertical="center"/>
    </xf>
    <xf numFmtId="0" fontId="4" fillId="7" borderId="14" xfId="0" applyFont="1" applyFill="1" applyBorder="1" applyAlignment="1">
      <alignment horizontal="center" vertical="center"/>
    </xf>
    <xf numFmtId="0" fontId="4" fillId="7" borderId="15" xfId="0" applyFont="1" applyFill="1" applyBorder="1" applyAlignment="1">
      <alignment horizontal="center" vertical="center"/>
    </xf>
    <xf numFmtId="0" fontId="4" fillId="7" borderId="16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F636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Burndown da Sprint#1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BurndownSprint1!$A$11</c:f>
              <c:strCache>
                <c:ptCount val="1"/>
                <c:pt idx="0">
                  <c:v>Restante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BurndownSprint1!$B$1:$W$1</c:f>
              <c:strCache>
                <c:ptCount val="22"/>
                <c:pt idx="0">
                  <c:v>Total de Horas</c:v>
                </c:pt>
                <c:pt idx="1">
                  <c:v>Dia 1</c:v>
                </c:pt>
                <c:pt idx="2">
                  <c:v>Dia 2</c:v>
                </c:pt>
                <c:pt idx="3">
                  <c:v>Dia 3</c:v>
                </c:pt>
                <c:pt idx="4">
                  <c:v>Dia 4</c:v>
                </c:pt>
                <c:pt idx="5">
                  <c:v>Dia 5</c:v>
                </c:pt>
                <c:pt idx="6">
                  <c:v>Dia 6</c:v>
                </c:pt>
                <c:pt idx="7">
                  <c:v>Dia 7</c:v>
                </c:pt>
                <c:pt idx="8">
                  <c:v>Dia 8</c:v>
                </c:pt>
                <c:pt idx="9">
                  <c:v>Dia 9</c:v>
                </c:pt>
                <c:pt idx="10">
                  <c:v>Dia 10</c:v>
                </c:pt>
                <c:pt idx="11">
                  <c:v>Dia 11</c:v>
                </c:pt>
                <c:pt idx="12">
                  <c:v>Dia 12</c:v>
                </c:pt>
                <c:pt idx="13">
                  <c:v>Dia 13</c:v>
                </c:pt>
                <c:pt idx="14">
                  <c:v>Dia 14</c:v>
                </c:pt>
                <c:pt idx="15">
                  <c:v>Dia 15</c:v>
                </c:pt>
                <c:pt idx="16">
                  <c:v>Dia 16</c:v>
                </c:pt>
                <c:pt idx="17">
                  <c:v>Dia 17</c:v>
                </c:pt>
                <c:pt idx="18">
                  <c:v>Dia 18</c:v>
                </c:pt>
                <c:pt idx="19">
                  <c:v>Dia 19</c:v>
                </c:pt>
                <c:pt idx="20">
                  <c:v>Dia 20</c:v>
                </c:pt>
                <c:pt idx="21">
                  <c:v>Dia 21</c:v>
                </c:pt>
              </c:strCache>
            </c:strRef>
          </c:cat>
          <c:val>
            <c:numRef>
              <c:f>[0]!Restante</c:f>
              <c:numCache>
                <c:formatCode>General</c:formatCode>
                <c:ptCount val="22"/>
                <c:pt idx="0">
                  <c:v>54</c:v>
                </c:pt>
                <c:pt idx="1">
                  <c:v>53</c:v>
                </c:pt>
                <c:pt idx="2">
                  <c:v>50</c:v>
                </c:pt>
                <c:pt idx="3">
                  <c:v>45</c:v>
                </c:pt>
                <c:pt idx="4">
                  <c:v>39</c:v>
                </c:pt>
                <c:pt idx="5">
                  <c:v>33</c:v>
                </c:pt>
                <c:pt idx="6">
                  <c:v>32</c:v>
                </c:pt>
                <c:pt idx="7">
                  <c:v>31</c:v>
                </c:pt>
                <c:pt idx="8">
                  <c:v>29</c:v>
                </c:pt>
                <c:pt idx="9">
                  <c:v>26</c:v>
                </c:pt>
                <c:pt idx="10">
                  <c:v>23</c:v>
                </c:pt>
                <c:pt idx="11">
                  <c:v>21</c:v>
                </c:pt>
                <c:pt idx="12">
                  <c:v>19</c:v>
                </c:pt>
                <c:pt idx="13">
                  <c:v>16</c:v>
                </c:pt>
                <c:pt idx="14">
                  <c:v>13</c:v>
                </c:pt>
                <c:pt idx="15">
                  <c:v>11</c:v>
                </c:pt>
                <c:pt idx="16">
                  <c:v>10</c:v>
                </c:pt>
                <c:pt idx="17">
                  <c:v>9</c:v>
                </c:pt>
                <c:pt idx="18">
                  <c:v>7</c:v>
                </c:pt>
                <c:pt idx="19">
                  <c:v>4</c:v>
                </c:pt>
                <c:pt idx="20">
                  <c:v>2</c:v>
                </c:pt>
                <c:pt idx="21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BurndownSprint1!$A$12</c:f>
              <c:strCache>
                <c:ptCount val="1"/>
                <c:pt idx="0">
                  <c:v>Estimado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BurndownSprint1!$B$1:$W$1</c:f>
              <c:strCache>
                <c:ptCount val="22"/>
                <c:pt idx="0">
                  <c:v>Total de Horas</c:v>
                </c:pt>
                <c:pt idx="1">
                  <c:v>Dia 1</c:v>
                </c:pt>
                <c:pt idx="2">
                  <c:v>Dia 2</c:v>
                </c:pt>
                <c:pt idx="3">
                  <c:v>Dia 3</c:v>
                </c:pt>
                <c:pt idx="4">
                  <c:v>Dia 4</c:v>
                </c:pt>
                <c:pt idx="5">
                  <c:v>Dia 5</c:v>
                </c:pt>
                <c:pt idx="6">
                  <c:v>Dia 6</c:v>
                </c:pt>
                <c:pt idx="7">
                  <c:v>Dia 7</c:v>
                </c:pt>
                <c:pt idx="8">
                  <c:v>Dia 8</c:v>
                </c:pt>
                <c:pt idx="9">
                  <c:v>Dia 9</c:v>
                </c:pt>
                <c:pt idx="10">
                  <c:v>Dia 10</c:v>
                </c:pt>
                <c:pt idx="11">
                  <c:v>Dia 11</c:v>
                </c:pt>
                <c:pt idx="12">
                  <c:v>Dia 12</c:v>
                </c:pt>
                <c:pt idx="13">
                  <c:v>Dia 13</c:v>
                </c:pt>
                <c:pt idx="14">
                  <c:v>Dia 14</c:v>
                </c:pt>
                <c:pt idx="15">
                  <c:v>Dia 15</c:v>
                </c:pt>
                <c:pt idx="16">
                  <c:v>Dia 16</c:v>
                </c:pt>
                <c:pt idx="17">
                  <c:v>Dia 17</c:v>
                </c:pt>
                <c:pt idx="18">
                  <c:v>Dia 18</c:v>
                </c:pt>
                <c:pt idx="19">
                  <c:v>Dia 19</c:v>
                </c:pt>
                <c:pt idx="20">
                  <c:v>Dia 20</c:v>
                </c:pt>
                <c:pt idx="21">
                  <c:v>Dia 21</c:v>
                </c:pt>
              </c:strCache>
            </c:strRef>
          </c:cat>
          <c:val>
            <c:numRef>
              <c:f>BurndownSprint1!$C$12:$W$12</c:f>
              <c:numCache>
                <c:formatCode>0</c:formatCode>
                <c:ptCount val="21"/>
                <c:pt idx="0">
                  <c:v>51.428571428571431</c:v>
                </c:pt>
                <c:pt idx="1">
                  <c:v>48.857142857142861</c:v>
                </c:pt>
                <c:pt idx="2">
                  <c:v>46.285714285714292</c:v>
                </c:pt>
                <c:pt idx="3">
                  <c:v>43.714285714285722</c:v>
                </c:pt>
                <c:pt idx="4">
                  <c:v>41.142857142857153</c:v>
                </c:pt>
                <c:pt idx="5">
                  <c:v>38.571428571428584</c:v>
                </c:pt>
                <c:pt idx="6">
                  <c:v>36.000000000000014</c:v>
                </c:pt>
                <c:pt idx="7">
                  <c:v>33.428571428571445</c:v>
                </c:pt>
                <c:pt idx="8">
                  <c:v>30.857142857142872</c:v>
                </c:pt>
                <c:pt idx="9">
                  <c:v>28.285714285714299</c:v>
                </c:pt>
                <c:pt idx="10">
                  <c:v>25.714285714285726</c:v>
                </c:pt>
                <c:pt idx="11">
                  <c:v>23.142857142857153</c:v>
                </c:pt>
                <c:pt idx="12">
                  <c:v>20.57142857142858</c:v>
                </c:pt>
                <c:pt idx="13">
                  <c:v>18.000000000000007</c:v>
                </c:pt>
                <c:pt idx="14">
                  <c:v>15.428571428571436</c:v>
                </c:pt>
                <c:pt idx="15">
                  <c:v>12.857142857142865</c:v>
                </c:pt>
                <c:pt idx="16">
                  <c:v>10.285714285714294</c:v>
                </c:pt>
                <c:pt idx="17">
                  <c:v>7.7142857142857224</c:v>
                </c:pt>
                <c:pt idx="18">
                  <c:v>5.1428571428571512</c:v>
                </c:pt>
                <c:pt idx="19">
                  <c:v>2.5714285714285796</c:v>
                </c:pt>
                <c:pt idx="20">
                  <c:v>7.9936057773011271E-15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-1493855856"/>
        <c:axId val="-1493854224"/>
      </c:lineChart>
      <c:catAx>
        <c:axId val="-149385585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493854224"/>
        <c:crosses val="autoZero"/>
        <c:auto val="1"/>
        <c:lblAlgn val="ctr"/>
        <c:lblOffset val="100"/>
        <c:noMultiLvlLbl val="0"/>
      </c:catAx>
      <c:valAx>
        <c:axId val="-149385422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493855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tx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201705</xdr:colOff>
      <xdr:row>15</xdr:row>
      <xdr:rowOff>129987</xdr:rowOff>
    </xdr:from>
    <xdr:to>
      <xdr:col>13</xdr:col>
      <xdr:colOff>661146</xdr:colOff>
      <xdr:row>35</xdr:row>
      <xdr:rowOff>100852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zoomScale="75" zoomScaleNormal="75" workbookViewId="0">
      <selection activeCell="C18" sqref="C18"/>
    </sheetView>
  </sheetViews>
  <sheetFormatPr defaultRowHeight="15" x14ac:dyDescent="0.25"/>
  <cols>
    <col min="1" max="1" width="17.28515625" customWidth="1"/>
    <col min="2" max="2" width="33.85546875" customWidth="1"/>
    <col min="3" max="3" width="45.42578125" customWidth="1"/>
    <col min="4" max="4" width="12.42578125" bestFit="1" customWidth="1"/>
  </cols>
  <sheetData>
    <row r="1" spans="1:5" x14ac:dyDescent="0.25">
      <c r="A1" s="36" t="s">
        <v>40</v>
      </c>
      <c r="B1" s="36"/>
      <c r="C1" s="36"/>
      <c r="D1" s="36"/>
      <c r="E1" s="36"/>
    </row>
    <row r="2" spans="1:5" x14ac:dyDescent="0.25">
      <c r="A2" s="36"/>
      <c r="B2" s="36"/>
      <c r="C2" s="36"/>
      <c r="D2" s="36"/>
      <c r="E2" s="36"/>
    </row>
    <row r="3" spans="1:5" ht="15.75" x14ac:dyDescent="0.25">
      <c r="A3" s="1" t="s">
        <v>2</v>
      </c>
      <c r="B3" s="2" t="s">
        <v>3</v>
      </c>
      <c r="C3" s="2" t="s">
        <v>4</v>
      </c>
      <c r="D3" s="2" t="s">
        <v>19</v>
      </c>
      <c r="E3" s="2" t="s">
        <v>18</v>
      </c>
    </row>
    <row r="4" spans="1:5" ht="30" x14ac:dyDescent="0.25">
      <c r="A4" s="10" t="s">
        <v>5</v>
      </c>
      <c r="B4" s="12" t="s">
        <v>38</v>
      </c>
      <c r="C4" s="20" t="s">
        <v>29</v>
      </c>
      <c r="D4" s="5" t="s">
        <v>35</v>
      </c>
      <c r="E4" s="6">
        <v>1</v>
      </c>
    </row>
    <row r="5" spans="1:5" ht="30" x14ac:dyDescent="0.25">
      <c r="A5" s="10" t="s">
        <v>5</v>
      </c>
      <c r="B5" s="12" t="s">
        <v>11</v>
      </c>
      <c r="C5" s="20" t="s">
        <v>31</v>
      </c>
      <c r="D5" s="5" t="s">
        <v>35</v>
      </c>
      <c r="E5" s="6">
        <v>1</v>
      </c>
    </row>
    <row r="6" spans="1:5" ht="21" customHeight="1" x14ac:dyDescent="0.25">
      <c r="A6" s="10" t="s">
        <v>5</v>
      </c>
      <c r="B6" s="12" t="s">
        <v>39</v>
      </c>
      <c r="C6" s="20" t="s">
        <v>30</v>
      </c>
      <c r="D6" s="5" t="s">
        <v>35</v>
      </c>
      <c r="E6" s="6">
        <v>1</v>
      </c>
    </row>
    <row r="7" spans="1:5" ht="21.75" customHeight="1" x14ac:dyDescent="0.25">
      <c r="A7" s="10" t="s">
        <v>5</v>
      </c>
      <c r="B7" s="4" t="s">
        <v>7</v>
      </c>
      <c r="C7" s="20" t="s">
        <v>34</v>
      </c>
      <c r="D7" s="5" t="s">
        <v>35</v>
      </c>
      <c r="E7" s="6">
        <v>1</v>
      </c>
    </row>
    <row r="8" spans="1:5" ht="31.5" x14ac:dyDescent="0.25">
      <c r="A8" s="10" t="s">
        <v>6</v>
      </c>
      <c r="B8" s="4" t="s">
        <v>8</v>
      </c>
      <c r="C8" s="4" t="s">
        <v>27</v>
      </c>
      <c r="D8" s="5" t="s">
        <v>35</v>
      </c>
      <c r="E8" s="6">
        <v>2</v>
      </c>
    </row>
    <row r="9" spans="1:5" ht="31.5" x14ac:dyDescent="0.25">
      <c r="A9" s="10" t="s">
        <v>6</v>
      </c>
      <c r="B9" s="4" t="s">
        <v>9</v>
      </c>
      <c r="C9" s="4" t="s">
        <v>26</v>
      </c>
      <c r="D9" s="5" t="s">
        <v>35</v>
      </c>
      <c r="E9" s="6">
        <v>2</v>
      </c>
    </row>
    <row r="10" spans="1:5" ht="31.5" x14ac:dyDescent="0.25">
      <c r="A10" s="10" t="s">
        <v>6</v>
      </c>
      <c r="B10" s="4" t="s">
        <v>10</v>
      </c>
      <c r="C10" s="4" t="s">
        <v>25</v>
      </c>
      <c r="D10" s="5" t="s">
        <v>35</v>
      </c>
      <c r="E10" s="6">
        <v>2</v>
      </c>
    </row>
    <row r="11" spans="1:5" ht="27.75" customHeight="1" x14ac:dyDescent="0.25">
      <c r="A11" s="10" t="s">
        <v>6</v>
      </c>
      <c r="B11" s="4" t="s">
        <v>12</v>
      </c>
      <c r="C11" s="4" t="s">
        <v>28</v>
      </c>
      <c r="D11" s="5" t="s">
        <v>35</v>
      </c>
      <c r="E11" s="6">
        <v>2</v>
      </c>
    </row>
    <row r="12" spans="1:5" ht="31.5" x14ac:dyDescent="0.25">
      <c r="A12" s="10" t="s">
        <v>6</v>
      </c>
      <c r="B12" s="4" t="s">
        <v>13</v>
      </c>
      <c r="C12" s="4" t="s">
        <v>17</v>
      </c>
      <c r="D12" s="5" t="s">
        <v>35</v>
      </c>
      <c r="E12" s="6">
        <v>2</v>
      </c>
    </row>
    <row r="13" spans="1:5" ht="47.25" x14ac:dyDescent="0.25">
      <c r="A13" s="10" t="s">
        <v>6</v>
      </c>
      <c r="B13" s="4" t="s">
        <v>0</v>
      </c>
      <c r="C13" s="4" t="s">
        <v>24</v>
      </c>
      <c r="D13" s="7" t="s">
        <v>36</v>
      </c>
      <c r="E13" s="6">
        <v>2</v>
      </c>
    </row>
    <row r="14" spans="1:5" ht="47.25" x14ac:dyDescent="0.25">
      <c r="A14" s="10" t="s">
        <v>6</v>
      </c>
      <c r="B14" s="4" t="s">
        <v>14</v>
      </c>
      <c r="C14" s="4" t="s">
        <v>22</v>
      </c>
      <c r="D14" s="7" t="s">
        <v>36</v>
      </c>
      <c r="E14" s="6">
        <v>3</v>
      </c>
    </row>
    <row r="15" spans="1:5" ht="31.5" x14ac:dyDescent="0.25">
      <c r="A15" s="10" t="s">
        <v>6</v>
      </c>
      <c r="B15" s="4" t="s">
        <v>15</v>
      </c>
      <c r="C15" s="4" t="s">
        <v>23</v>
      </c>
      <c r="D15" s="8" t="s">
        <v>37</v>
      </c>
      <c r="E15" s="6">
        <v>3</v>
      </c>
    </row>
    <row r="16" spans="1:5" ht="31.5" x14ac:dyDescent="0.25">
      <c r="A16" s="10" t="s">
        <v>6</v>
      </c>
      <c r="B16" s="4" t="s">
        <v>16</v>
      </c>
      <c r="C16" s="4" t="s">
        <v>20</v>
      </c>
      <c r="D16" s="8" t="s">
        <v>37</v>
      </c>
      <c r="E16" s="6">
        <v>3</v>
      </c>
    </row>
    <row r="17" spans="1:5" ht="31.5" x14ac:dyDescent="0.25">
      <c r="A17" s="10" t="s">
        <v>5</v>
      </c>
      <c r="B17" s="9" t="s">
        <v>32</v>
      </c>
      <c r="C17" s="9" t="s">
        <v>33</v>
      </c>
      <c r="D17" s="8" t="s">
        <v>37</v>
      </c>
      <c r="E17" s="3">
        <v>4</v>
      </c>
    </row>
    <row r="18" spans="1:5" ht="15.75" x14ac:dyDescent="0.25">
      <c r="A18" s="11"/>
      <c r="B18" s="4" t="s">
        <v>1</v>
      </c>
      <c r="C18" s="4" t="s">
        <v>21</v>
      </c>
      <c r="D18" s="8" t="s">
        <v>37</v>
      </c>
      <c r="E18" s="6">
        <v>4</v>
      </c>
    </row>
  </sheetData>
  <mergeCells count="1">
    <mergeCell ref="A1:E2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  <ignoredErrors>
    <ignoredError sqref="F2:F15 F1" evalError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sqref="A1:D2"/>
    </sheetView>
  </sheetViews>
  <sheetFormatPr defaultRowHeight="15" x14ac:dyDescent="0.25"/>
  <cols>
    <col min="1" max="1" width="15.7109375" bestFit="1" customWidth="1"/>
    <col min="2" max="2" width="27.85546875" customWidth="1"/>
    <col min="3" max="3" width="29.7109375" customWidth="1"/>
    <col min="4" max="4" width="12.42578125" bestFit="1" customWidth="1"/>
    <col min="5" max="5" width="13.42578125" customWidth="1"/>
  </cols>
  <sheetData>
    <row r="1" spans="1:5" ht="15" customHeight="1" x14ac:dyDescent="0.25">
      <c r="A1" s="48" t="s">
        <v>81</v>
      </c>
      <c r="B1" s="49"/>
      <c r="C1" s="49"/>
      <c r="D1" s="50"/>
      <c r="E1" s="46"/>
    </row>
    <row r="2" spans="1:5" ht="15" customHeight="1" x14ac:dyDescent="0.25">
      <c r="A2" s="51"/>
      <c r="B2" s="52"/>
      <c r="C2" s="52"/>
      <c r="D2" s="53"/>
      <c r="E2" s="46"/>
    </row>
    <row r="3" spans="1:5" ht="15.75" x14ac:dyDescent="0.25">
      <c r="A3" s="54" t="s">
        <v>2</v>
      </c>
      <c r="B3" s="55" t="s">
        <v>3</v>
      </c>
      <c r="C3" s="55" t="s">
        <v>79</v>
      </c>
      <c r="D3" s="55" t="s">
        <v>19</v>
      </c>
      <c r="E3" s="47"/>
    </row>
    <row r="4" spans="1:5" ht="49.5" customHeight="1" x14ac:dyDescent="0.25">
      <c r="A4" s="44" t="s">
        <v>45</v>
      </c>
      <c r="B4" s="4" t="s">
        <v>29</v>
      </c>
      <c r="C4" s="13" t="s">
        <v>80</v>
      </c>
      <c r="D4" s="41" t="s">
        <v>35</v>
      </c>
      <c r="E4" s="45"/>
    </row>
    <row r="5" spans="1:5" ht="31.5" x14ac:dyDescent="0.25">
      <c r="A5" s="44" t="s">
        <v>69</v>
      </c>
      <c r="B5" s="4" t="s">
        <v>34</v>
      </c>
      <c r="C5" s="13" t="s">
        <v>77</v>
      </c>
      <c r="D5" s="41" t="s">
        <v>35</v>
      </c>
      <c r="E5" s="45"/>
    </row>
    <row r="6" spans="1:5" ht="31.5" x14ac:dyDescent="0.25">
      <c r="A6" s="44" t="s">
        <v>71</v>
      </c>
      <c r="B6" s="4" t="s">
        <v>30</v>
      </c>
      <c r="C6" s="13" t="s">
        <v>77</v>
      </c>
      <c r="D6" s="41" t="s">
        <v>35</v>
      </c>
      <c r="E6" s="45"/>
    </row>
    <row r="7" spans="1:5" ht="47.25" x14ac:dyDescent="0.25">
      <c r="A7" s="44" t="s">
        <v>78</v>
      </c>
      <c r="B7" s="4" t="s">
        <v>31</v>
      </c>
      <c r="C7" s="6" t="s">
        <v>76</v>
      </c>
      <c r="D7" s="41" t="s">
        <v>35</v>
      </c>
      <c r="E7" s="45"/>
    </row>
    <row r="9" spans="1:5" ht="15.75" x14ac:dyDescent="0.25">
      <c r="A9" s="17"/>
      <c r="B9" s="18"/>
      <c r="C9" s="18"/>
      <c r="D9" s="15"/>
      <c r="E9" s="19"/>
    </row>
    <row r="10" spans="1:5" ht="15.75" x14ac:dyDescent="0.25">
      <c r="A10" s="17"/>
      <c r="B10" s="18"/>
      <c r="C10" s="18"/>
      <c r="D10" s="15"/>
      <c r="E10" s="19"/>
    </row>
    <row r="11" spans="1:5" ht="15.75" x14ac:dyDescent="0.25">
      <c r="A11" s="17"/>
      <c r="B11" s="18"/>
      <c r="C11" s="18"/>
      <c r="D11" s="15"/>
      <c r="E11" s="19"/>
    </row>
    <row r="12" spans="1:5" ht="15.75" x14ac:dyDescent="0.25">
      <c r="A12" s="17"/>
      <c r="B12" s="19"/>
      <c r="C12" s="18"/>
      <c r="D12" s="15"/>
      <c r="E12" s="19"/>
    </row>
    <row r="17" spans="1:5" ht="15.75" x14ac:dyDescent="0.25">
      <c r="A17" s="14"/>
      <c r="B17" s="15"/>
      <c r="C17" s="15"/>
      <c r="D17" s="15"/>
      <c r="E17" s="16"/>
    </row>
  </sheetData>
  <mergeCells count="1">
    <mergeCell ref="A1:D2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sqref="A1:C9"/>
    </sheetView>
  </sheetViews>
  <sheetFormatPr defaultRowHeight="15" x14ac:dyDescent="0.25"/>
  <cols>
    <col min="1" max="1" width="39.42578125" customWidth="1"/>
    <col min="2" max="2" width="41.85546875" customWidth="1"/>
    <col min="3" max="3" width="20.7109375" customWidth="1"/>
  </cols>
  <sheetData>
    <row r="1" spans="1:5" ht="23.25" customHeight="1" x14ac:dyDescent="0.25">
      <c r="A1" s="36" t="s">
        <v>82</v>
      </c>
      <c r="B1" s="36"/>
      <c r="C1" s="36"/>
    </row>
    <row r="2" spans="1:5" ht="6.75" customHeight="1" x14ac:dyDescent="0.25">
      <c r="A2" s="36"/>
      <c r="B2" s="36"/>
      <c r="C2" s="36"/>
      <c r="D2" s="15"/>
      <c r="E2" s="15"/>
    </row>
    <row r="3" spans="1:5" ht="15.75" x14ac:dyDescent="0.25">
      <c r="A3" s="56" t="s">
        <v>3</v>
      </c>
      <c r="B3" s="43" t="s">
        <v>4</v>
      </c>
      <c r="C3" s="43" t="s">
        <v>19</v>
      </c>
      <c r="D3" s="15"/>
      <c r="E3" s="15"/>
    </row>
    <row r="4" spans="1:5" ht="46.5" customHeight="1" x14ac:dyDescent="0.25">
      <c r="A4" s="42" t="s">
        <v>8</v>
      </c>
      <c r="B4" s="4" t="s">
        <v>27</v>
      </c>
      <c r="C4" s="40" t="s">
        <v>35</v>
      </c>
      <c r="D4" s="15"/>
      <c r="E4" s="15"/>
    </row>
    <row r="5" spans="1:5" ht="31.5" x14ac:dyDescent="0.25">
      <c r="A5" s="42" t="s">
        <v>9</v>
      </c>
      <c r="B5" s="4" t="s">
        <v>74</v>
      </c>
      <c r="C5" s="40" t="s">
        <v>75</v>
      </c>
      <c r="D5" s="15"/>
      <c r="E5" s="15"/>
    </row>
    <row r="6" spans="1:5" ht="28.5" customHeight="1" x14ac:dyDescent="0.25">
      <c r="A6" s="42" t="s">
        <v>10</v>
      </c>
      <c r="B6" s="4" t="s">
        <v>25</v>
      </c>
      <c r="C6" s="40" t="s">
        <v>35</v>
      </c>
      <c r="D6" s="38"/>
    </row>
    <row r="7" spans="1:5" ht="15.75" x14ac:dyDescent="0.25">
      <c r="A7" s="39" t="s">
        <v>12</v>
      </c>
      <c r="B7" s="4" t="s">
        <v>28</v>
      </c>
      <c r="C7" s="41" t="s">
        <v>35</v>
      </c>
      <c r="D7" s="38"/>
    </row>
    <row r="8" spans="1:5" ht="31.5" x14ac:dyDescent="0.25">
      <c r="A8" s="39" t="s">
        <v>13</v>
      </c>
      <c r="B8" s="4" t="s">
        <v>17</v>
      </c>
      <c r="C8" s="41" t="s">
        <v>35</v>
      </c>
      <c r="D8" s="37"/>
    </row>
    <row r="9" spans="1:5" ht="47.25" x14ac:dyDescent="0.25">
      <c r="A9" s="39" t="s">
        <v>0</v>
      </c>
      <c r="B9" s="4" t="s">
        <v>24</v>
      </c>
      <c r="C9" s="7" t="s">
        <v>36</v>
      </c>
    </row>
  </sheetData>
  <mergeCells count="1">
    <mergeCell ref="A1:C2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2"/>
  <sheetViews>
    <sheetView tabSelected="1" topLeftCell="A4" zoomScale="85" zoomScaleNormal="85" workbookViewId="0">
      <selection activeCell="W1" sqref="W1:W12"/>
    </sheetView>
  </sheetViews>
  <sheetFormatPr defaultRowHeight="15" x14ac:dyDescent="0.25"/>
  <cols>
    <col min="1" max="1" width="15.28515625" bestFit="1" customWidth="1"/>
    <col min="2" max="2" width="17" bestFit="1" customWidth="1"/>
    <col min="3" max="19" width="11.7109375" bestFit="1" customWidth="1"/>
    <col min="20" max="23" width="10.7109375" bestFit="1" customWidth="1"/>
  </cols>
  <sheetData>
    <row r="1" spans="1:23" ht="15.75" x14ac:dyDescent="0.25">
      <c r="B1" s="21" t="s">
        <v>72</v>
      </c>
      <c r="C1" s="21" t="s">
        <v>46</v>
      </c>
      <c r="D1" s="21" t="s">
        <v>47</v>
      </c>
      <c r="E1" s="21" t="s">
        <v>48</v>
      </c>
      <c r="F1" s="21" t="s">
        <v>49</v>
      </c>
      <c r="G1" s="21" t="s">
        <v>50</v>
      </c>
      <c r="H1" s="21" t="s">
        <v>51</v>
      </c>
      <c r="I1" s="21" t="s">
        <v>52</v>
      </c>
      <c r="J1" s="21" t="s">
        <v>53</v>
      </c>
      <c r="K1" s="21" t="s">
        <v>54</v>
      </c>
      <c r="L1" s="21" t="s">
        <v>55</v>
      </c>
      <c r="M1" s="21" t="s">
        <v>56</v>
      </c>
      <c r="N1" s="21" t="s">
        <v>57</v>
      </c>
      <c r="O1" s="21" t="s">
        <v>58</v>
      </c>
      <c r="P1" s="21" t="s">
        <v>59</v>
      </c>
      <c r="Q1" s="21" t="s">
        <v>60</v>
      </c>
      <c r="R1" s="21" t="s">
        <v>61</v>
      </c>
      <c r="S1" s="21" t="s">
        <v>62</v>
      </c>
      <c r="T1" s="21" t="s">
        <v>63</v>
      </c>
      <c r="U1" s="21" t="s">
        <v>64</v>
      </c>
      <c r="V1" s="21" t="s">
        <v>65</v>
      </c>
      <c r="W1" s="21" t="s">
        <v>66</v>
      </c>
    </row>
    <row r="2" spans="1:23" ht="15.75" x14ac:dyDescent="0.25">
      <c r="A2" s="22" t="s">
        <v>41</v>
      </c>
      <c r="B2" s="28">
        <v>3</v>
      </c>
      <c r="C2" s="33">
        <v>1</v>
      </c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>
        <v>2</v>
      </c>
      <c r="U2" s="34"/>
      <c r="V2" s="34"/>
      <c r="W2" s="34"/>
    </row>
    <row r="3" spans="1:23" ht="15.75" x14ac:dyDescent="0.25">
      <c r="A3" s="22" t="s">
        <v>42</v>
      </c>
      <c r="B3" s="21">
        <v>4</v>
      </c>
      <c r="C3" s="31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>
        <v>2</v>
      </c>
      <c r="W3" s="29">
        <v>2</v>
      </c>
    </row>
    <row r="4" spans="1:23" ht="45.75" x14ac:dyDescent="0.25">
      <c r="A4" s="23" t="s">
        <v>73</v>
      </c>
      <c r="B4" s="21">
        <v>10</v>
      </c>
      <c r="C4" s="31"/>
      <c r="D4" s="29">
        <v>3</v>
      </c>
      <c r="E4" s="29">
        <v>3</v>
      </c>
      <c r="F4" s="29">
        <v>3</v>
      </c>
      <c r="G4" s="29"/>
      <c r="H4" s="29">
        <v>1</v>
      </c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</row>
    <row r="5" spans="1:23" ht="15.75" x14ac:dyDescent="0.25">
      <c r="A5" s="22" t="s">
        <v>43</v>
      </c>
      <c r="B5" s="21">
        <v>4</v>
      </c>
      <c r="C5" s="31"/>
      <c r="D5" s="29"/>
      <c r="E5" s="29"/>
      <c r="F5" s="29"/>
      <c r="G5" s="29"/>
      <c r="H5" s="29"/>
      <c r="I5" s="29"/>
      <c r="J5" s="29"/>
      <c r="K5" s="29"/>
      <c r="L5" s="29">
        <v>2</v>
      </c>
      <c r="M5" s="29">
        <v>2</v>
      </c>
      <c r="N5" s="29"/>
      <c r="O5" s="29"/>
      <c r="P5" s="29"/>
      <c r="Q5" s="29"/>
      <c r="R5" s="29"/>
      <c r="S5" s="29"/>
      <c r="T5" s="29"/>
      <c r="U5" s="29"/>
      <c r="V5" s="29"/>
      <c r="W5" s="29"/>
    </row>
    <row r="6" spans="1:23" ht="30" x14ac:dyDescent="0.25">
      <c r="A6" s="24" t="s">
        <v>44</v>
      </c>
      <c r="B6" s="21">
        <v>6</v>
      </c>
      <c r="C6" s="31"/>
      <c r="D6" s="29"/>
      <c r="E6" s="29"/>
      <c r="F6" s="29"/>
      <c r="G6" s="29"/>
      <c r="H6" s="29"/>
      <c r="I6" s="29">
        <v>1</v>
      </c>
      <c r="J6" s="29"/>
      <c r="K6" s="29"/>
      <c r="L6" s="29"/>
      <c r="M6" s="29"/>
      <c r="N6" s="29"/>
      <c r="O6" s="29"/>
      <c r="P6" s="29"/>
      <c r="Q6" s="29"/>
      <c r="R6" s="29">
        <v>1</v>
      </c>
      <c r="S6" s="29">
        <v>1</v>
      </c>
      <c r="T6" s="29"/>
      <c r="U6" s="29">
        <v>3</v>
      </c>
      <c r="V6" s="29"/>
      <c r="W6" s="29"/>
    </row>
    <row r="7" spans="1:23" ht="15.75" x14ac:dyDescent="0.25">
      <c r="A7" s="25" t="s">
        <v>45</v>
      </c>
      <c r="B7" s="21">
        <v>10</v>
      </c>
      <c r="C7" s="31"/>
      <c r="D7" s="29"/>
      <c r="E7" s="29"/>
      <c r="F7" s="29"/>
      <c r="G7" s="29"/>
      <c r="H7" s="29"/>
      <c r="I7" s="29"/>
      <c r="J7" s="29"/>
      <c r="K7" s="29"/>
      <c r="L7" s="29"/>
      <c r="M7" s="29"/>
      <c r="N7" s="29">
        <v>2</v>
      </c>
      <c r="O7" s="29">
        <v>3</v>
      </c>
      <c r="P7" s="29">
        <v>3</v>
      </c>
      <c r="Q7" s="29">
        <v>2</v>
      </c>
      <c r="R7" s="29"/>
      <c r="S7" s="29"/>
      <c r="T7" s="29"/>
      <c r="U7" s="29"/>
      <c r="V7" s="29"/>
      <c r="W7" s="29"/>
    </row>
    <row r="8" spans="1:23" ht="15.75" x14ac:dyDescent="0.25">
      <c r="A8" s="25" t="s">
        <v>69</v>
      </c>
      <c r="B8" s="21">
        <v>6</v>
      </c>
      <c r="C8" s="31"/>
      <c r="D8" s="29"/>
      <c r="E8" s="29"/>
      <c r="F8" s="29"/>
      <c r="G8" s="29"/>
      <c r="H8" s="29"/>
      <c r="I8" s="29"/>
      <c r="J8" s="29">
        <v>2</v>
      </c>
      <c r="K8" s="29">
        <v>3</v>
      </c>
      <c r="L8" s="29">
        <v>1</v>
      </c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</row>
    <row r="9" spans="1:23" ht="15.75" x14ac:dyDescent="0.25">
      <c r="A9" s="25" t="s">
        <v>70</v>
      </c>
      <c r="B9" s="21">
        <v>5</v>
      </c>
      <c r="C9" s="31"/>
      <c r="D9" s="29"/>
      <c r="E9" s="29">
        <v>2</v>
      </c>
      <c r="F9" s="29"/>
      <c r="G9" s="29">
        <v>3</v>
      </c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</row>
    <row r="10" spans="1:23" ht="15.75" x14ac:dyDescent="0.25">
      <c r="A10" s="26" t="s">
        <v>71</v>
      </c>
      <c r="B10" s="21">
        <v>6</v>
      </c>
      <c r="C10" s="32"/>
      <c r="D10" s="30"/>
      <c r="E10" s="30"/>
      <c r="F10" s="30">
        <v>3</v>
      </c>
      <c r="G10" s="30">
        <v>3</v>
      </c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</row>
    <row r="11" spans="1:23" ht="15.75" x14ac:dyDescent="0.25">
      <c r="A11" s="25" t="s">
        <v>67</v>
      </c>
      <c r="B11" s="21">
        <f>SUM(B2:B10)</f>
        <v>54</v>
      </c>
      <c r="C11" s="27">
        <f>IF(SUM(C2:C10)&gt;0,B11-SUM(C2:C10),"")</f>
        <v>53</v>
      </c>
      <c r="D11" s="21">
        <f t="shared" ref="D11:W11" si="0">IF(SUM(D2:D10)&gt;0,C11-SUM(D2:D10),"")</f>
        <v>50</v>
      </c>
      <c r="E11" s="21">
        <f t="shared" si="0"/>
        <v>45</v>
      </c>
      <c r="F11" s="21">
        <f t="shared" si="0"/>
        <v>39</v>
      </c>
      <c r="G11" s="21">
        <f t="shared" si="0"/>
        <v>33</v>
      </c>
      <c r="H11" s="21">
        <f t="shared" si="0"/>
        <v>32</v>
      </c>
      <c r="I11" s="21">
        <f t="shared" si="0"/>
        <v>31</v>
      </c>
      <c r="J11" s="21">
        <f t="shared" si="0"/>
        <v>29</v>
      </c>
      <c r="K11" s="21">
        <f t="shared" si="0"/>
        <v>26</v>
      </c>
      <c r="L11" s="21">
        <f t="shared" si="0"/>
        <v>23</v>
      </c>
      <c r="M11" s="21">
        <f t="shared" si="0"/>
        <v>21</v>
      </c>
      <c r="N11" s="21">
        <f t="shared" si="0"/>
        <v>19</v>
      </c>
      <c r="O11" s="21">
        <f t="shared" si="0"/>
        <v>16</v>
      </c>
      <c r="P11" s="21">
        <f t="shared" si="0"/>
        <v>13</v>
      </c>
      <c r="Q11" s="21">
        <f t="shared" si="0"/>
        <v>11</v>
      </c>
      <c r="R11" s="21">
        <f t="shared" si="0"/>
        <v>10</v>
      </c>
      <c r="S11" s="21">
        <f t="shared" si="0"/>
        <v>9</v>
      </c>
      <c r="T11" s="21">
        <f t="shared" si="0"/>
        <v>7</v>
      </c>
      <c r="U11" s="21">
        <f t="shared" si="0"/>
        <v>4</v>
      </c>
      <c r="V11" s="21">
        <f t="shared" si="0"/>
        <v>2</v>
      </c>
      <c r="W11" s="21">
        <f t="shared" si="0"/>
        <v>0</v>
      </c>
    </row>
    <row r="12" spans="1:23" ht="15.75" x14ac:dyDescent="0.25">
      <c r="A12" s="25" t="s">
        <v>68</v>
      </c>
      <c r="B12" s="21">
        <f>B11</f>
        <v>54</v>
      </c>
      <c r="C12" s="35">
        <f t="shared" ref="C12:W12" si="1">B12-($B$12/COUNTA($C$1:$W$1))</f>
        <v>51.428571428571431</v>
      </c>
      <c r="D12" s="35">
        <f t="shared" si="1"/>
        <v>48.857142857142861</v>
      </c>
      <c r="E12" s="35">
        <f t="shared" si="1"/>
        <v>46.285714285714292</v>
      </c>
      <c r="F12" s="35">
        <f t="shared" si="1"/>
        <v>43.714285714285722</v>
      </c>
      <c r="G12" s="35">
        <f t="shared" si="1"/>
        <v>41.142857142857153</v>
      </c>
      <c r="H12" s="35">
        <f t="shared" si="1"/>
        <v>38.571428571428584</v>
      </c>
      <c r="I12" s="35">
        <f t="shared" si="1"/>
        <v>36.000000000000014</v>
      </c>
      <c r="J12" s="35">
        <f t="shared" si="1"/>
        <v>33.428571428571445</v>
      </c>
      <c r="K12" s="35">
        <f t="shared" si="1"/>
        <v>30.857142857142872</v>
      </c>
      <c r="L12" s="35">
        <f t="shared" si="1"/>
        <v>28.285714285714299</v>
      </c>
      <c r="M12" s="35">
        <f t="shared" si="1"/>
        <v>25.714285714285726</v>
      </c>
      <c r="N12" s="35">
        <f t="shared" si="1"/>
        <v>23.142857142857153</v>
      </c>
      <c r="O12" s="35">
        <f t="shared" si="1"/>
        <v>20.57142857142858</v>
      </c>
      <c r="P12" s="35">
        <f t="shared" si="1"/>
        <v>18.000000000000007</v>
      </c>
      <c r="Q12" s="35">
        <f t="shared" si="1"/>
        <v>15.428571428571436</v>
      </c>
      <c r="R12" s="35">
        <f t="shared" si="1"/>
        <v>12.857142857142865</v>
      </c>
      <c r="S12" s="35">
        <f t="shared" si="1"/>
        <v>10.285714285714294</v>
      </c>
      <c r="T12" s="35">
        <f t="shared" si="1"/>
        <v>7.7142857142857224</v>
      </c>
      <c r="U12" s="35">
        <f t="shared" si="1"/>
        <v>5.1428571428571512</v>
      </c>
      <c r="V12" s="35">
        <f t="shared" si="1"/>
        <v>2.5714285714285796</v>
      </c>
      <c r="W12" s="35">
        <f t="shared" si="1"/>
        <v>7.9936057773011271E-15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ProductBacklog</vt:lpstr>
      <vt:lpstr>BacklogSprint1</vt:lpstr>
      <vt:lpstr>BacklogSprint2</vt:lpstr>
      <vt:lpstr>BurndownSprint1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</dc:creator>
  <cp:lastModifiedBy>Felipe</cp:lastModifiedBy>
  <dcterms:created xsi:type="dcterms:W3CDTF">2021-03-22T11:14:38Z</dcterms:created>
  <dcterms:modified xsi:type="dcterms:W3CDTF">2021-04-09T03:51:50Z</dcterms:modified>
</cp:coreProperties>
</file>