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TA\Desktop\excel practise\"/>
    </mc:Choice>
  </mc:AlternateContent>
  <bookViews>
    <workbookView xWindow="0" yWindow="0" windowWidth="20490" windowHeight="7650"/>
  </bookViews>
  <sheets>
    <sheet name="Sheet1" sheetId="1" r:id="rId1"/>
  </sheets>
  <definedNames>
    <definedName name="ID">Sheet1!$A$1:$A$23</definedName>
    <definedName name="pay">Sheet1!$J$2:$J$7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  <c r="N17" i="1"/>
  <c r="N16" i="1"/>
  <c r="J12" i="1"/>
  <c r="J2" i="1" l="1"/>
  <c r="J14" i="1"/>
  <c r="G3" i="1"/>
  <c r="G4" i="1"/>
  <c r="G5" i="1"/>
  <c r="H5" i="1" s="1"/>
  <c r="G6" i="1"/>
  <c r="H3" i="1"/>
  <c r="H4" i="1"/>
  <c r="H6" i="1"/>
  <c r="I6" i="1" s="1"/>
  <c r="H2" i="1"/>
  <c r="I2" i="1" s="1"/>
  <c r="G7" i="1"/>
  <c r="H7" i="1" s="1"/>
  <c r="G2" i="1"/>
  <c r="J8" i="1" s="1"/>
  <c r="I7" i="1" l="1"/>
  <c r="J7" i="1" s="1"/>
  <c r="I5" i="1"/>
  <c r="J5" i="1" s="1"/>
  <c r="I4" i="1"/>
  <c r="J4" i="1" s="1"/>
  <c r="J6" i="1"/>
  <c r="I3" i="1"/>
  <c r="J3" i="1" s="1"/>
  <c r="J11" i="1" l="1"/>
  <c r="J13" i="1"/>
  <c r="J10" i="1"/>
  <c r="J9" i="1"/>
</calcChain>
</file>

<file path=xl/sharedStrings.xml><?xml version="1.0" encoding="utf-8"?>
<sst xmlns="http://schemas.openxmlformats.org/spreadsheetml/2006/main" count="32" uniqueCount="28">
  <si>
    <t>tima</t>
  </si>
  <si>
    <t xml:space="preserve">mmd </t>
  </si>
  <si>
    <t>Name</t>
  </si>
  <si>
    <t>Salary</t>
  </si>
  <si>
    <t>hours</t>
  </si>
  <si>
    <t>Tax Rate</t>
  </si>
  <si>
    <t>Daily pay</t>
  </si>
  <si>
    <t>Monthly pay</t>
  </si>
  <si>
    <t xml:space="preserve"> Tax</t>
  </si>
  <si>
    <t>Pay After Tax</t>
  </si>
  <si>
    <t>Total Daily pay</t>
  </si>
  <si>
    <t>Avrag Salary</t>
  </si>
  <si>
    <t>highest</t>
  </si>
  <si>
    <t>Lowest</t>
  </si>
  <si>
    <t>Num of employeeeee</t>
  </si>
  <si>
    <t>highest salary</t>
  </si>
  <si>
    <t>Full time employees</t>
  </si>
  <si>
    <t>reza</t>
  </si>
  <si>
    <t>lili</t>
  </si>
  <si>
    <t>jen</t>
  </si>
  <si>
    <t>sarab</t>
  </si>
  <si>
    <t>starting dat</t>
  </si>
  <si>
    <t>phone number</t>
  </si>
  <si>
    <t>825 925 1129</t>
  </si>
  <si>
    <t>416 939 6814</t>
  </si>
  <si>
    <t>512 644 7217</t>
  </si>
  <si>
    <t>tima's salary</t>
  </si>
  <si>
    <t>salarys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</si>
</sst>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&quot;$&quot;#,##0.00"/>
    <numFmt numFmtId="165" formatCode="[$-F800]dddd\,\ mmmm\ dd\,\ yyyy"/>
    <numFmt numFmtId="166" formatCode="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/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9" fontId="0" fillId="0" borderId="0" xfId="1" applyFont="1"/>
    <xf numFmtId="44" fontId="0" fillId="0" borderId="0" xfId="0" applyNumberFormat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44" fontId="0" fillId="0" borderId="7" xfId="0" applyNumberFormat="1" applyBorder="1" applyAlignment="1">
      <alignment horizontal="center"/>
    </xf>
    <xf numFmtId="44" fontId="0" fillId="0" borderId="0" xfId="0" applyNumberFormat="1"/>
    <xf numFmtId="14" fontId="0" fillId="0" borderId="0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0" xfId="0" applyNumberFormat="1"/>
    <xf numFmtId="0" fontId="2" fillId="0" borderId="0" xfId="0" applyFont="1" applyAlignment="1">
      <alignment horizontal="center"/>
    </xf>
    <xf numFmtId="44" fontId="2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NumberFormat="1" applyFont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4" fillId="0" borderId="4" xfId="0" applyNumberFormat="1" applyFont="1" applyBorder="1" applyAlignment="1">
      <alignment horizontal="center"/>
    </xf>
    <xf numFmtId="0" fontId="4" fillId="0" borderId="6" xfId="0" applyNumberFormat="1" applyFont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/>
    <xf numFmtId="165" fontId="5" fillId="2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brightRoom" dir="t"/>
            </a:scene3d>
            <a:sp3d prstMaterial="flat">
              <a:bevelT w="50800" h="101600" prst="angle"/>
              <a:contourClr>
                <a:srgbClr val="000000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Sheet1!$J$2:$J$7</c:f>
              <c:numCache>
                <c:formatCode>"$"#,##0.00</c:formatCode>
                <c:ptCount val="6"/>
                <c:pt idx="0">
                  <c:v>5414.4</c:v>
                </c:pt>
                <c:pt idx="1">
                  <c:v>2368.8000000000002</c:v>
                </c:pt>
                <c:pt idx="2">
                  <c:v>2368.8000000000002</c:v>
                </c:pt>
                <c:pt idx="3">
                  <c:v>4512</c:v>
                </c:pt>
                <c:pt idx="4">
                  <c:v>3384</c:v>
                </c:pt>
                <c:pt idx="5">
                  <c:v>3338.88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6-491A-945A-359845D86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9704144"/>
        <c:axId val="1739705392"/>
      </c:barChart>
      <c:catAx>
        <c:axId val="17397041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705392"/>
        <c:crosses val="autoZero"/>
        <c:auto val="1"/>
        <c:lblAlgn val="ctr"/>
        <c:lblOffset val="100"/>
        <c:noMultiLvlLbl val="0"/>
      </c:catAx>
      <c:valAx>
        <c:axId val="17397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70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7</xdr:row>
      <xdr:rowOff>19050</xdr:rowOff>
    </xdr:from>
    <xdr:to>
      <xdr:col>5</xdr:col>
      <xdr:colOff>561975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N18" sqref="N18"/>
    </sheetView>
  </sheetViews>
  <sheetFormatPr defaultRowHeight="15" x14ac:dyDescent="0.25"/>
  <cols>
    <col min="1" max="1" width="9.140625" style="38"/>
    <col min="3" max="3" width="24" style="24" bestFit="1" customWidth="1"/>
    <col min="4" max="4" width="24" style="29" customWidth="1"/>
    <col min="5" max="5" width="9.140625" style="9"/>
    <col min="7" max="7" width="9.140625" style="9"/>
    <col min="8" max="8" width="12.28515625" style="9" customWidth="1"/>
    <col min="9" max="9" width="20.7109375" style="18" bestFit="1" customWidth="1"/>
    <col min="10" max="10" width="12.5703125" style="9" bestFit="1" customWidth="1"/>
  </cols>
  <sheetData>
    <row r="1" spans="1:14" s="32" customFormat="1" ht="16.5" thickBot="1" x14ac:dyDescent="0.3">
      <c r="A1" s="33"/>
      <c r="B1" s="30" t="s">
        <v>2</v>
      </c>
      <c r="C1" s="39" t="s">
        <v>21</v>
      </c>
      <c r="D1" s="39" t="s">
        <v>22</v>
      </c>
      <c r="E1" s="40" t="s">
        <v>3</v>
      </c>
      <c r="F1" s="30" t="s">
        <v>4</v>
      </c>
      <c r="G1" s="40" t="s">
        <v>6</v>
      </c>
      <c r="H1" s="40" t="s">
        <v>7</v>
      </c>
      <c r="I1" s="31" t="s">
        <v>8</v>
      </c>
      <c r="J1" s="40" t="s">
        <v>9</v>
      </c>
    </row>
    <row r="2" spans="1:14" x14ac:dyDescent="0.25">
      <c r="A2" s="34">
        <v>1</v>
      </c>
      <c r="B2" s="1" t="s">
        <v>0</v>
      </c>
      <c r="C2" s="21">
        <v>45739</v>
      </c>
      <c r="D2" s="26" t="s">
        <v>23</v>
      </c>
      <c r="E2" s="6">
        <v>30</v>
      </c>
      <c r="F2" s="1">
        <v>8</v>
      </c>
      <c r="G2" s="6">
        <f>E2*F2</f>
        <v>240</v>
      </c>
      <c r="H2" s="6">
        <f>G2*24</f>
        <v>5760</v>
      </c>
      <c r="I2" s="15">
        <f t="shared" ref="I2:I7" si="0">H2*$M$8</f>
        <v>345.59999999999997</v>
      </c>
      <c r="J2" s="10">
        <f>H2-I2</f>
        <v>5414.4</v>
      </c>
      <c r="L2" t="s">
        <v>0</v>
      </c>
      <c r="M2">
        <v>5500</v>
      </c>
    </row>
    <row r="3" spans="1:14" x14ac:dyDescent="0.25">
      <c r="A3" s="35">
        <v>2</v>
      </c>
      <c r="B3" s="2" t="s">
        <v>20</v>
      </c>
      <c r="C3" s="22">
        <v>45519</v>
      </c>
      <c r="D3" s="27" t="s">
        <v>24</v>
      </c>
      <c r="E3" s="7">
        <v>35</v>
      </c>
      <c r="F3" s="2">
        <v>3</v>
      </c>
      <c r="G3" s="7">
        <f t="shared" ref="G3:G7" si="1">E3*F3</f>
        <v>105</v>
      </c>
      <c r="H3" s="7">
        <f t="shared" ref="H3:H7" si="2">G3*24</f>
        <v>2520</v>
      </c>
      <c r="I3" s="16">
        <f t="shared" si="0"/>
        <v>151.19999999999999</v>
      </c>
      <c r="J3" s="11">
        <f t="shared" ref="J3:J7" si="3">H3-I3</f>
        <v>2368.8000000000002</v>
      </c>
    </row>
    <row r="4" spans="1:14" x14ac:dyDescent="0.25">
      <c r="A4" s="35">
        <v>3</v>
      </c>
      <c r="B4" s="2" t="s">
        <v>18</v>
      </c>
      <c r="C4" s="19">
        <v>44312</v>
      </c>
      <c r="D4" s="27" t="s">
        <v>25</v>
      </c>
      <c r="E4" s="7">
        <v>15</v>
      </c>
      <c r="F4" s="2">
        <v>7</v>
      </c>
      <c r="G4" s="7">
        <f t="shared" si="1"/>
        <v>105</v>
      </c>
      <c r="H4" s="7">
        <f t="shared" si="2"/>
        <v>2520</v>
      </c>
      <c r="I4" s="16">
        <f t="shared" si="0"/>
        <v>151.19999999999999</v>
      </c>
      <c r="J4" s="11">
        <f t="shared" si="3"/>
        <v>2368.8000000000002</v>
      </c>
    </row>
    <row r="5" spans="1:14" x14ac:dyDescent="0.25">
      <c r="A5" s="35">
        <v>4</v>
      </c>
      <c r="B5" s="2" t="s">
        <v>19</v>
      </c>
      <c r="C5" s="22"/>
      <c r="D5" s="27"/>
      <c r="E5" s="7">
        <v>40</v>
      </c>
      <c r="F5" s="2">
        <v>5</v>
      </c>
      <c r="G5" s="7">
        <f t="shared" si="1"/>
        <v>200</v>
      </c>
      <c r="H5" s="7">
        <f t="shared" si="2"/>
        <v>4800</v>
      </c>
      <c r="I5" s="16">
        <f t="shared" si="0"/>
        <v>288</v>
      </c>
      <c r="J5" s="11">
        <f t="shared" si="3"/>
        <v>4512</v>
      </c>
    </row>
    <row r="6" spans="1:14" x14ac:dyDescent="0.25">
      <c r="A6" s="35">
        <v>5</v>
      </c>
      <c r="B6" s="2" t="s">
        <v>17</v>
      </c>
      <c r="C6" s="22"/>
      <c r="D6" s="27"/>
      <c r="E6" s="7">
        <v>15</v>
      </c>
      <c r="F6" s="2">
        <v>10</v>
      </c>
      <c r="G6" s="7">
        <f t="shared" si="1"/>
        <v>150</v>
      </c>
      <c r="H6" s="7">
        <f t="shared" si="2"/>
        <v>3600</v>
      </c>
      <c r="I6" s="16">
        <f t="shared" si="0"/>
        <v>216</v>
      </c>
      <c r="J6" s="11">
        <f t="shared" si="3"/>
        <v>3384</v>
      </c>
    </row>
    <row r="7" spans="1:14" ht="15.75" thickBot="1" x14ac:dyDescent="0.3">
      <c r="A7" s="36">
        <v>6</v>
      </c>
      <c r="B7" s="3" t="s">
        <v>1</v>
      </c>
      <c r="C7" s="23"/>
      <c r="D7" s="28"/>
      <c r="E7" s="8">
        <v>18.5</v>
      </c>
      <c r="F7" s="3">
        <v>8</v>
      </c>
      <c r="G7" s="8">
        <f t="shared" si="1"/>
        <v>148</v>
      </c>
      <c r="H7" s="8">
        <f t="shared" si="2"/>
        <v>3552</v>
      </c>
      <c r="I7" s="17">
        <f t="shared" si="0"/>
        <v>213.12</v>
      </c>
      <c r="J7" s="12">
        <f t="shared" si="3"/>
        <v>3338.88</v>
      </c>
    </row>
    <row r="8" spans="1:14" x14ac:dyDescent="0.25">
      <c r="A8" s="37">
        <v>7</v>
      </c>
      <c r="B8" s="4"/>
      <c r="C8" s="20"/>
      <c r="D8" s="25"/>
      <c r="E8" s="5"/>
      <c r="F8" s="4"/>
      <c r="G8" s="5"/>
      <c r="H8" s="5"/>
      <c r="I8" s="4" t="s">
        <v>10</v>
      </c>
      <c r="J8" s="5">
        <f>SUM(G2:G7)</f>
        <v>948</v>
      </c>
      <c r="L8" t="s">
        <v>5</v>
      </c>
      <c r="M8" s="13">
        <v>0.06</v>
      </c>
    </row>
    <row r="9" spans="1:14" x14ac:dyDescent="0.25">
      <c r="A9" s="37">
        <v>8</v>
      </c>
      <c r="B9" s="4"/>
      <c r="C9" s="20"/>
      <c r="D9" s="25"/>
      <c r="E9" s="5"/>
      <c r="F9" s="4"/>
      <c r="G9" s="5"/>
      <c r="H9" s="5"/>
      <c r="I9" s="14" t="s">
        <v>11</v>
      </c>
      <c r="J9" s="5">
        <f>AVERAGE(pay)</f>
        <v>3564.48</v>
      </c>
    </row>
    <row r="10" spans="1:14" x14ac:dyDescent="0.25">
      <c r="A10" s="37">
        <v>9</v>
      </c>
      <c r="B10" s="4"/>
      <c r="C10" s="20"/>
      <c r="D10" s="25"/>
      <c r="E10" s="5"/>
      <c r="F10" s="4"/>
      <c r="G10" s="5"/>
      <c r="H10" s="5"/>
      <c r="I10" s="14" t="s">
        <v>12</v>
      </c>
      <c r="J10" s="5">
        <f>MAX(pay)</f>
        <v>5414.4</v>
      </c>
    </row>
    <row r="11" spans="1:14" x14ac:dyDescent="0.25">
      <c r="A11" s="37">
        <v>10</v>
      </c>
      <c r="B11" s="4"/>
      <c r="C11" s="20"/>
      <c r="D11" s="25"/>
      <c r="E11" s="5"/>
      <c r="F11" s="4"/>
      <c r="G11" s="5"/>
      <c r="H11" s="5"/>
      <c r="I11" s="14" t="s">
        <v>13</v>
      </c>
      <c r="J11" s="5">
        <f>MIN(pay)</f>
        <v>2368.8000000000002</v>
      </c>
    </row>
    <row r="12" spans="1:14" x14ac:dyDescent="0.25">
      <c r="A12" s="37">
        <v>11</v>
      </c>
      <c r="B12" s="4"/>
      <c r="C12" s="20"/>
      <c r="D12" s="25"/>
      <c r="E12" s="5"/>
      <c r="F12" s="4"/>
      <c r="G12" s="5"/>
      <c r="H12" s="5"/>
      <c r="I12" s="14" t="s">
        <v>14</v>
      </c>
      <c r="J12">
        <f>COUNT(pay)</f>
        <v>6</v>
      </c>
    </row>
    <row r="13" spans="1:14" x14ac:dyDescent="0.25">
      <c r="A13" s="37">
        <v>12</v>
      </c>
      <c r="B13" s="4"/>
      <c r="C13" s="20"/>
      <c r="D13" s="25"/>
      <c r="E13" s="5"/>
      <c r="F13" s="4"/>
      <c r="G13" s="5"/>
      <c r="H13" s="5"/>
      <c r="I13" s="14" t="s">
        <v>15</v>
      </c>
      <c r="J13">
        <f>COUNTIF(pay,"&gt;3000")</f>
        <v>4</v>
      </c>
    </row>
    <row r="14" spans="1:14" x14ac:dyDescent="0.25">
      <c r="A14" s="37">
        <v>13</v>
      </c>
      <c r="B14" s="4"/>
      <c r="C14" s="20"/>
      <c r="D14" s="25"/>
      <c r="E14" s="5"/>
      <c r="F14" s="4"/>
      <c r="G14" s="5"/>
      <c r="H14" s="5"/>
      <c r="I14" s="14" t="s">
        <v>16</v>
      </c>
      <c r="J14">
        <f>COUNTIF(F2:F7,"&gt;=8")</f>
        <v>3</v>
      </c>
    </row>
    <row r="15" spans="1:14" x14ac:dyDescent="0.25">
      <c r="A15" s="37">
        <v>14</v>
      </c>
      <c r="B15" s="4"/>
      <c r="C15" s="20"/>
      <c r="D15" s="25"/>
      <c r="E15" s="5"/>
      <c r="F15" s="4"/>
      <c r="G15" s="5"/>
      <c r="H15" s="5"/>
      <c r="I15" s="14" t="s">
        <v>26</v>
      </c>
      <c r="J15" s="5"/>
      <c r="M15" t="s">
        <v>27</v>
      </c>
    </row>
    <row r="16" spans="1:14" x14ac:dyDescent="0.25">
      <c r="A16" s="37">
        <v>15</v>
      </c>
      <c r="B16" s="4"/>
      <c r="C16" s="20"/>
      <c r="D16" s="25"/>
      <c r="E16" s="5"/>
      <c r="F16" s="4"/>
      <c r="G16" s="5"/>
      <c r="H16" s="5"/>
      <c r="I16" s="14"/>
      <c r="J16" s="5"/>
      <c r="M16" t="s">
        <v>20</v>
      </c>
      <c r="N16">
        <f>VLOOKUP(M16,B2:J7,4,FALSE)</f>
        <v>35</v>
      </c>
    </row>
    <row r="17" spans="1:14" x14ac:dyDescent="0.25">
      <c r="A17" s="37">
        <v>16</v>
      </c>
      <c r="B17" s="4"/>
      <c r="C17" s="20"/>
      <c r="D17" s="25"/>
      <c r="E17" s="5"/>
      <c r="F17" s="4"/>
      <c r="G17" s="5"/>
      <c r="H17" s="5"/>
      <c r="I17" s="14"/>
      <c r="J17" s="5"/>
      <c r="M17" t="s">
        <v>18</v>
      </c>
      <c r="N17">
        <f>VLOOKUP(M17,B2:J7,9,FALSE)</f>
        <v>2368.8000000000002</v>
      </c>
    </row>
    <row r="18" spans="1:14" x14ac:dyDescent="0.25">
      <c r="A18" s="37">
        <v>17</v>
      </c>
      <c r="B18" s="4"/>
      <c r="C18" s="20"/>
      <c r="D18" s="25"/>
      <c r="E18" s="5"/>
      <c r="F18" s="4"/>
      <c r="G18" s="5"/>
      <c r="H18" s="5"/>
      <c r="I18" s="14"/>
      <c r="J18" s="5"/>
      <c r="M18" t="s">
        <v>0</v>
      </c>
      <c r="N18">
        <f>VLOOKUP(M18,B2:J7,5,)</f>
        <v>8</v>
      </c>
    </row>
    <row r="19" spans="1:14" x14ac:dyDescent="0.25">
      <c r="A19" s="37">
        <v>18</v>
      </c>
      <c r="B19" s="4"/>
      <c r="C19" s="20"/>
      <c r="D19" s="25"/>
      <c r="E19" s="5"/>
      <c r="F19" s="4"/>
      <c r="G19" s="5"/>
      <c r="H19" s="5"/>
      <c r="I19" s="14"/>
      <c r="J19" s="5"/>
    </row>
    <row r="20" spans="1:14" x14ac:dyDescent="0.25">
      <c r="A20" s="37">
        <v>19</v>
      </c>
      <c r="B20" s="4"/>
      <c r="C20" s="20"/>
      <c r="D20" s="25"/>
      <c r="E20" s="5"/>
      <c r="F20" s="4"/>
      <c r="G20" s="5"/>
      <c r="H20" s="5"/>
      <c r="I20" s="14"/>
      <c r="J20" s="5"/>
    </row>
    <row r="21" spans="1:14" x14ac:dyDescent="0.25">
      <c r="A21" s="37">
        <v>20</v>
      </c>
      <c r="B21" s="4"/>
      <c r="C21" s="20"/>
      <c r="D21" s="25"/>
      <c r="E21" s="5"/>
      <c r="F21" s="4"/>
      <c r="G21" s="5"/>
      <c r="H21" s="5"/>
      <c r="I21" s="14"/>
      <c r="J21" s="5"/>
    </row>
    <row r="22" spans="1:14" x14ac:dyDescent="0.25">
      <c r="A22" s="37">
        <v>21</v>
      </c>
      <c r="B22" s="4"/>
      <c r="C22" s="20"/>
      <c r="D22" s="25"/>
      <c r="E22" s="5"/>
      <c r="F22" s="4"/>
      <c r="G22" s="5"/>
      <c r="H22" s="5"/>
      <c r="I22" s="14"/>
      <c r="J22" s="5"/>
    </row>
    <row r="23" spans="1:14" x14ac:dyDescent="0.25">
      <c r="A23" s="37">
        <v>22</v>
      </c>
      <c r="B23" s="4"/>
      <c r="C23" s="20"/>
      <c r="D23" s="25"/>
      <c r="E23" s="5"/>
      <c r="F23" s="4"/>
      <c r="G23" s="5"/>
      <c r="H23" s="5"/>
      <c r="I23" s="14"/>
      <c r="J23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ID</vt:lpstr>
      <vt:lpstr>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ARTA</dc:creator>
  <cp:lastModifiedBy>ARTA</cp:lastModifiedBy>
  <cp:lastPrinted>2025-03-17T02:12:49Z</cp:lastPrinted>
  <dcterms:created xsi:type="dcterms:W3CDTF">2025-03-16T23:59:18Z</dcterms:created>
  <dcterms:modified xsi:type="dcterms:W3CDTF">2025-03-17T02:48:50Z</dcterms:modified>
</cp:coreProperties>
</file>