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TUF\Documents\code\TA\"/>
    </mc:Choice>
  </mc:AlternateContent>
  <xr:revisionPtr revIDLastSave="0" documentId="13_ncr:1_{258D2BE9-F6A9-42C5-A7B8-DB0446FA3DCB}" xr6:coauthVersionLast="47" xr6:coauthVersionMax="47" xr10:uidLastSave="{00000000-0000-0000-0000-000000000000}"/>
  <bookViews>
    <workbookView xWindow="-108" yWindow="-108" windowWidth="23256" windowHeight="12456" xr2:uid="{68F7C41B-67C2-46E0-B3A4-4A9E152A0B76}"/>
  </bookViews>
  <sheets>
    <sheet name="L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5" i="1"/>
  <c r="Z6" i="1"/>
  <c r="Z7" i="1"/>
  <c r="Z8" i="1"/>
  <c r="Z9" i="1"/>
  <c r="Z10" i="1"/>
  <c r="Z5" i="1"/>
  <c r="R38" i="1"/>
  <c r="R39" i="1"/>
  <c r="R40" i="1"/>
  <c r="R41" i="1"/>
  <c r="R42" i="1"/>
  <c r="R37" i="1"/>
  <c r="Q38" i="1"/>
  <c r="Q39" i="1"/>
  <c r="Q40" i="1"/>
  <c r="Q41" i="1"/>
  <c r="Q42" i="1"/>
  <c r="Q37" i="1"/>
  <c r="R32" i="1"/>
  <c r="R28" i="1"/>
  <c r="R29" i="1"/>
  <c r="R30" i="1"/>
  <c r="R31" i="1"/>
  <c r="R27" i="1"/>
  <c r="Q28" i="1"/>
  <c r="Q29" i="1"/>
  <c r="Q30" i="1"/>
  <c r="Q31" i="1"/>
  <c r="Q32" i="1"/>
  <c r="Q27" i="1"/>
  <c r="R17" i="1"/>
  <c r="R18" i="1"/>
  <c r="R19" i="1"/>
  <c r="R20" i="1"/>
  <c r="R21" i="1"/>
  <c r="R16" i="1"/>
  <c r="Q17" i="1"/>
  <c r="Q18" i="1"/>
  <c r="Q19" i="1"/>
  <c r="Q20" i="1"/>
  <c r="Q21" i="1"/>
  <c r="Q16" i="1"/>
  <c r="R6" i="1"/>
  <c r="R7" i="1"/>
  <c r="R8" i="1"/>
  <c r="R9" i="1"/>
  <c r="R10" i="1"/>
  <c r="R5" i="1"/>
  <c r="Q6" i="1"/>
  <c r="Q7" i="1"/>
  <c r="Q8" i="1"/>
  <c r="Q9" i="1"/>
  <c r="Q10" i="1"/>
  <c r="Q5" i="1"/>
  <c r="I28" i="1"/>
  <c r="I29" i="1"/>
  <c r="I30" i="1"/>
  <c r="I31" i="1"/>
  <c r="I32" i="1"/>
  <c r="I27" i="1"/>
  <c r="H28" i="1"/>
  <c r="H29" i="1"/>
  <c r="H30" i="1"/>
  <c r="H31" i="1"/>
  <c r="H32" i="1"/>
  <c r="H27" i="1"/>
  <c r="I17" i="1"/>
  <c r="I18" i="1"/>
  <c r="I19" i="1"/>
  <c r="I20" i="1"/>
  <c r="I21" i="1"/>
  <c r="I16" i="1"/>
  <c r="H17" i="1"/>
  <c r="H18" i="1"/>
  <c r="H19" i="1"/>
  <c r="H20" i="1"/>
  <c r="H21" i="1"/>
  <c r="H16" i="1"/>
  <c r="H5" i="1"/>
  <c r="I6" i="1"/>
  <c r="I7" i="1"/>
  <c r="I8" i="1"/>
  <c r="I9" i="1"/>
  <c r="I10" i="1"/>
  <c r="H6" i="1"/>
  <c r="H7" i="1"/>
  <c r="H8" i="1"/>
  <c r="H9" i="1"/>
  <c r="H10" i="1"/>
  <c r="I5" i="1"/>
</calcChain>
</file>

<file path=xl/sharedStrings.xml><?xml version="1.0" encoding="utf-8"?>
<sst xmlns="http://schemas.openxmlformats.org/spreadsheetml/2006/main" count="135" uniqueCount="22">
  <si>
    <t>AUC</t>
  </si>
  <si>
    <t>Run1</t>
  </si>
  <si>
    <t>Run2</t>
  </si>
  <si>
    <t>Run3</t>
  </si>
  <si>
    <t>Run4</t>
  </si>
  <si>
    <t>Run5</t>
  </si>
  <si>
    <t>seed</t>
  </si>
  <si>
    <t>Precission</t>
  </si>
  <si>
    <t>Recall</t>
  </si>
  <si>
    <t>F1</t>
  </si>
  <si>
    <t>OA</t>
  </si>
  <si>
    <t>AA</t>
  </si>
  <si>
    <t>1DCNN</t>
  </si>
  <si>
    <t>AVG</t>
  </si>
  <si>
    <t>St.dev</t>
  </si>
  <si>
    <t>2DCNN</t>
  </si>
  <si>
    <t>HybridSN</t>
  </si>
  <si>
    <t>MyMethod</t>
  </si>
  <si>
    <t>LR</t>
  </si>
  <si>
    <t>SVM</t>
  </si>
  <si>
    <t>RF</t>
  </si>
  <si>
    <t>new_MyMethod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</si>
</sst>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9CDCFE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A078-0F32-4873-B7D7-443F6BDAD598}">
  <dimension ref="B3:AA42"/>
  <sheetViews>
    <sheetView tabSelected="1" topLeftCell="O1" zoomScale="124" zoomScaleNormal="118" workbookViewId="0">
      <selection activeCell="W9" sqref="W9"/>
    </sheetView>
  </sheetViews>
  <sheetFormatPr defaultRowHeight="14.4" x14ac:dyDescent="0.3"/>
  <cols>
    <col min="2" max="2" width="9.109375" bestFit="1" customWidth="1"/>
    <col min="11" max="11" width="10.44140625" bestFit="1" customWidth="1"/>
    <col min="20" max="20" width="14.77734375" bestFit="1" customWidth="1"/>
  </cols>
  <sheetData>
    <row r="3" spans="2:27" x14ac:dyDescent="0.3">
      <c r="B3" s="4" t="s">
        <v>12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13</v>
      </c>
      <c r="I3" s="1" t="s">
        <v>14</v>
      </c>
      <c r="K3" s="4" t="s">
        <v>17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5</v>
      </c>
      <c r="Q3" s="1" t="s">
        <v>13</v>
      </c>
      <c r="R3" s="1" t="s">
        <v>14</v>
      </c>
      <c r="T3" s="4" t="s">
        <v>21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13</v>
      </c>
      <c r="AA3" s="1" t="s">
        <v>14</v>
      </c>
    </row>
    <row r="4" spans="2:27" x14ac:dyDescent="0.3">
      <c r="B4" s="5" t="s">
        <v>6</v>
      </c>
      <c r="C4">
        <v>10</v>
      </c>
      <c r="D4">
        <v>55</v>
      </c>
      <c r="E4">
        <v>192</v>
      </c>
      <c r="F4">
        <v>599</v>
      </c>
      <c r="G4">
        <v>2025</v>
      </c>
      <c r="K4" s="5" t="s">
        <v>6</v>
      </c>
      <c r="L4">
        <v>10</v>
      </c>
      <c r="M4">
        <v>55</v>
      </c>
      <c r="N4">
        <v>192</v>
      </c>
      <c r="O4">
        <v>599</v>
      </c>
      <c r="P4">
        <v>2025</v>
      </c>
      <c r="T4" s="5" t="s">
        <v>6</v>
      </c>
      <c r="U4">
        <v>10</v>
      </c>
      <c r="V4">
        <v>55</v>
      </c>
      <c r="W4">
        <v>192</v>
      </c>
      <c r="X4">
        <v>599</v>
      </c>
      <c r="Y4">
        <v>2025</v>
      </c>
    </row>
    <row r="5" spans="2:27" x14ac:dyDescent="0.3">
      <c r="B5" s="5" t="s">
        <v>0</v>
      </c>
      <c r="C5">
        <v>0.72504865087757298</v>
      </c>
      <c r="D5">
        <v>0.70456845789717504</v>
      </c>
      <c r="E5">
        <v>0.73880482030218297</v>
      </c>
      <c r="F5">
        <v>0.74616631047606297</v>
      </c>
      <c r="G5">
        <v>0.81374517093854104</v>
      </c>
      <c r="H5" s="2">
        <f>AVERAGE(C5:G5)</f>
        <v>0.74566668209830689</v>
      </c>
      <c r="I5" s="3">
        <f>_xlfn.STDEV.S(C5:G5)</f>
        <v>4.1219481627321891E-2</v>
      </c>
      <c r="K5" s="5" t="s">
        <v>0</v>
      </c>
      <c r="L5">
        <v>0.64892499999999997</v>
      </c>
      <c r="M5">
        <v>0.847194</v>
      </c>
      <c r="N5">
        <v>0.78363499999999997</v>
      </c>
      <c r="O5">
        <v>0.63132299999999997</v>
      </c>
      <c r="P5">
        <v>0.87110500000000002</v>
      </c>
      <c r="Q5" s="2">
        <f>AVERAGE(L5:P5)</f>
        <v>0.75643640000000001</v>
      </c>
      <c r="R5" s="3">
        <f>_xlfn.STDEV.S(L5:P5)</f>
        <v>0.11106040880439752</v>
      </c>
      <c r="T5" s="5" t="s">
        <v>0</v>
      </c>
      <c r="U5">
        <v>0.847194</v>
      </c>
      <c r="V5">
        <v>0.69533699999999998</v>
      </c>
      <c r="W5">
        <v>0.69731600000000005</v>
      </c>
      <c r="X5">
        <v>0.74898299999999995</v>
      </c>
      <c r="Y5">
        <v>0.69728199999999996</v>
      </c>
      <c r="Z5" s="2">
        <f>AVERAGE(U5:Y5)</f>
        <v>0.73722240000000006</v>
      </c>
      <c r="AA5" s="3">
        <f>_xlfn.STDEV.S(U5:Y5)</f>
        <v>6.552520042930049E-2</v>
      </c>
    </row>
    <row r="6" spans="2:27" x14ac:dyDescent="0.3">
      <c r="B6" s="5" t="s">
        <v>7</v>
      </c>
      <c r="C6">
        <v>0.52593757778396699</v>
      </c>
      <c r="D6">
        <v>0.53237197516275003</v>
      </c>
      <c r="E6">
        <v>0.52589961034555599</v>
      </c>
      <c r="F6">
        <v>0.53312266732542002</v>
      </c>
      <c r="G6">
        <v>0.53640927678971595</v>
      </c>
      <c r="H6" s="2">
        <f t="shared" ref="H6:H10" si="0">AVERAGE(C6:G6)</f>
        <v>0.53074822148148182</v>
      </c>
      <c r="I6" s="3">
        <f t="shared" ref="I6:I10" si="1">_xlfn.STDEV.S(C6:G6)</f>
        <v>4.6629775631557673E-3</v>
      </c>
      <c r="K6" s="5" t="s">
        <v>7</v>
      </c>
      <c r="L6">
        <v>0.53040500000000002</v>
      </c>
      <c r="M6">
        <v>0.55853900000000001</v>
      </c>
      <c r="N6">
        <v>0.53455900000000001</v>
      </c>
      <c r="O6">
        <v>0.52961400000000003</v>
      </c>
      <c r="P6">
        <v>0.55016799999999999</v>
      </c>
      <c r="Q6" s="2">
        <f t="shared" ref="Q6:Q10" si="2">AVERAGE(L6:P6)</f>
        <v>0.54065700000000005</v>
      </c>
      <c r="R6" s="3">
        <f t="shared" ref="R6:R10" si="3">_xlfn.STDEV.S(L6:P6)</f>
        <v>1.2985203136647487E-2</v>
      </c>
      <c r="T6" s="5" t="s">
        <v>7</v>
      </c>
      <c r="U6">
        <v>0.55853900000000001</v>
      </c>
      <c r="V6">
        <v>0.54743299999999995</v>
      </c>
      <c r="W6">
        <v>0.55590899999999999</v>
      </c>
      <c r="X6">
        <v>0.54552699999999998</v>
      </c>
      <c r="Y6">
        <v>0.54114799999999996</v>
      </c>
      <c r="Z6" s="2">
        <f t="shared" ref="Z6:Z10" si="4">AVERAGE(U6:Y6)</f>
        <v>0.54971119999999996</v>
      </c>
      <c r="AA6" s="3">
        <f t="shared" ref="AA6:AA10" si="5">_xlfn.STDEV.S(U6:Y6)</f>
        <v>7.2864411203275529E-3</v>
      </c>
    </row>
    <row r="7" spans="2:27" x14ac:dyDescent="0.3">
      <c r="B7" s="5" t="s">
        <v>8</v>
      </c>
      <c r="C7">
        <v>0.62619657519159599</v>
      </c>
      <c r="D7">
        <v>0.68161704932359002</v>
      </c>
      <c r="E7">
        <v>0.62654137909720398</v>
      </c>
      <c r="F7">
        <v>0.68558807148896195</v>
      </c>
      <c r="G7">
        <v>0.70009279107988498</v>
      </c>
      <c r="H7" s="2">
        <f t="shared" si="0"/>
        <v>0.66400717323624736</v>
      </c>
      <c r="I7" s="3">
        <f t="shared" si="1"/>
        <v>3.5040482928057698E-2</v>
      </c>
      <c r="K7" s="5" t="s">
        <v>8</v>
      </c>
      <c r="L7">
        <v>0.62669699999999995</v>
      </c>
      <c r="M7">
        <v>0.78012400000000004</v>
      </c>
      <c r="N7">
        <v>0.67423</v>
      </c>
      <c r="O7">
        <v>0.61612100000000003</v>
      </c>
      <c r="P7">
        <v>0.78185000000000004</v>
      </c>
      <c r="Q7" s="2">
        <f t="shared" si="2"/>
        <v>0.69580439999999999</v>
      </c>
      <c r="R7" s="3">
        <f t="shared" si="3"/>
        <v>8.0784237214322957E-2</v>
      </c>
      <c r="T7" s="5" t="s">
        <v>8</v>
      </c>
      <c r="U7">
        <v>0.78012400000000004</v>
      </c>
      <c r="V7">
        <v>0.69533699999999998</v>
      </c>
      <c r="W7">
        <v>0.69720099999999996</v>
      </c>
      <c r="X7">
        <v>0.74892000000000003</v>
      </c>
      <c r="Y7">
        <v>0.69727300000000003</v>
      </c>
      <c r="Z7" s="2">
        <f t="shared" si="4"/>
        <v>0.72377099999999994</v>
      </c>
      <c r="AA7" s="3">
        <f t="shared" si="5"/>
        <v>3.8809580228340544E-2</v>
      </c>
    </row>
    <row r="8" spans="2:27" x14ac:dyDescent="0.3">
      <c r="B8" s="5" t="s">
        <v>9</v>
      </c>
      <c r="C8">
        <v>0.30186283026292698</v>
      </c>
      <c r="D8">
        <v>0.38508283417989903</v>
      </c>
      <c r="E8">
        <v>0.30331410868160902</v>
      </c>
      <c r="F8">
        <v>0.38446253063972702</v>
      </c>
      <c r="G8">
        <v>0.37088861389911598</v>
      </c>
      <c r="H8" s="2">
        <f t="shared" si="0"/>
        <v>0.34912218353265556</v>
      </c>
      <c r="I8" s="3">
        <f t="shared" si="1"/>
        <v>4.2859398655812918E-2</v>
      </c>
      <c r="K8" s="5" t="s">
        <v>9</v>
      </c>
      <c r="L8">
        <v>0.25997700000000001</v>
      </c>
      <c r="M8">
        <v>0.52890099999999995</v>
      </c>
      <c r="N8">
        <v>0.32350600000000002</v>
      </c>
      <c r="O8">
        <v>0.24485999999999999</v>
      </c>
      <c r="P8">
        <v>0.45718500000000001</v>
      </c>
      <c r="Q8" s="2">
        <f t="shared" si="2"/>
        <v>0.36288580000000004</v>
      </c>
      <c r="R8" s="3">
        <f t="shared" si="3"/>
        <v>0.12502446258912689</v>
      </c>
      <c r="T8" s="5" t="s">
        <v>9</v>
      </c>
      <c r="U8">
        <v>0.52890099999999995</v>
      </c>
      <c r="V8">
        <v>0.53279399999999999</v>
      </c>
      <c r="W8">
        <v>0.55724499999999999</v>
      </c>
      <c r="X8">
        <v>0.47086899999999998</v>
      </c>
      <c r="Y8">
        <v>0.50306499999999998</v>
      </c>
      <c r="Z8" s="2">
        <f t="shared" si="4"/>
        <v>0.51857479999999989</v>
      </c>
      <c r="AA8" s="3">
        <f t="shared" si="5"/>
        <v>3.2865626697204484E-2</v>
      </c>
    </row>
    <row r="9" spans="2:27" x14ac:dyDescent="0.3">
      <c r="B9" s="5" t="s">
        <v>10</v>
      </c>
      <c r="C9">
        <v>0.35089941917398998</v>
      </c>
      <c r="D9">
        <v>0.48382457894655501</v>
      </c>
      <c r="E9">
        <v>0.35313945526324397</v>
      </c>
      <c r="F9">
        <v>0.48186216745153698</v>
      </c>
      <c r="G9">
        <v>0.45474529691989202</v>
      </c>
      <c r="H9" s="2">
        <f t="shared" si="0"/>
        <v>0.42489418355104364</v>
      </c>
      <c r="I9" s="3">
        <f t="shared" si="1"/>
        <v>6.7515179492076846E-2</v>
      </c>
      <c r="K9" s="5" t="s">
        <v>10</v>
      </c>
      <c r="L9">
        <v>0.288437</v>
      </c>
      <c r="M9">
        <v>0.72899400000000003</v>
      </c>
      <c r="N9">
        <v>0.37916800000000001</v>
      </c>
      <c r="O9">
        <v>0.26822200000000002</v>
      </c>
      <c r="P9">
        <v>0.59482999999999997</v>
      </c>
      <c r="Q9" s="2">
        <f t="shared" si="2"/>
        <v>0.45193019999999995</v>
      </c>
      <c r="R9" s="3">
        <f t="shared" si="3"/>
        <v>0.2018401403665783</v>
      </c>
      <c r="T9" s="5" t="s">
        <v>10</v>
      </c>
      <c r="U9">
        <v>0.72899400000000003</v>
      </c>
      <c r="V9">
        <v>0.77207300000000001</v>
      </c>
      <c r="W9">
        <v>0.81390799999999996</v>
      </c>
      <c r="X9">
        <v>0.63049900000000003</v>
      </c>
      <c r="Y9">
        <v>0.71348299999999998</v>
      </c>
      <c r="Z9" s="2">
        <f t="shared" si="4"/>
        <v>0.73179139999999998</v>
      </c>
      <c r="AA9" s="3">
        <f t="shared" si="5"/>
        <v>6.886384492097429E-2</v>
      </c>
    </row>
    <row r="10" spans="2:27" x14ac:dyDescent="0.3">
      <c r="B10" s="5" t="s">
        <v>11</v>
      </c>
      <c r="C10">
        <v>0.62619657519159599</v>
      </c>
      <c r="D10">
        <v>0.68161704932359002</v>
      </c>
      <c r="E10">
        <v>0.62654137909720398</v>
      </c>
      <c r="F10">
        <v>0.68558807148896195</v>
      </c>
      <c r="G10">
        <v>0.70009279107988498</v>
      </c>
      <c r="H10" s="2">
        <f t="shared" si="0"/>
        <v>0.66400717323624736</v>
      </c>
      <c r="I10" s="3">
        <f t="shared" si="1"/>
        <v>3.5040482928057698E-2</v>
      </c>
      <c r="K10" s="5" t="s">
        <v>11</v>
      </c>
      <c r="L10">
        <v>0.62669699999999995</v>
      </c>
      <c r="M10">
        <v>0.78012400000000004</v>
      </c>
      <c r="N10">
        <v>0.67423</v>
      </c>
      <c r="O10">
        <v>0.61612100000000003</v>
      </c>
      <c r="P10">
        <v>0.78185000000000004</v>
      </c>
      <c r="Q10" s="2">
        <f t="shared" si="2"/>
        <v>0.69580439999999999</v>
      </c>
      <c r="R10" s="3">
        <f t="shared" si="3"/>
        <v>8.0784237214322957E-2</v>
      </c>
      <c r="T10" s="5" t="s">
        <v>11</v>
      </c>
      <c r="U10">
        <v>0.78012400000000004</v>
      </c>
      <c r="V10">
        <v>0.69533699999999998</v>
      </c>
      <c r="W10">
        <v>0.69720099999999996</v>
      </c>
      <c r="X10">
        <v>0.74892000000000003</v>
      </c>
      <c r="Y10">
        <v>0.69727300000000003</v>
      </c>
      <c r="Z10" s="2">
        <f t="shared" si="4"/>
        <v>0.72377099999999994</v>
      </c>
      <c r="AA10" s="3">
        <f t="shared" si="5"/>
        <v>3.8809580228340544E-2</v>
      </c>
    </row>
    <row r="14" spans="2:27" x14ac:dyDescent="0.3">
      <c r="B14" s="4" t="s">
        <v>15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13</v>
      </c>
      <c r="I14" s="1" t="s">
        <v>14</v>
      </c>
      <c r="K14" s="4" t="s">
        <v>18</v>
      </c>
      <c r="L14" s="1" t="s">
        <v>1</v>
      </c>
      <c r="M14" s="1" t="s">
        <v>2</v>
      </c>
      <c r="N14" s="1" t="s">
        <v>3</v>
      </c>
      <c r="O14" s="1" t="s">
        <v>4</v>
      </c>
      <c r="P14" s="1" t="s">
        <v>5</v>
      </c>
      <c r="Q14" s="1" t="s">
        <v>13</v>
      </c>
      <c r="R14" s="1" t="s">
        <v>14</v>
      </c>
      <c r="T14" s="4" t="s">
        <v>17</v>
      </c>
      <c r="U14" s="1" t="s">
        <v>1</v>
      </c>
      <c r="V14" s="1" t="s">
        <v>2</v>
      </c>
      <c r="W14" s="1" t="s">
        <v>3</v>
      </c>
      <c r="X14" s="1" t="s">
        <v>4</v>
      </c>
      <c r="Y14" s="1" t="s">
        <v>5</v>
      </c>
      <c r="Z14" s="1" t="s">
        <v>13</v>
      </c>
      <c r="AA14" s="1" t="s">
        <v>14</v>
      </c>
    </row>
    <row r="15" spans="2:27" x14ac:dyDescent="0.3">
      <c r="B15" s="5" t="s">
        <v>6</v>
      </c>
      <c r="C15">
        <v>10</v>
      </c>
      <c r="D15">
        <v>55</v>
      </c>
      <c r="E15">
        <v>192</v>
      </c>
      <c r="F15">
        <v>599</v>
      </c>
      <c r="G15">
        <v>2025</v>
      </c>
      <c r="K15" s="5" t="s">
        <v>6</v>
      </c>
      <c r="L15">
        <v>10</v>
      </c>
      <c r="M15">
        <v>55</v>
      </c>
      <c r="N15">
        <v>192</v>
      </c>
      <c r="O15">
        <v>599</v>
      </c>
      <c r="P15">
        <v>2025</v>
      </c>
      <c r="T15" s="5" t="s">
        <v>6</v>
      </c>
      <c r="U15">
        <v>10</v>
      </c>
      <c r="V15">
        <v>55</v>
      </c>
      <c r="W15">
        <v>192</v>
      </c>
      <c r="X15">
        <v>599</v>
      </c>
      <c r="Y15">
        <v>2025</v>
      </c>
    </row>
    <row r="16" spans="2:27" x14ac:dyDescent="0.3">
      <c r="B16" s="5" t="s">
        <v>0</v>
      </c>
      <c r="C16">
        <v>0.76397767902697999</v>
      </c>
      <c r="D16">
        <v>0.89494992198670098</v>
      </c>
      <c r="E16">
        <v>0.76959657215544297</v>
      </c>
      <c r="F16">
        <v>0.84459745826727095</v>
      </c>
      <c r="G16">
        <v>0.82940092397729503</v>
      </c>
      <c r="H16" s="2">
        <f>AVERAGE(C16:G16)</f>
        <v>0.82050451108273792</v>
      </c>
      <c r="I16" s="3">
        <f>_xlfn.STDEV.S(C16:G16)</f>
        <v>5.4746315992886894E-2</v>
      </c>
      <c r="K16" s="5" t="s">
        <v>0</v>
      </c>
      <c r="L16">
        <v>0.759849</v>
      </c>
      <c r="M16">
        <v>0.87251699999999999</v>
      </c>
      <c r="N16">
        <v>0.83834299999999995</v>
      </c>
      <c r="O16">
        <v>0.61275000000000002</v>
      </c>
      <c r="P16">
        <v>0.82624299999999995</v>
      </c>
      <c r="Q16" s="2">
        <f>AVERAGE(L16:P16)</f>
        <v>0.78194039999999998</v>
      </c>
      <c r="R16" s="3">
        <f>_xlfn.STDEV.S(L16:P16)</f>
        <v>0.1030309607923753</v>
      </c>
      <c r="T16" s="5" t="s">
        <v>0</v>
      </c>
      <c r="U16">
        <v>0.66557599999999995</v>
      </c>
      <c r="V16">
        <v>0.46071400000000001</v>
      </c>
      <c r="W16">
        <v>0.63395500000000005</v>
      </c>
      <c r="Z16" s="2"/>
      <c r="AA16" s="3"/>
    </row>
    <row r="17" spans="2:27" x14ac:dyDescent="0.3">
      <c r="B17" s="5" t="s">
        <v>7</v>
      </c>
      <c r="C17">
        <v>0.54846387578809097</v>
      </c>
      <c r="D17">
        <v>0.54182408383094105</v>
      </c>
      <c r="E17">
        <v>0.56479949991342604</v>
      </c>
      <c r="F17">
        <v>0.56043925808446404</v>
      </c>
      <c r="G17">
        <v>0.55864915189198905</v>
      </c>
      <c r="H17" s="2">
        <f t="shared" ref="H17:H21" si="6">AVERAGE(C17:G17)</f>
        <v>0.55483517390178227</v>
      </c>
      <c r="I17" s="3">
        <f t="shared" ref="I17:I21" si="7">_xlfn.STDEV.S(C17:G17)</f>
        <v>9.422338947784617E-3</v>
      </c>
      <c r="K17" s="5" t="s">
        <v>7</v>
      </c>
      <c r="L17">
        <v>0.55641799999999997</v>
      </c>
      <c r="M17">
        <v>0.56196699999999999</v>
      </c>
      <c r="N17">
        <v>0.56283399999999995</v>
      </c>
      <c r="O17">
        <v>0.55020899999999995</v>
      </c>
      <c r="P17">
        <v>0.55722000000000005</v>
      </c>
      <c r="Q17" s="2">
        <f t="shared" ref="Q17:Q21" si="8">AVERAGE(L17:P17)</f>
        <v>0.55772960000000005</v>
      </c>
      <c r="R17" s="3">
        <f t="shared" ref="R17:R21" si="9">_xlfn.STDEV.S(L17:P17)</f>
        <v>5.0633454652038168E-3</v>
      </c>
      <c r="T17" s="5" t="s">
        <v>7</v>
      </c>
      <c r="U17">
        <v>0.51033200000000001</v>
      </c>
      <c r="V17">
        <v>0.489541</v>
      </c>
      <c r="W17">
        <v>0.52291200000000004</v>
      </c>
      <c r="Z17" s="2"/>
      <c r="AA17" s="3"/>
    </row>
    <row r="18" spans="2:27" x14ac:dyDescent="0.3">
      <c r="B18" s="5" t="s">
        <v>8</v>
      </c>
      <c r="C18">
        <v>0.69072082851804895</v>
      </c>
      <c r="D18">
        <v>0.73719956141333998</v>
      </c>
      <c r="E18">
        <v>0.68345818766521005</v>
      </c>
      <c r="F18">
        <v>0.77474104064907701</v>
      </c>
      <c r="G18">
        <v>0.70835118891489901</v>
      </c>
      <c r="H18" s="2">
        <f t="shared" si="6"/>
        <v>0.71889416143211504</v>
      </c>
      <c r="I18" s="3">
        <f t="shared" si="7"/>
        <v>3.7465186442018808E-2</v>
      </c>
      <c r="K18" s="5" t="s">
        <v>8</v>
      </c>
      <c r="L18">
        <v>0.67853799999999997</v>
      </c>
      <c r="M18">
        <v>0.81037700000000001</v>
      </c>
      <c r="N18">
        <v>0.79403900000000005</v>
      </c>
      <c r="O18">
        <v>0.66343799999999997</v>
      </c>
      <c r="P18">
        <v>0.75534999999999997</v>
      </c>
      <c r="Q18" s="2">
        <f t="shared" si="8"/>
        <v>0.74034840000000002</v>
      </c>
      <c r="R18" s="3">
        <f t="shared" si="9"/>
        <v>6.6609812575175467E-2</v>
      </c>
      <c r="T18" s="5" t="s">
        <v>8</v>
      </c>
      <c r="U18">
        <v>0.55042000000000002</v>
      </c>
      <c r="V18">
        <v>0.477769</v>
      </c>
      <c r="W18">
        <v>0.61938899999999997</v>
      </c>
      <c r="Z18" s="2"/>
      <c r="AA18" s="3"/>
    </row>
    <row r="19" spans="2:27" x14ac:dyDescent="0.3">
      <c r="B19" s="5" t="s">
        <v>9</v>
      </c>
      <c r="C19">
        <v>0.53849021792260399</v>
      </c>
      <c r="D19">
        <v>0.41746142926857299</v>
      </c>
      <c r="E19">
        <v>0.57867053816965197</v>
      </c>
      <c r="F19">
        <v>0.54018585613148296</v>
      </c>
      <c r="G19">
        <v>0.56088248577504596</v>
      </c>
      <c r="H19" s="2">
        <f t="shared" si="6"/>
        <v>0.52713810545347151</v>
      </c>
      <c r="I19" s="3">
        <f t="shared" si="7"/>
        <v>6.3486932472693366E-2</v>
      </c>
      <c r="K19" s="5" t="s">
        <v>9</v>
      </c>
      <c r="L19">
        <v>0.56316900000000003</v>
      </c>
      <c r="M19">
        <v>0.52424999999999999</v>
      </c>
      <c r="N19">
        <v>0.539157</v>
      </c>
      <c r="O19">
        <v>0.55290899999999998</v>
      </c>
      <c r="P19">
        <v>0.53802700000000003</v>
      </c>
      <c r="Q19" s="2">
        <f t="shared" si="8"/>
        <v>0.54350240000000005</v>
      </c>
      <c r="R19" s="3">
        <f t="shared" si="9"/>
        <v>1.4956409087745634E-2</v>
      </c>
      <c r="T19" s="5" t="s">
        <v>9</v>
      </c>
      <c r="U19">
        <v>0.28847</v>
      </c>
      <c r="V19">
        <v>0.47983399999999998</v>
      </c>
      <c r="W19">
        <v>0.326206</v>
      </c>
      <c r="Z19" s="2"/>
      <c r="AA19" s="3"/>
    </row>
    <row r="20" spans="2:27" x14ac:dyDescent="0.3">
      <c r="B20" s="5" t="s">
        <v>10</v>
      </c>
      <c r="C20">
        <v>0.784835791075156</v>
      </c>
      <c r="D20">
        <v>0.531508691505163</v>
      </c>
      <c r="E20">
        <v>0.853559826302977</v>
      </c>
      <c r="F20">
        <v>0.75080249341467198</v>
      </c>
      <c r="G20">
        <v>0.81422096528070298</v>
      </c>
      <c r="H20" s="2">
        <f t="shared" si="6"/>
        <v>0.74698555351573426</v>
      </c>
      <c r="I20" s="3">
        <f t="shared" si="7"/>
        <v>0.12624991464428159</v>
      </c>
      <c r="K20" s="5" t="s">
        <v>10</v>
      </c>
      <c r="L20">
        <v>0.83327300000000004</v>
      </c>
      <c r="M20">
        <v>0.710117</v>
      </c>
      <c r="N20">
        <v>0.74182000000000003</v>
      </c>
      <c r="O20">
        <v>0.82511400000000001</v>
      </c>
      <c r="P20">
        <v>0.75470700000000002</v>
      </c>
      <c r="Q20" s="2">
        <f t="shared" si="8"/>
        <v>0.77300619999999998</v>
      </c>
      <c r="R20" s="3">
        <f t="shared" si="9"/>
        <v>5.3874393896358598E-2</v>
      </c>
      <c r="T20" s="5" t="s">
        <v>10</v>
      </c>
      <c r="U20">
        <v>0.33909299999999998</v>
      </c>
      <c r="V20">
        <v>0.854966</v>
      </c>
      <c r="W20">
        <v>0.39133299999999999</v>
      </c>
      <c r="Z20" s="2"/>
      <c r="AA20" s="3"/>
    </row>
    <row r="21" spans="2:27" x14ac:dyDescent="0.3">
      <c r="B21" s="5" t="s">
        <v>11</v>
      </c>
      <c r="C21">
        <v>0.69072082851804895</v>
      </c>
      <c r="D21">
        <v>0.73719956141333998</v>
      </c>
      <c r="E21">
        <v>0.68345818766521005</v>
      </c>
      <c r="F21">
        <v>0.77474104064907701</v>
      </c>
      <c r="G21">
        <v>0.70835118891489901</v>
      </c>
      <c r="H21" s="2">
        <f t="shared" si="6"/>
        <v>0.71889416143211504</v>
      </c>
      <c r="I21" s="3">
        <f t="shared" si="7"/>
        <v>3.7465186442018808E-2</v>
      </c>
      <c r="K21" s="5" t="s">
        <v>11</v>
      </c>
      <c r="L21">
        <v>0.67853799999999997</v>
      </c>
      <c r="M21">
        <v>0.81037700000000001</v>
      </c>
      <c r="N21">
        <v>0.79403900000000005</v>
      </c>
      <c r="O21">
        <v>0.66343799999999997</v>
      </c>
      <c r="P21">
        <v>0.75534999999999997</v>
      </c>
      <c r="Q21" s="2">
        <f t="shared" si="8"/>
        <v>0.74034840000000002</v>
      </c>
      <c r="R21" s="3">
        <f t="shared" si="9"/>
        <v>6.6609812575175467E-2</v>
      </c>
      <c r="T21" s="5" t="s">
        <v>11</v>
      </c>
      <c r="U21">
        <v>0.55042000000000002</v>
      </c>
      <c r="V21">
        <v>0.477769</v>
      </c>
      <c r="W21">
        <v>0.61938899999999997</v>
      </c>
      <c r="Z21" s="2"/>
      <c r="AA21" s="3"/>
    </row>
    <row r="24" spans="2:27" x14ac:dyDescent="0.3">
      <c r="L24" s="6"/>
    </row>
    <row r="25" spans="2:27" x14ac:dyDescent="0.3">
      <c r="B25" s="4" t="s">
        <v>16</v>
      </c>
      <c r="C25" s="1" t="s">
        <v>1</v>
      </c>
      <c r="D25" s="1" t="s">
        <v>2</v>
      </c>
      <c r="E25" s="1" t="s">
        <v>3</v>
      </c>
      <c r="F25" s="1" t="s">
        <v>4</v>
      </c>
      <c r="G25" s="1" t="s">
        <v>5</v>
      </c>
      <c r="H25" s="1" t="s">
        <v>13</v>
      </c>
      <c r="I25" s="1" t="s">
        <v>14</v>
      </c>
      <c r="K25" s="4" t="s">
        <v>19</v>
      </c>
      <c r="L25" s="1" t="s">
        <v>1</v>
      </c>
      <c r="M25" s="1" t="s">
        <v>2</v>
      </c>
      <c r="N25" s="1" t="s">
        <v>3</v>
      </c>
      <c r="O25" s="1" t="s">
        <v>4</v>
      </c>
      <c r="P25" s="1" t="s">
        <v>5</v>
      </c>
      <c r="Q25" s="1" t="s">
        <v>13</v>
      </c>
      <c r="R25" s="1" t="s">
        <v>14</v>
      </c>
    </row>
    <row r="26" spans="2:27" x14ac:dyDescent="0.3">
      <c r="B26" s="5" t="s">
        <v>6</v>
      </c>
      <c r="C26">
        <v>10</v>
      </c>
      <c r="D26">
        <v>55</v>
      </c>
      <c r="E26">
        <v>192</v>
      </c>
      <c r="F26">
        <v>599</v>
      </c>
      <c r="G26">
        <v>2025</v>
      </c>
      <c r="K26" s="5" t="s">
        <v>6</v>
      </c>
      <c r="L26">
        <v>10</v>
      </c>
      <c r="M26">
        <v>55</v>
      </c>
      <c r="N26">
        <v>192</v>
      </c>
      <c r="O26">
        <v>599</v>
      </c>
      <c r="P26">
        <v>2025</v>
      </c>
    </row>
    <row r="27" spans="2:27" x14ac:dyDescent="0.3">
      <c r="B27" s="5" t="s">
        <v>0</v>
      </c>
      <c r="C27">
        <v>0.79768888850715403</v>
      </c>
      <c r="D27">
        <v>0.821631</v>
      </c>
      <c r="E27">
        <v>0.77445399999999998</v>
      </c>
      <c r="F27">
        <v>0.80576300000000001</v>
      </c>
      <c r="G27">
        <v>0.76440699999999995</v>
      </c>
      <c r="H27" s="2">
        <f>AVERAGE(C27:G27)</f>
        <v>0.79278877770143086</v>
      </c>
      <c r="I27" s="3">
        <f>_xlfn.STDEV.S(C27:G27)</f>
        <v>2.3269640608180119E-2</v>
      </c>
      <c r="K27" s="5" t="s">
        <v>0</v>
      </c>
      <c r="L27">
        <v>0.75704000000000005</v>
      </c>
      <c r="M27">
        <v>0.86868999999999996</v>
      </c>
      <c r="N27">
        <v>0.82915700000000003</v>
      </c>
      <c r="O27">
        <v>0.60353900000000005</v>
      </c>
      <c r="P27">
        <v>0.79465399999999997</v>
      </c>
      <c r="Q27" s="2">
        <f>AVERAGE(L27:P27)</f>
        <v>0.77061599999999997</v>
      </c>
      <c r="R27" s="3">
        <f>_xlfn.STDEV.S(L27:P27)</f>
        <v>0.10213032765295617</v>
      </c>
    </row>
    <row r="28" spans="2:27" x14ac:dyDescent="0.3">
      <c r="B28" s="5" t="s">
        <v>7</v>
      </c>
      <c r="C28">
        <v>0.57343949560382101</v>
      </c>
      <c r="D28">
        <v>0.64106700000000005</v>
      </c>
      <c r="E28">
        <v>0.56670399999999999</v>
      </c>
      <c r="F28">
        <v>0.61696399999999996</v>
      </c>
      <c r="G28">
        <v>0.55318400000000001</v>
      </c>
      <c r="H28" s="2">
        <f t="shared" ref="H28:H32" si="10">AVERAGE(C28:G28)</f>
        <v>0.59027169912076416</v>
      </c>
      <c r="I28" s="3">
        <f t="shared" ref="I28:I32" si="11">_xlfn.STDEV.S(C28:G28)</f>
        <v>3.7104239854748228E-2</v>
      </c>
      <c r="K28" s="5" t="s">
        <v>7</v>
      </c>
      <c r="L28">
        <v>0.55766300000000002</v>
      </c>
      <c r="M28">
        <v>0.55544499999999997</v>
      </c>
      <c r="N28">
        <v>0.56550800000000001</v>
      </c>
      <c r="O28">
        <v>0.54797099999999999</v>
      </c>
      <c r="P28">
        <v>0.54568499999999998</v>
      </c>
      <c r="Q28" s="2">
        <f t="shared" ref="Q28:Q32" si="12">AVERAGE(L28:P28)</f>
        <v>0.55445440000000001</v>
      </c>
      <c r="R28" s="3">
        <f t="shared" ref="R28:R32" si="13">_xlfn.STDEV.S(L28:P28)</f>
        <v>7.9434773116060595E-3</v>
      </c>
    </row>
    <row r="29" spans="2:27" x14ac:dyDescent="0.3">
      <c r="B29" s="5" t="s">
        <v>8</v>
      </c>
      <c r="C29">
        <v>0.61593633051565699</v>
      </c>
      <c r="D29">
        <v>0.66605000000000003</v>
      </c>
      <c r="E29">
        <v>0.50692800000000005</v>
      </c>
      <c r="F29">
        <v>0.653196</v>
      </c>
      <c r="G29">
        <v>0.61156100000000002</v>
      </c>
      <c r="H29" s="2">
        <f t="shared" si="10"/>
        <v>0.61073426610313142</v>
      </c>
      <c r="I29" s="3">
        <f t="shared" si="11"/>
        <v>6.2582575664956605E-2</v>
      </c>
      <c r="K29" s="5" t="s">
        <v>8</v>
      </c>
      <c r="L29">
        <v>0.68849899999999997</v>
      </c>
      <c r="M29">
        <v>0.79379500000000003</v>
      </c>
      <c r="N29">
        <v>0.71858699999999998</v>
      </c>
      <c r="O29">
        <v>0.65750699999999995</v>
      </c>
      <c r="P29">
        <v>0.69248399999999999</v>
      </c>
      <c r="Q29" s="2">
        <f t="shared" si="12"/>
        <v>0.71017439999999987</v>
      </c>
      <c r="R29" s="3">
        <f t="shared" si="13"/>
        <v>5.1526218625084476E-2</v>
      </c>
    </row>
    <row r="30" spans="2:27" x14ac:dyDescent="0.3">
      <c r="B30" s="5" t="s">
        <v>9</v>
      </c>
      <c r="C30">
        <v>0.58774163545358604</v>
      </c>
      <c r="D30">
        <v>0.65228600000000003</v>
      </c>
      <c r="E30">
        <v>0.50359399999999999</v>
      </c>
      <c r="F30">
        <v>0.63192400000000004</v>
      </c>
      <c r="G30">
        <v>0.56533699999999998</v>
      </c>
      <c r="H30" s="2">
        <f t="shared" si="10"/>
        <v>0.58817652709071733</v>
      </c>
      <c r="I30" s="3">
        <f t="shared" si="11"/>
        <v>5.8523292200990513E-2</v>
      </c>
      <c r="K30" s="5" t="s">
        <v>9</v>
      </c>
      <c r="L30">
        <v>0.56365799999999999</v>
      </c>
      <c r="M30">
        <v>0.498334</v>
      </c>
      <c r="N30">
        <v>0.57426600000000005</v>
      </c>
      <c r="O30">
        <v>0.54923500000000003</v>
      </c>
      <c r="P30">
        <v>0.527837</v>
      </c>
      <c r="Q30" s="2">
        <f t="shared" si="12"/>
        <v>0.54266599999999998</v>
      </c>
      <c r="R30" s="3">
        <f t="shared" si="13"/>
        <v>3.0280361994203454E-2</v>
      </c>
    </row>
    <row r="31" spans="2:27" x14ac:dyDescent="0.3">
      <c r="B31" s="5" t="s">
        <v>10</v>
      </c>
      <c r="C31">
        <v>0.905977933604592</v>
      </c>
      <c r="D31">
        <v>0.93326900000000002</v>
      </c>
      <c r="E31">
        <v>0.95085699999999995</v>
      </c>
      <c r="F31">
        <v>0.92500000000000004</v>
      </c>
      <c r="G31">
        <v>0.87995299999999999</v>
      </c>
      <c r="H31" s="2">
        <f t="shared" si="10"/>
        <v>0.91901138672091842</v>
      </c>
      <c r="I31" s="3">
        <f t="shared" si="11"/>
        <v>2.7151033976256535E-2</v>
      </c>
      <c r="K31" s="5" t="s">
        <v>10</v>
      </c>
      <c r="L31">
        <v>0.82868399999999998</v>
      </c>
      <c r="M31">
        <v>0.66850200000000004</v>
      </c>
      <c r="N31">
        <v>0.82979000000000003</v>
      </c>
      <c r="O31">
        <v>0.82233400000000001</v>
      </c>
      <c r="P31">
        <v>0.76419199999999998</v>
      </c>
      <c r="Q31" s="2">
        <f t="shared" si="12"/>
        <v>0.78270040000000007</v>
      </c>
      <c r="R31" s="3">
        <f t="shared" si="13"/>
        <v>6.9438065171777349E-2</v>
      </c>
    </row>
    <row r="32" spans="2:27" x14ac:dyDescent="0.3">
      <c r="B32" s="5" t="s">
        <v>11</v>
      </c>
      <c r="C32">
        <v>0.61593633051565699</v>
      </c>
      <c r="D32">
        <v>0.66605000000000003</v>
      </c>
      <c r="E32">
        <v>0.50692800000000005</v>
      </c>
      <c r="F32">
        <v>0.653196</v>
      </c>
      <c r="G32">
        <v>0.61156100000000002</v>
      </c>
      <c r="H32" s="2">
        <f t="shared" si="10"/>
        <v>0.61073426610313142</v>
      </c>
      <c r="I32" s="3">
        <f t="shared" si="11"/>
        <v>6.2582575664956605E-2</v>
      </c>
      <c r="K32" s="5" t="s">
        <v>11</v>
      </c>
      <c r="L32">
        <v>0.68849899999999997</v>
      </c>
      <c r="M32">
        <v>0.79379500000000003</v>
      </c>
      <c r="N32">
        <v>0.71858699999999998</v>
      </c>
      <c r="O32">
        <v>0.65750699999999995</v>
      </c>
      <c r="P32">
        <v>0.69248399999999999</v>
      </c>
      <c r="Q32" s="2">
        <f t="shared" si="12"/>
        <v>0.71017439999999987</v>
      </c>
      <c r="R32" s="3">
        <f t="shared" si="13"/>
        <v>5.1526218625084476E-2</v>
      </c>
    </row>
    <row r="35" spans="11:18" x14ac:dyDescent="0.3">
      <c r="K35" s="4" t="s">
        <v>20</v>
      </c>
      <c r="L35" s="1" t="s">
        <v>1</v>
      </c>
      <c r="M35" s="1" t="s">
        <v>2</v>
      </c>
      <c r="N35" s="1" t="s">
        <v>3</v>
      </c>
      <c r="O35" s="1" t="s">
        <v>4</v>
      </c>
      <c r="P35" s="1" t="s">
        <v>5</v>
      </c>
      <c r="Q35" s="1" t="s">
        <v>13</v>
      </c>
      <c r="R35" s="1" t="s">
        <v>14</v>
      </c>
    </row>
    <row r="36" spans="11:18" x14ac:dyDescent="0.3">
      <c r="K36" s="5" t="s">
        <v>6</v>
      </c>
      <c r="L36">
        <v>10</v>
      </c>
      <c r="M36">
        <v>55</v>
      </c>
      <c r="N36">
        <v>192</v>
      </c>
      <c r="O36">
        <v>599</v>
      </c>
      <c r="P36">
        <v>2025</v>
      </c>
    </row>
    <row r="37" spans="11:18" x14ac:dyDescent="0.3">
      <c r="K37" s="5" t="s">
        <v>0</v>
      </c>
      <c r="L37">
        <v>0.81428500000000004</v>
      </c>
      <c r="M37">
        <v>0.82969899999999996</v>
      </c>
      <c r="N37">
        <v>0.81411500000000003</v>
      </c>
      <c r="O37">
        <v>0.83741399999999999</v>
      </c>
      <c r="P37">
        <v>0.81238299999999997</v>
      </c>
      <c r="Q37" s="2">
        <f>AVERAGE(L37:P37)</f>
        <v>0.82157920000000006</v>
      </c>
      <c r="R37" s="3">
        <f>_xlfn.STDEV.S(L37:P37)</f>
        <v>1.1293380503640161E-2</v>
      </c>
    </row>
    <row r="38" spans="11:18" x14ac:dyDescent="0.3">
      <c r="K38" s="5" t="s">
        <v>7</v>
      </c>
      <c r="L38">
        <v>0.55006900000000003</v>
      </c>
      <c r="M38">
        <v>0.532331</v>
      </c>
      <c r="N38">
        <v>0.55262900000000004</v>
      </c>
      <c r="O38">
        <v>0.56466700000000003</v>
      </c>
      <c r="P38">
        <v>0.550064</v>
      </c>
      <c r="Q38" s="2">
        <f t="shared" ref="Q38:Q42" si="14">AVERAGE(L38:P38)</f>
        <v>0.549952</v>
      </c>
      <c r="R38" s="3">
        <f t="shared" ref="R38:R42" si="15">_xlfn.STDEV.S(L38:P38)</f>
        <v>1.1556636924295939E-2</v>
      </c>
    </row>
    <row r="39" spans="11:18" x14ac:dyDescent="0.3">
      <c r="K39" s="5" t="s">
        <v>8</v>
      </c>
      <c r="L39">
        <v>0.77086600000000005</v>
      </c>
      <c r="M39">
        <v>0.67619499999999999</v>
      </c>
      <c r="N39">
        <v>0.69496599999999997</v>
      </c>
      <c r="O39">
        <v>0.797817</v>
      </c>
      <c r="P39">
        <v>0.71852400000000005</v>
      </c>
      <c r="Q39" s="2">
        <f t="shared" si="14"/>
        <v>0.73167359999999992</v>
      </c>
      <c r="R39" s="3">
        <f t="shared" si="15"/>
        <v>5.1257264161287432E-2</v>
      </c>
    </row>
    <row r="40" spans="11:18" x14ac:dyDescent="0.3">
      <c r="K40" s="5" t="s">
        <v>9</v>
      </c>
      <c r="L40">
        <v>0.48235699999999998</v>
      </c>
      <c r="M40">
        <v>0.36047000000000001</v>
      </c>
      <c r="N40">
        <v>0.54929499999999998</v>
      </c>
      <c r="O40">
        <v>0.54445299999999996</v>
      </c>
      <c r="P40">
        <v>0.53027800000000003</v>
      </c>
      <c r="Q40" s="2">
        <f t="shared" si="14"/>
        <v>0.49337059999999999</v>
      </c>
      <c r="R40" s="3">
        <f t="shared" si="15"/>
        <v>7.8871691919852036E-2</v>
      </c>
    </row>
    <row r="41" spans="11:18" x14ac:dyDescent="0.3">
      <c r="K41" s="5" t="s">
        <v>10</v>
      </c>
      <c r="L41">
        <v>0.64570700000000003</v>
      </c>
      <c r="M41">
        <v>0.44076199999999999</v>
      </c>
      <c r="N41">
        <v>0.801736</v>
      </c>
      <c r="O41">
        <v>0.74944900000000003</v>
      </c>
      <c r="P41">
        <v>0.75651199999999996</v>
      </c>
      <c r="Q41" s="2">
        <f t="shared" si="14"/>
        <v>0.67883320000000003</v>
      </c>
      <c r="R41" s="3">
        <f t="shared" si="15"/>
        <v>0.14482828351430505</v>
      </c>
    </row>
    <row r="42" spans="11:18" x14ac:dyDescent="0.3">
      <c r="K42" s="5" t="s">
        <v>11</v>
      </c>
      <c r="L42">
        <v>0.77086600000000005</v>
      </c>
      <c r="M42">
        <v>0.67619499999999999</v>
      </c>
      <c r="N42">
        <v>0.69496599999999997</v>
      </c>
      <c r="O42">
        <v>0.797817</v>
      </c>
      <c r="P42">
        <v>0.71852400000000005</v>
      </c>
      <c r="Q42" s="2">
        <f t="shared" si="14"/>
        <v>0.73167359999999992</v>
      </c>
      <c r="R42" s="3">
        <f t="shared" si="15"/>
        <v>5.1257264161287432E-2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Asus TUF</cp:lastModifiedBy>
  <dcterms:created xsi:type="dcterms:W3CDTF">2025-06-10T09:05:35Z</dcterms:created>
  <dcterms:modified xsi:type="dcterms:W3CDTF">2025-06-15T12:20:37Z</dcterms:modified>
</cp:coreProperties>
</file>