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hidePivotFieldList="1"/>
  <xr:revisionPtr revIDLastSave="0" documentId="8_{5A4BD54F-8230-40CB-8467-B568A365609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Main sheet" sheetId="13" r:id="rId1"/>
    <sheet name="Fathima" sheetId="10" r:id="rId2"/>
  </sheets>
  <calcPr calcId="191028"/>
  <pivotCaches>
    <pivotCache cacheId="78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0" l="1"/>
  <c r="O2" i="10"/>
  <c r="S3" i="10"/>
  <c r="R3" i="10"/>
  <c r="Q3" i="10"/>
  <c r="R2" i="10"/>
  <c r="S2" i="10"/>
  <c r="Q2" i="10"/>
  <c r="P3" i="10"/>
  <c r="P2" i="10"/>
  <c r="N3" i="10"/>
  <c r="N2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I2" i="10" l="1" a="1"/>
  <c r="L3" i="10" l="1"/>
  <c r="L4" i="10"/>
  <c r="L5" i="10"/>
  <c r="L6" i="10"/>
  <c r="L7" i="10"/>
  <c r="K3" i="10"/>
  <c r="K4" i="10"/>
  <c r="K5" i="10"/>
  <c r="K6" i="10"/>
  <c r="K7" i="10"/>
  <c r="J3" i="10"/>
  <c r="J4" i="10"/>
  <c r="J5" i="10"/>
  <c r="J6" i="10"/>
  <c r="J7" i="10"/>
  <c r="I2" i="10"/>
  <c r="L2" i="10" l="1"/>
  <c r="K2" i="10"/>
  <c r="J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<sst xmlns="http://schemas.openxmlformats.org/spreadsheetml/2006/main" count="1193" uniqueCount="122">
  <si>
    <t>What is your name?</t>
  </si>
  <si>
    <t>What is your gender?</t>
  </si>
  <si>
    <t>How old are you?</t>
  </si>
  <si>
    <t>What influenced your choice of degree the most?</t>
  </si>
  <si>
    <t>Did you choose this degree based on personal interest?</t>
  </si>
  <si>
    <t>How much did job market demand impact your decision?</t>
  </si>
  <si>
    <t>Was your degree choice influenced by recommendations from others?</t>
  </si>
  <si>
    <t>Did you consider any alternative degree programs?</t>
  </si>
  <si>
    <t>Do you feel your skills align with your current degree?</t>
  </si>
  <si>
    <t>Are you actively developing skills outside of your curriculum (e.g., internships, online courses)?</t>
  </si>
  <si>
    <t>Do you participate in extracurricular activities related to your field?</t>
  </si>
  <si>
    <t>How confident are you in gaining employment in your field after graduation?</t>
  </si>
  <si>
    <t>What is your preferred career path after graduation?</t>
  </si>
  <si>
    <t>Do you plan to work in the same field as your degree?</t>
  </si>
  <si>
    <t>Where would you prefer to work after graduation?</t>
  </si>
  <si>
    <t>Do you intend to pursue further education?</t>
  </si>
  <si>
    <t>Who has been the biggest influence on your career goals?</t>
  </si>
  <si>
    <t>How important is work-life balance in your career choice?</t>
  </si>
  <si>
    <t>Do you believe your degree will prepare you for your chosen career?</t>
  </si>
  <si>
    <t>How confident are you about achieving your career goals?</t>
  </si>
  <si>
    <t>Daeen</t>
  </si>
  <si>
    <t>Male</t>
  </si>
  <si>
    <t>Career opportunities</t>
  </si>
  <si>
    <t>Yes</t>
  </si>
  <si>
    <t>very much</t>
  </si>
  <si>
    <t>No</t>
  </si>
  <si>
    <t>Occasionally</t>
  </si>
  <si>
    <t>Employment in my field of study</t>
  </si>
  <si>
    <t>Maybe</t>
  </si>
  <si>
    <t>Abroad</t>
  </si>
  <si>
    <t>By own choice</t>
  </si>
  <si>
    <t>Muhammed Rinief</t>
  </si>
  <si>
    <t>Passion for the subject</t>
  </si>
  <si>
    <t>somewhat</t>
  </si>
  <si>
    <t>Uncertain</t>
  </si>
  <si>
    <t>No preference</t>
  </si>
  <si>
    <t>Suraiya Fathima</t>
  </si>
  <si>
    <t>Female</t>
  </si>
  <si>
    <t>Family or parental guidance</t>
  </si>
  <si>
    <t>Family</t>
  </si>
  <si>
    <t>LV Nandini</t>
  </si>
  <si>
    <t>Somewhat</t>
  </si>
  <si>
    <t>Further education</t>
  </si>
  <si>
    <t>Niharika</t>
  </si>
  <si>
    <t>Entrepreneurship/start my own business</t>
  </si>
  <si>
    <t>Home country</t>
  </si>
  <si>
    <t>AKASH V</t>
  </si>
  <si>
    <t>Not at all</t>
  </si>
  <si>
    <t>HARSHITH PATEL D V</t>
  </si>
  <si>
    <t>Vishak V</t>
  </si>
  <si>
    <t>Sainath Reddy</t>
  </si>
  <si>
    <t>VidyaShree.V</t>
  </si>
  <si>
    <t>Sharan</t>
  </si>
  <si>
    <t>Yes, regularly</t>
  </si>
  <si>
    <t>Shilpa shree m</t>
  </si>
  <si>
    <t>Nishanth shetty</t>
  </si>
  <si>
    <t>Jeel Patel</t>
  </si>
  <si>
    <t>Karthik L</t>
  </si>
  <si>
    <t>R Varsha Jadav</t>
  </si>
  <si>
    <t>Dileep Kumar V V</t>
  </si>
  <si>
    <t>Ankur Sahu</t>
  </si>
  <si>
    <t>Sindhushree</t>
  </si>
  <si>
    <t>Pavan S</t>
  </si>
  <si>
    <t>Sinchana</t>
  </si>
  <si>
    <t>Saad Bin Shafeeque</t>
  </si>
  <si>
    <t>Sanjana</t>
  </si>
  <si>
    <t>Shuayb Dawood</t>
  </si>
  <si>
    <t>Shaik Mohammed rehan</t>
  </si>
  <si>
    <t>Mohammed Usman</t>
  </si>
  <si>
    <t>Syed Hassan Aiyaz</t>
  </si>
  <si>
    <t>Naina Dhawan</t>
  </si>
  <si>
    <t>Shamith s</t>
  </si>
  <si>
    <t>Ranveer Singh</t>
  </si>
  <si>
    <t>Kratika Pant</t>
  </si>
  <si>
    <t>Friends/peers</t>
  </si>
  <si>
    <t>Shaik Gulshan Begum</t>
  </si>
  <si>
    <t>Vidya Shree.V</t>
  </si>
  <si>
    <t>Syed Shahid</t>
  </si>
  <si>
    <t>Maqsood Ali m shaikh</t>
  </si>
  <si>
    <t>Amarnath v v</t>
  </si>
  <si>
    <t>Roopashree</t>
  </si>
  <si>
    <t>Availability of scholarships or financial aid</t>
  </si>
  <si>
    <t>Dhruv M</t>
  </si>
  <si>
    <t>AKASH H</t>
  </si>
  <si>
    <t>Pema Dhendup</t>
  </si>
  <si>
    <t>Gladwin</t>
  </si>
  <si>
    <t>not at all</t>
  </si>
  <si>
    <t>Ali Fathima</t>
  </si>
  <si>
    <t>Edwin Biju</t>
  </si>
  <si>
    <t>Apoorva S</t>
  </si>
  <si>
    <t>Pranamya R</t>
  </si>
  <si>
    <t>Anushree Kulkarni</t>
  </si>
  <si>
    <t>Mohammed Rayan</t>
  </si>
  <si>
    <t>Getsy</t>
  </si>
  <si>
    <t>Syed al hussain</t>
  </si>
  <si>
    <t>B.Noor Hifza</t>
  </si>
  <si>
    <t>Pratham chowdhury</t>
  </si>
  <si>
    <t>Ashwin S</t>
  </si>
  <si>
    <t>Chinmay Aravind Naik</t>
  </si>
  <si>
    <t>Aditya</t>
  </si>
  <si>
    <t>Pinky R K</t>
  </si>
  <si>
    <t>Sum of confidence levels</t>
  </si>
  <si>
    <t>Confidence</t>
  </si>
  <si>
    <t xml:space="preserve">Do you feel your skills align with your current degree? YES </t>
  </si>
  <si>
    <t>Do you feel your skills align with your current degree? SOMEWHAT</t>
  </si>
  <si>
    <t>Do you feel your skills align with your current degree? NO</t>
  </si>
  <si>
    <t>Gender</t>
  </si>
  <si>
    <t>Do you plan to work in the same field as your degree? YES</t>
  </si>
  <si>
    <t>Do you plan to work in the same field as your degree? MAYBE</t>
  </si>
  <si>
    <t>Do you plan to work in the same field as your degree? NO</t>
  </si>
  <si>
    <t>Do you intend to pursue further education? Yes</t>
  </si>
  <si>
    <t>Do you intend to pursue further education? Maybe</t>
  </si>
  <si>
    <t>Do you intend to pursue further education? No</t>
  </si>
  <si>
    <t>Count of What is your gender?</t>
  </si>
  <si>
    <t>Count of Do you plan to work in the same field as your degree?</t>
  </si>
  <si>
    <t>Count of Do you intend to pursue further education?</t>
  </si>
  <si>
    <t>Maybe Total</t>
  </si>
  <si>
    <t>Yes Total</t>
  </si>
  <si>
    <t>Female Total</t>
  </si>
  <si>
    <t>No Total</t>
  </si>
  <si>
    <t>Male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</si>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</sst>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rgb="FFFFFFFF"/>
      <name val="Roboto"/>
      <charset val="1"/>
    </font>
    <font>
      <sz val="10"/>
      <color rgb="FF434343"/>
      <name val="Roboto"/>
      <charset val="1"/>
    </font>
    <font>
      <b/>
      <sz val="11"/>
      <color theme="5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15">
    <border>
      <left/>
      <right/>
      <top/>
      <bottom/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F8F9FA"/>
      </right>
      <top style="thin">
        <color rgb="FFCCCCCC"/>
      </top>
      <bottom style="thin">
        <color rgb="FFF8F9FA"/>
      </bottom>
      <diagonal/>
    </border>
    <border>
      <left/>
      <right style="thin">
        <color rgb="FFFFFFFF"/>
      </right>
      <top style="thin">
        <color rgb="FFCCCCCC"/>
      </top>
      <bottom style="thin">
        <color rgb="FFF8F9FA"/>
      </bottom>
      <diagonal/>
    </border>
    <border>
      <left/>
      <right style="thin">
        <color rgb="FFF8F9FA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/>
      <top style="thin">
        <color rgb="FFCCCCCC"/>
      </top>
      <bottom style="thin">
        <color rgb="FFF8F9FA"/>
      </bottom>
      <diagonal/>
    </border>
    <border>
      <left/>
      <right style="thin">
        <color rgb="FF5B3F86"/>
      </right>
      <top/>
      <bottom style="thin">
        <color rgb="FF442F65"/>
      </bottom>
      <diagonal/>
    </border>
    <border>
      <left style="thin">
        <color rgb="FFCCCCCC"/>
      </left>
      <right style="thin">
        <color rgb="FF5B3F86"/>
      </right>
      <top/>
      <bottom style="thin">
        <color rgb="FF442F65"/>
      </bottom>
      <diagonal/>
    </border>
    <border>
      <left style="thin">
        <color rgb="FFCCCCCC"/>
      </left>
      <right/>
      <top/>
      <bottom style="thin">
        <color rgb="FF442F65"/>
      </bottom>
      <diagonal/>
    </border>
    <border>
      <left/>
      <right style="thin">
        <color rgb="FFF8F9FA"/>
      </right>
      <top style="thin">
        <color rgb="FFCCCCCC"/>
      </top>
      <bottom/>
      <diagonal/>
    </border>
    <border>
      <left style="thin">
        <color rgb="FFCCCCCC"/>
      </left>
      <right style="thin">
        <color rgb="FFF8F9FA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2" borderId="8" xfId="0" applyFont="1" applyFill="1" applyBorder="1" applyAlignment="1">
      <alignment readingOrder="1"/>
    </xf>
    <xf numFmtId="0" fontId="2" fillId="4" borderId="9" xfId="0" applyFont="1" applyFill="1" applyBorder="1" applyAlignment="1">
      <alignment readingOrder="1"/>
    </xf>
    <xf numFmtId="0" fontId="2" fillId="4" borderId="10" xfId="0" applyFont="1" applyFill="1" applyBorder="1" applyAlignment="1">
      <alignment readingOrder="1"/>
    </xf>
    <xf numFmtId="0" fontId="2" fillId="4" borderId="11" xfId="0" applyFont="1" applyFill="1" applyBorder="1" applyAlignment="1">
      <alignment readingOrder="1"/>
    </xf>
    <xf numFmtId="0" fontId="0" fillId="0" borderId="0" xfId="0" applyAlignment="1">
      <alignment horizontal="right"/>
    </xf>
    <xf numFmtId="0" fontId="2" fillId="4" borderId="0" xfId="0" applyFont="1" applyFill="1" applyBorder="1" applyAlignment="1">
      <alignment horizontal="right" readingOrder="1"/>
    </xf>
    <xf numFmtId="0" fontId="1" fillId="2" borderId="12" xfId="0" applyFont="1" applyFill="1" applyBorder="1" applyAlignment="1">
      <alignment horizontal="right" readingOrder="1"/>
    </xf>
    <xf numFmtId="0" fontId="2" fillId="4" borderId="12" xfId="0" applyFont="1" applyFill="1" applyBorder="1" applyAlignment="1">
      <alignment horizontal="right" readingOrder="1"/>
    </xf>
    <xf numFmtId="0" fontId="2" fillId="4" borderId="0" xfId="0" applyNumberFormat="1" applyFont="1" applyFill="1" applyAlignment="1">
      <alignment horizontal="right" readingOrder="1"/>
    </xf>
    <xf numFmtId="0" fontId="0" fillId="0" borderId="0" xfId="0" applyAlignment="1">
      <alignment wrapText="1"/>
    </xf>
    <xf numFmtId="0" fontId="3" fillId="0" borderId="13" xfId="0" applyFont="1" applyBorder="1"/>
    <xf numFmtId="0" fontId="3" fillId="0" borderId="13" xfId="0" applyFont="1" applyBorder="1" applyAlignment="1">
      <alignment wrapText="1"/>
    </xf>
    <xf numFmtId="0" fontId="4" fillId="5" borderId="13" xfId="0" applyFont="1" applyFill="1" applyBorder="1"/>
    <xf numFmtId="0" fontId="4" fillId="0" borderId="0" xfId="0" applyFont="1"/>
    <xf numFmtId="0" fontId="4" fillId="5" borderId="0" xfId="0" applyFont="1" applyFill="1"/>
    <xf numFmtId="0" fontId="4" fillId="0" borderId="14" xfId="0" applyFont="1" applyBorder="1"/>
    <xf numFmtId="0" fontId="5" fillId="0" borderId="0" xfId="0" applyFont="1"/>
    <xf numFmtId="0" fontId="6" fillId="0" borderId="0" xfId="0" applyFont="1" applyAlignment="1">
      <alignment wrapText="1"/>
    </xf>
    <xf numFmtId="0" fontId="1" fillId="2" borderId="7" xfId="0" applyFont="1" applyFill="1" applyBorder="1" applyAlignment="1">
      <alignment wrapText="1" readingOrder="1"/>
    </xf>
  </cellXfs>
  <cellStyles count="1">
    <cellStyle name="Normal" xfId="0" builtinId="0"/>
  </cellStyles>
  <dxfs count="26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442F65"/>
        </bottom>
      </border>
    </dxf>
    <dxf>
      <border outline="0">
        <left style="thin">
          <color rgb="FFCCCCCC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charset val="1"/>
        <scheme val="none"/>
      </font>
      <fill>
        <patternFill patternType="solid">
          <fgColor indexed="64"/>
          <bgColor rgb="FF5B3F86"/>
        </patternFill>
      </fill>
      <alignment horizontal="general" vertical="bottom" textRotation="0" wrapText="0" indent="0" justifyLastLine="0" shrinkToFit="0" readingOrder="1"/>
    </dxf>
  </dxfs>
  <tableStyles count="0" defaultTableStyle="TableStyleMedium2" defaultPivotStyle="PivotStyleMedium9"/>
  <colors>
    <mruColors>
      <color rgb="FF4B43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Confidence and skill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Fathima!$J$1</c:f>
              <c:strCache>
                <c:ptCount val="1"/>
                <c:pt idx="0">
                  <c:v>Do you feel your skills align with your current degree? YES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Fathima!I2:I7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Fathima!$J$2:$J$7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B0-4A14-B73B-E48415087C7A}"/>
            </c:ext>
          </c:extLst>
        </c:ser>
        <c:ser>
          <c:idx val="2"/>
          <c:order val="1"/>
          <c:tx>
            <c:strRef>
              <c:f>Fathima!$K$1</c:f>
              <c:strCache>
                <c:ptCount val="1"/>
                <c:pt idx="0">
                  <c:v>Do you feel your skills align with your current degree? SOMEWHAT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Fathima!I2:I7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Fathima!$K$2:$K$7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9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B0-4A14-B73B-E48415087C7A}"/>
            </c:ext>
          </c:extLst>
        </c:ser>
        <c:ser>
          <c:idx val="3"/>
          <c:order val="2"/>
          <c:tx>
            <c:strRef>
              <c:f>Fathima!$L$1</c:f>
              <c:strCache>
                <c:ptCount val="1"/>
                <c:pt idx="0">
                  <c:v>Do you feel your skills align with your current degree? NO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Fathima!I2:I7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Fathima!$L$2:$L$7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B0-4A14-B73B-E48415087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219144"/>
        <c:axId val="992221704"/>
      </c:lineChart>
      <c:catAx>
        <c:axId val="992219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Confidence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21704"/>
        <c:crosses val="autoZero"/>
        <c:auto val="1"/>
        <c:lblAlgn val="ctr"/>
        <c:lblOffset val="100"/>
        <c:noMultiLvlLbl val="0"/>
      </c:catAx>
      <c:valAx>
        <c:axId val="99222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19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Fathima!$N$1</c:f>
              <c:strCache>
                <c:ptCount val="1"/>
                <c:pt idx="0">
                  <c:v>Do you plan to work in the same field as your degree? YES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Fathima!$N$2:$N$3</c:f>
              <c:numCache>
                <c:formatCode>General</c:formatCode>
                <c:ptCount val="2"/>
                <c:pt idx="0">
                  <c:v>12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AD-481B-BE5A-09A5D32105C8}"/>
            </c:ext>
          </c:extLst>
        </c:ser>
        <c:ser>
          <c:idx val="5"/>
          <c:order val="1"/>
          <c:tx>
            <c:strRef>
              <c:f>Fathima!$O$1</c:f>
              <c:strCache>
                <c:ptCount val="1"/>
                <c:pt idx="0">
                  <c:v>Do you plan to work in the same field as your degree? MAYBE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Fathima!$O$2:$O$3</c:f>
              <c:numCache>
                <c:formatCode>General</c:formatCode>
                <c:ptCount val="2"/>
                <c:pt idx="0">
                  <c:v>14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AD-481B-BE5A-09A5D32105C8}"/>
            </c:ext>
          </c:extLst>
        </c:ser>
        <c:ser>
          <c:idx val="4"/>
          <c:order val="2"/>
          <c:tx>
            <c:strRef>
              <c:f>Fathima!$P$1</c:f>
              <c:strCache>
                <c:ptCount val="1"/>
                <c:pt idx="0">
                  <c:v>Do you plan to work in the same field as your degree? NO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Fathima!$P$2:$P$3</c:f>
              <c:numCache>
                <c:formatCode>General</c:formatCode>
                <c:ptCount val="2"/>
                <c:pt idx="0">
                  <c:v>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AD-481B-BE5A-09A5D3210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09063"/>
        <c:axId val="90617351"/>
      </c:barChart>
      <c:catAx>
        <c:axId val="89709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17351"/>
        <c:crosses val="autoZero"/>
        <c:auto val="1"/>
        <c:lblAlgn val="ctr"/>
        <c:lblOffset val="100"/>
        <c:noMultiLvlLbl val="0"/>
      </c:catAx>
      <c:valAx>
        <c:axId val="90617351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09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Fathima!$Q$1</c:f>
              <c:strCache>
                <c:ptCount val="1"/>
                <c:pt idx="0">
                  <c:v>Do you intend to pursue further education?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Fathima!$Q$2:$Q$3</c:f>
              <c:numCache>
                <c:formatCode>General</c:formatCode>
                <c:ptCount val="2"/>
                <c:pt idx="0">
                  <c:v>16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41-45BD-BE09-2CBD22352559}"/>
            </c:ext>
          </c:extLst>
        </c:ser>
        <c:ser>
          <c:idx val="1"/>
          <c:order val="1"/>
          <c:tx>
            <c:strRef>
              <c:f>Fathima!$R$1</c:f>
              <c:strCache>
                <c:ptCount val="1"/>
                <c:pt idx="0">
                  <c:v>Do you intend to pursue further education? Maybe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Fathima!$R$2:$R$3</c:f>
              <c:numCache>
                <c:formatCode>General</c:formatCode>
                <c:ptCount val="2"/>
                <c:pt idx="0">
                  <c:v>14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41-45BD-BE09-2CBD22352559}"/>
            </c:ext>
          </c:extLst>
        </c:ser>
        <c:ser>
          <c:idx val="2"/>
          <c:order val="2"/>
          <c:tx>
            <c:strRef>
              <c:f>Fathima!$S$1</c:f>
              <c:strCache>
                <c:ptCount val="1"/>
                <c:pt idx="0">
                  <c:v>Do you intend to pursue further education? 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Fathima!$S$2:$S$3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41-45BD-BE09-2CBD22352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09063"/>
        <c:axId val="90617351"/>
      </c:barChart>
      <c:catAx>
        <c:axId val="89709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17351"/>
        <c:crosses val="autoZero"/>
        <c:auto val="1"/>
        <c:lblAlgn val="ctr"/>
        <c:lblOffset val="100"/>
        <c:noMultiLvlLbl val="0"/>
      </c:catAx>
      <c:valAx>
        <c:axId val="90617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09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 1.xlsx]Fathima!PivotTable2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Fathima!$D$59</c:f>
              <c:strCache>
                <c:ptCount val="1"/>
                <c:pt idx="0">
                  <c:v>Count of What is your gender?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Fathima!$A$60:$C$79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7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Fathima!$D$60:$D$79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6-46C3-A645-C18E1508515A}"/>
            </c:ext>
          </c:extLst>
        </c:ser>
        <c:ser>
          <c:idx val="1"/>
          <c:order val="1"/>
          <c:tx>
            <c:strRef>
              <c:f>Fathima!$E$59</c:f>
              <c:strCache>
                <c:ptCount val="1"/>
                <c:pt idx="0">
                  <c:v>Count of Do you plan to work in the same field as your degree?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Fathima!$A$60:$C$79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7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Fathima!$E$60:$E$79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16-46C3-A645-C18E1508515A}"/>
            </c:ext>
          </c:extLst>
        </c:ser>
        <c:ser>
          <c:idx val="2"/>
          <c:order val="2"/>
          <c:tx>
            <c:strRef>
              <c:f>Fathima!$F$59</c:f>
              <c:strCache>
                <c:ptCount val="1"/>
                <c:pt idx="0">
                  <c:v>Count of Do you intend to pursue further education?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Fathima!$A$60:$C$79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7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Fathima!$F$60:$F$79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16-46C3-A645-C18E15085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551559"/>
        <c:axId val="86571015"/>
      </c:barChart>
      <c:catAx>
        <c:axId val="86551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71015"/>
        <c:crosses val="autoZero"/>
        <c:auto val="1"/>
        <c:lblAlgn val="ctr"/>
        <c:lblOffset val="100"/>
        <c:noMultiLvlLbl val="0"/>
      </c:catAx>
      <c:valAx>
        <c:axId val="86571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51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2295525</xdr:colOff>
      <xdr:row>7</xdr:row>
      <xdr:rowOff>9525</xdr:rowOff>
    </xdr:from>
    <xdr:to>
      <xdr:col>11</xdr:col>
      <xdr:colOff>2409825</xdr:colOff>
      <xdr:row>24</xdr:row>
      <xdr:rowOff>180975</xdr:rowOff>
    </xdr:to>
    <xdr:graphicFrame macro="">
      <xdr:nvGraphicFramePr>
        <xdr:cNvPr id="16" name="Chart 7">
          <a:extLst>
            <a:ext uri="{FF2B5EF4-FFF2-40B4-BE49-F238E27FC236}">
              <a16:creationId xmlns:a16="http://schemas.microsoft.com/office/drawing/2014/main" id="{E3E32B5E-5386-6230-40B1-F06104ABF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5</xdr:row>
      <xdr:rowOff>85725</xdr:rowOff>
    </xdr:from>
    <xdr:to>
      <xdr:col>15</xdr:col>
      <xdr:colOff>2714625</xdr:colOff>
      <xdr:row>27</xdr:row>
      <xdr:rowOff>142875</xdr:rowOff>
    </xdr:to>
    <xdr:graphicFrame macro="">
      <xdr:nvGraphicFramePr>
        <xdr:cNvPr id="76" name="Chart 7">
          <a:extLst>
            <a:ext uri="{FF2B5EF4-FFF2-40B4-BE49-F238E27FC236}">
              <a16:creationId xmlns:a16="http://schemas.microsoft.com/office/drawing/2014/main" id="{FF94B1AE-B8B8-4878-9F4F-61AA3EC9AEC3}"/>
            </a:ext>
            <a:ext uri="{147F2762-F138-4A5C-976F-8EAC2B608ADB}">
              <a16:predDERef xmlns:a16="http://schemas.microsoft.com/office/drawing/2014/main" pred="{E3E32B5E-5386-6230-40B1-F06104ABF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3162300</xdr:colOff>
      <xdr:row>4</xdr:row>
      <xdr:rowOff>47625</xdr:rowOff>
    </xdr:from>
    <xdr:to>
      <xdr:col>20</xdr:col>
      <xdr:colOff>352425</xdr:colOff>
      <xdr:row>26</xdr:row>
      <xdr:rowOff>104775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A65537B-D801-444E-A6B5-ACBD2102DA42}"/>
            </a:ext>
            <a:ext uri="{147F2762-F138-4A5C-976F-8EAC2B608ADB}">
              <a16:predDERef xmlns:a16="http://schemas.microsoft.com/office/drawing/2014/main" pred="{FF94B1AE-B8B8-4878-9F4F-61AA3EC9A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28575</xdr:colOff>
      <xdr:row>57</xdr:row>
      <xdr:rowOff>180975</xdr:rowOff>
    </xdr:from>
    <xdr:to>
      <xdr:col>9</xdr:col>
      <xdr:colOff>304800</xdr:colOff>
      <xdr:row>81</xdr:row>
      <xdr:rowOff>38100</xdr:rowOff>
    </xdr:to>
    <xdr:graphicFrame macro="">
      <xdr:nvGraphicFramePr>
        <xdr:cNvPr id="26" name="Chart 22">
          <a:extLst>
            <a:ext uri="{FF2B5EF4-FFF2-40B4-BE49-F238E27FC236}">
              <a16:creationId xmlns:a16="http://schemas.microsoft.com/office/drawing/2014/main" id="{DDC92FBA-C289-AFF2-94DC-D1EFCA0CBF87}"/>
            </a:ext>
            <a:ext uri="{147F2762-F138-4A5C-976F-8EAC2B608ADB}">
              <a16:predDERef xmlns:a16="http://schemas.microsoft.com/office/drawing/2014/main" pred="{EA65537B-D801-444E-A6B5-ACBD2102D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20.732827546293" createdVersion="8" refreshedVersion="8" minRefreshableVersion="3" recordCount="56" xr:uid="{6D131A59-7AD6-493D-97C5-56A677448402}">
  <cacheSource type="worksheet">
    <worksheetSource ref="A1:G57" sheet="Fathima"/>
  </cacheSource>
  <cacheFields count="7">
    <cacheField name="What is your gender?" numFmtId="0">
      <sharedItems count="2">
        <s v="Male"/>
        <s v="Female"/>
      </sharedItems>
    </cacheField>
    <cacheField name="Do you plan to work in the same field as your degree?" numFmtId="0">
      <sharedItems count="3">
        <s v="Maybe"/>
        <s v="Yes"/>
        <s v="No"/>
      </sharedItems>
    </cacheField>
    <cacheField name="Do you intend to pursue further education?" numFmtId="0">
      <sharedItems count="3">
        <s v="Yes"/>
        <s v="Maybe"/>
        <s v="No"/>
      </sharedItems>
    </cacheField>
    <cacheField name="Do you feel your skills align with your current degree?" numFmtId="0">
      <sharedItems count="3">
        <s v="Yes"/>
        <s v="Somewhat"/>
        <s v="No"/>
      </sharedItems>
    </cacheField>
    <cacheField name="How confident are you in gaining employment in your field after graduation?" numFmtId="0">
      <sharedItems containsSemiMixedTypes="0" containsString="0" containsNumber="1" containsInteger="1" minValue="1" maxValue="5" count="5">
        <n v="4"/>
        <n v="5"/>
        <n v="3"/>
        <n v="2"/>
        <n v="1"/>
      </sharedItems>
    </cacheField>
    <cacheField name="How confident are you about achieving your career goals?" numFmtId="0">
      <sharedItems containsSemiMixedTypes="0" containsString="0" containsNumber="1" containsInteger="1" minValue="3" maxValue="5"/>
    </cacheField>
    <cacheField name="Sum of confidence levels" numFmtId="0">
      <sharedItems containsSemiMixedTypes="0" containsString="0" containsNumber="1" containsInteger="1" minValue="5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  <x v="0"/>
    <n v="4"/>
    <n v="8"/>
  </r>
  <r>
    <x v="0"/>
    <x v="0"/>
    <x v="1"/>
    <x v="0"/>
    <x v="0"/>
    <n v="4"/>
    <n v="8"/>
  </r>
  <r>
    <x v="1"/>
    <x v="1"/>
    <x v="1"/>
    <x v="0"/>
    <x v="1"/>
    <n v="5"/>
    <n v="10"/>
  </r>
  <r>
    <x v="1"/>
    <x v="1"/>
    <x v="0"/>
    <x v="1"/>
    <x v="2"/>
    <n v="4"/>
    <n v="7"/>
  </r>
  <r>
    <x v="1"/>
    <x v="1"/>
    <x v="0"/>
    <x v="2"/>
    <x v="0"/>
    <n v="5"/>
    <n v="9"/>
  </r>
  <r>
    <x v="0"/>
    <x v="2"/>
    <x v="1"/>
    <x v="1"/>
    <x v="0"/>
    <n v="3"/>
    <n v="7"/>
  </r>
  <r>
    <x v="0"/>
    <x v="1"/>
    <x v="2"/>
    <x v="0"/>
    <x v="1"/>
    <n v="5"/>
    <n v="10"/>
  </r>
  <r>
    <x v="0"/>
    <x v="0"/>
    <x v="0"/>
    <x v="1"/>
    <x v="1"/>
    <n v="5"/>
    <n v="10"/>
  </r>
  <r>
    <x v="0"/>
    <x v="0"/>
    <x v="0"/>
    <x v="0"/>
    <x v="1"/>
    <n v="4"/>
    <n v="9"/>
  </r>
  <r>
    <x v="1"/>
    <x v="0"/>
    <x v="0"/>
    <x v="1"/>
    <x v="3"/>
    <n v="4"/>
    <n v="6"/>
  </r>
  <r>
    <x v="0"/>
    <x v="2"/>
    <x v="2"/>
    <x v="0"/>
    <x v="0"/>
    <n v="5"/>
    <n v="9"/>
  </r>
  <r>
    <x v="1"/>
    <x v="1"/>
    <x v="1"/>
    <x v="0"/>
    <x v="1"/>
    <n v="5"/>
    <n v="10"/>
  </r>
  <r>
    <x v="0"/>
    <x v="1"/>
    <x v="1"/>
    <x v="0"/>
    <x v="1"/>
    <n v="5"/>
    <n v="10"/>
  </r>
  <r>
    <x v="1"/>
    <x v="0"/>
    <x v="1"/>
    <x v="1"/>
    <x v="3"/>
    <n v="3"/>
    <n v="5"/>
  </r>
  <r>
    <x v="0"/>
    <x v="0"/>
    <x v="1"/>
    <x v="0"/>
    <x v="2"/>
    <n v="5"/>
    <n v="8"/>
  </r>
  <r>
    <x v="1"/>
    <x v="0"/>
    <x v="0"/>
    <x v="1"/>
    <x v="2"/>
    <n v="3"/>
    <n v="6"/>
  </r>
  <r>
    <x v="0"/>
    <x v="0"/>
    <x v="0"/>
    <x v="1"/>
    <x v="0"/>
    <n v="5"/>
    <n v="9"/>
  </r>
  <r>
    <x v="0"/>
    <x v="2"/>
    <x v="0"/>
    <x v="0"/>
    <x v="1"/>
    <n v="5"/>
    <n v="10"/>
  </r>
  <r>
    <x v="1"/>
    <x v="0"/>
    <x v="0"/>
    <x v="0"/>
    <x v="0"/>
    <n v="5"/>
    <n v="9"/>
  </r>
  <r>
    <x v="0"/>
    <x v="1"/>
    <x v="0"/>
    <x v="0"/>
    <x v="0"/>
    <n v="5"/>
    <n v="9"/>
  </r>
  <r>
    <x v="1"/>
    <x v="1"/>
    <x v="0"/>
    <x v="2"/>
    <x v="3"/>
    <n v="3"/>
    <n v="5"/>
  </r>
  <r>
    <x v="0"/>
    <x v="0"/>
    <x v="0"/>
    <x v="2"/>
    <x v="1"/>
    <n v="5"/>
    <n v="10"/>
  </r>
  <r>
    <x v="1"/>
    <x v="1"/>
    <x v="0"/>
    <x v="2"/>
    <x v="2"/>
    <n v="4"/>
    <n v="7"/>
  </r>
  <r>
    <x v="0"/>
    <x v="0"/>
    <x v="1"/>
    <x v="1"/>
    <x v="0"/>
    <n v="5"/>
    <n v="9"/>
  </r>
  <r>
    <x v="0"/>
    <x v="2"/>
    <x v="0"/>
    <x v="1"/>
    <x v="1"/>
    <n v="5"/>
    <n v="10"/>
  </r>
  <r>
    <x v="0"/>
    <x v="0"/>
    <x v="0"/>
    <x v="0"/>
    <x v="0"/>
    <n v="5"/>
    <n v="9"/>
  </r>
  <r>
    <x v="0"/>
    <x v="1"/>
    <x v="0"/>
    <x v="1"/>
    <x v="2"/>
    <n v="5"/>
    <n v="8"/>
  </r>
  <r>
    <x v="1"/>
    <x v="1"/>
    <x v="0"/>
    <x v="1"/>
    <x v="0"/>
    <n v="5"/>
    <n v="9"/>
  </r>
  <r>
    <x v="0"/>
    <x v="2"/>
    <x v="1"/>
    <x v="2"/>
    <x v="2"/>
    <n v="4"/>
    <n v="7"/>
  </r>
  <r>
    <x v="0"/>
    <x v="0"/>
    <x v="1"/>
    <x v="2"/>
    <x v="4"/>
    <n v="5"/>
    <n v="6"/>
  </r>
  <r>
    <x v="1"/>
    <x v="1"/>
    <x v="0"/>
    <x v="1"/>
    <x v="2"/>
    <n v="4"/>
    <n v="7"/>
  </r>
  <r>
    <x v="0"/>
    <x v="0"/>
    <x v="1"/>
    <x v="1"/>
    <x v="0"/>
    <n v="3"/>
    <n v="7"/>
  </r>
  <r>
    <x v="1"/>
    <x v="1"/>
    <x v="1"/>
    <x v="0"/>
    <x v="1"/>
    <n v="5"/>
    <n v="10"/>
  </r>
  <r>
    <x v="1"/>
    <x v="1"/>
    <x v="0"/>
    <x v="1"/>
    <x v="2"/>
    <n v="3"/>
    <n v="6"/>
  </r>
  <r>
    <x v="0"/>
    <x v="2"/>
    <x v="1"/>
    <x v="1"/>
    <x v="0"/>
    <n v="4"/>
    <n v="8"/>
  </r>
  <r>
    <x v="0"/>
    <x v="1"/>
    <x v="0"/>
    <x v="0"/>
    <x v="1"/>
    <n v="5"/>
    <n v="10"/>
  </r>
  <r>
    <x v="0"/>
    <x v="1"/>
    <x v="2"/>
    <x v="1"/>
    <x v="2"/>
    <n v="3"/>
    <n v="6"/>
  </r>
  <r>
    <x v="1"/>
    <x v="0"/>
    <x v="1"/>
    <x v="1"/>
    <x v="0"/>
    <n v="3"/>
    <n v="7"/>
  </r>
  <r>
    <x v="0"/>
    <x v="2"/>
    <x v="0"/>
    <x v="0"/>
    <x v="0"/>
    <n v="5"/>
    <n v="9"/>
  </r>
  <r>
    <x v="0"/>
    <x v="0"/>
    <x v="1"/>
    <x v="1"/>
    <x v="0"/>
    <n v="4"/>
    <n v="8"/>
  </r>
  <r>
    <x v="0"/>
    <x v="0"/>
    <x v="1"/>
    <x v="1"/>
    <x v="0"/>
    <n v="3"/>
    <n v="7"/>
  </r>
  <r>
    <x v="0"/>
    <x v="1"/>
    <x v="0"/>
    <x v="1"/>
    <x v="2"/>
    <n v="4"/>
    <n v="7"/>
  </r>
  <r>
    <x v="1"/>
    <x v="1"/>
    <x v="1"/>
    <x v="1"/>
    <x v="2"/>
    <n v="3"/>
    <n v="6"/>
  </r>
  <r>
    <x v="0"/>
    <x v="1"/>
    <x v="1"/>
    <x v="1"/>
    <x v="0"/>
    <n v="5"/>
    <n v="9"/>
  </r>
  <r>
    <x v="1"/>
    <x v="0"/>
    <x v="0"/>
    <x v="1"/>
    <x v="2"/>
    <n v="3"/>
    <n v="6"/>
  </r>
  <r>
    <x v="1"/>
    <x v="0"/>
    <x v="0"/>
    <x v="1"/>
    <x v="3"/>
    <n v="4"/>
    <n v="6"/>
  </r>
  <r>
    <x v="1"/>
    <x v="0"/>
    <x v="0"/>
    <x v="1"/>
    <x v="2"/>
    <n v="4"/>
    <n v="7"/>
  </r>
  <r>
    <x v="0"/>
    <x v="2"/>
    <x v="2"/>
    <x v="0"/>
    <x v="1"/>
    <n v="5"/>
    <n v="10"/>
  </r>
  <r>
    <x v="1"/>
    <x v="1"/>
    <x v="1"/>
    <x v="2"/>
    <x v="1"/>
    <n v="5"/>
    <n v="10"/>
  </r>
  <r>
    <x v="0"/>
    <x v="1"/>
    <x v="0"/>
    <x v="0"/>
    <x v="1"/>
    <n v="5"/>
    <n v="10"/>
  </r>
  <r>
    <x v="1"/>
    <x v="1"/>
    <x v="0"/>
    <x v="0"/>
    <x v="0"/>
    <n v="5"/>
    <n v="9"/>
  </r>
  <r>
    <x v="0"/>
    <x v="1"/>
    <x v="1"/>
    <x v="0"/>
    <x v="0"/>
    <n v="3"/>
    <n v="7"/>
  </r>
  <r>
    <x v="0"/>
    <x v="0"/>
    <x v="1"/>
    <x v="1"/>
    <x v="2"/>
    <n v="4"/>
    <n v="7"/>
  </r>
  <r>
    <x v="0"/>
    <x v="1"/>
    <x v="0"/>
    <x v="0"/>
    <x v="1"/>
    <n v="5"/>
    <n v="10"/>
  </r>
  <r>
    <x v="0"/>
    <x v="1"/>
    <x v="0"/>
    <x v="1"/>
    <x v="2"/>
    <n v="3"/>
    <n v="6"/>
  </r>
  <r>
    <x v="1"/>
    <x v="1"/>
    <x v="1"/>
    <x v="0"/>
    <x v="2"/>
    <n v="3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09A365-9FD5-4AFD-9DDC-DF4714B50EC8}" name="PivotTable2" cacheId="7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59:F79" firstHeaderRow="0" firstDataRow="1" firstDataCol="3"/>
  <pivotFields count="7">
    <pivotField axis="axisRow" dataField="1" compact="0" outline="0" showAll="0">
      <items count="3">
        <item x="1"/>
        <item x="0"/>
        <item t="default"/>
      </items>
    </pivotField>
    <pivotField axis="axisRow" dataField="1" compact="0" outline="0" showAll="0">
      <items count="4">
        <item x="0"/>
        <item x="2"/>
        <item x="1"/>
        <item t="default"/>
      </items>
    </pivotField>
    <pivotField axis="axisRow" dataField="1" compact="0" outline="0" showAll="0">
      <items count="4">
        <item x="1"/>
        <item x="2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3">
    <field x="0"/>
    <field x="2"/>
    <field x="1"/>
  </rowFields>
  <rowItems count="20">
    <i>
      <x/>
      <x/>
      <x/>
    </i>
    <i r="2">
      <x v="2"/>
    </i>
    <i t="default" r="1">
      <x/>
    </i>
    <i r="1">
      <x v="2"/>
      <x/>
    </i>
    <i r="2">
      <x v="2"/>
    </i>
    <i t="default" r="1">
      <x v="2"/>
    </i>
    <i t="default">
      <x/>
    </i>
    <i>
      <x v="1"/>
      <x/>
      <x/>
    </i>
    <i r="2">
      <x v="1"/>
    </i>
    <i r="2">
      <x v="2"/>
    </i>
    <i t="default" r="1">
      <x/>
    </i>
    <i r="1">
      <x v="1"/>
      <x v="1"/>
    </i>
    <i r="2">
      <x v="2"/>
    </i>
    <i t="default" r="1">
      <x v="1"/>
    </i>
    <i r="1">
      <x v="2"/>
      <x/>
    </i>
    <i r="2">
      <x v="1"/>
    </i>
    <i r="2">
      <x v="2"/>
    </i>
    <i t="default" r="1">
      <x v="2"/>
    </i>
    <i t="default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What is your gender?" fld="0" subtotal="count" baseField="0" baseItem="0"/>
    <dataField name="Count of Do you plan to work in the same field as your degree?" fld="1" subtotal="count" baseField="0" baseItem="0"/>
    <dataField name="Count of Do you intend to pursue further education?" fld="2" subtotal="count" baseField="0" baseItem="0"/>
  </dataFields>
  <chartFormats count="3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84D91D-36A2-4EBF-B538-B112732F319E}" name="Table16" displayName="Table16" ref="A1:T57" totalsRowShown="0" headerRowDxfId="25" dataDxfId="24" headerRowBorderDxfId="22" tableBorderDxfId="23" totalsRowBorderDxfId="21">
  <autoFilter ref="A1:T57" xr:uid="{2684D91D-36A2-4EBF-B538-B112732F319E}"/>
  <tableColumns count="20">
    <tableColumn id="1" xr3:uid="{EA826F79-2195-4AEA-B6A0-3700D4AAAFCC}" name="What is your name?" dataDxfId="20"/>
    <tableColumn id="2" xr3:uid="{7A5CDCD2-C022-4017-9797-2049D3BB049C}" name="What is your gender?" dataDxfId="19"/>
    <tableColumn id="3" xr3:uid="{96EDC088-2132-4714-A099-9457F8FAE2C1}" name="How old are you?" dataDxfId="18"/>
    <tableColumn id="4" xr3:uid="{408CB97A-E703-4B71-84EC-256DA3399D6E}" name="What influenced your choice of degree the most?" dataDxfId="17"/>
    <tableColumn id="5" xr3:uid="{5D1F1A7A-13EC-4E79-8708-9FB7C0CAD130}" name="Did you choose this degree based on personal interest?" dataDxfId="16"/>
    <tableColumn id="6" xr3:uid="{61B96AD5-6A68-42CF-BC08-EAA87C1F3A74}" name="How much did job market demand impact your decision?" dataDxfId="15"/>
    <tableColumn id="7" xr3:uid="{38B11C78-963E-4177-904D-D57374AE526B}" name="Was your degree choice influenced by recommendations from others?" dataDxfId="14"/>
    <tableColumn id="8" xr3:uid="{04D697F8-EC6F-4EF0-9D40-B4C737908043}" name="Did you consider any alternative degree programs?" dataDxfId="13"/>
    <tableColumn id="9" xr3:uid="{C818FA7D-E69C-47D2-A962-6C493DF28D1D}" name="Do you feel your skills align with your current degree?" dataDxfId="12"/>
    <tableColumn id="10" xr3:uid="{11252DEE-3855-4F72-A72B-88D6527D8536}" name="Are you actively developing skills outside of your curriculum (e.g., internships, online courses)?" dataDxfId="11"/>
    <tableColumn id="11" xr3:uid="{3FAECB81-3E32-488B-A282-BA526601DD20}" name="Do you participate in extracurricular activities related to your field?" dataDxfId="10"/>
    <tableColumn id="12" xr3:uid="{523E7702-6E23-4C09-A60A-DC80D265979B}" name="How confident are you in gaining employment in your field after graduation?" dataDxfId="9"/>
    <tableColumn id="13" xr3:uid="{40F0FF6C-0E55-409B-B82B-FC72428A5A28}" name="What is your preferred career path after graduation?" dataDxfId="8"/>
    <tableColumn id="14" xr3:uid="{740BF8E9-A4D9-4C86-8EAE-EBAE5BB1DDCE}" name="Do you plan to work in the same field as your degree?" dataDxfId="7"/>
    <tableColumn id="15" xr3:uid="{D24D852F-D3E9-40D3-81E8-72B6CB58069F}" name="Where would you prefer to work after graduation?" dataDxfId="6"/>
    <tableColumn id="16" xr3:uid="{BA0FE0FE-5CC0-4187-A5EF-29E6DBE8898B}" name="Do you intend to pursue further education?" dataDxfId="5"/>
    <tableColumn id="17" xr3:uid="{C5B93D4F-0CD0-448A-BDF0-9F917C52E65D}" name="Who has been the biggest influence on your career goals?" dataDxfId="4"/>
    <tableColumn id="18" xr3:uid="{35A6B9B9-A2F4-4475-9C24-D2D85A652AD0}" name="How important is work-life balance in your career choice?" dataDxfId="3"/>
    <tableColumn id="19" xr3:uid="{18035B7C-FE4F-4E2F-BEB8-AB6949DA351B}" name="Do you believe your degree will prepare you for your chosen career?" dataDxfId="2"/>
    <tableColumn id="20" xr3:uid="{A1CF0929-45F4-450D-9C79-160E05984E14}" name="How confident are you about achieving your career goals?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B2C2FB-3547-4769-9521-932CEBE354ED}" name="Table3" displayName="Table3" ref="M1:S3" totalsRowShown="0" headerRowDxfId="0">
  <autoFilter ref="M1:S3" xr:uid="{BDB2C2FB-3547-4769-9521-932CEBE354ED}"/>
  <tableColumns count="7">
    <tableColumn id="1" xr3:uid="{1AE6F77C-F446-48B4-86C6-F4F847C9E908}" name="Gender"/>
    <tableColumn id="2" xr3:uid="{76F0B12D-F635-4C1B-91E7-6B9F76B4281C}" name="Do you plan to work in the same field as your degree? YES">
      <calculatedColumnFormula>COUNTIFS($B$2:$B$57, "Yes", $A$2:$A$57, $M2)</calculatedColumnFormula>
    </tableColumn>
    <tableColumn id="8" xr3:uid="{0E5945A0-EB73-4FDB-83C5-60DD987CE572}" name="Do you plan to work in the same field as your degree? MAYBE">
      <calculatedColumnFormula>COUNTIFS($B$2:$B$57, "Maybe", $A$2:$A$57, $M2)</calculatedColumnFormula>
    </tableColumn>
    <tableColumn id="3" xr3:uid="{0B9CD94F-A9FC-4F00-9BB7-CBB3B30998F2}" name="Do you plan to work in the same field as your degree? NO">
      <calculatedColumnFormula>COUNTIFS($B$2:$B$57, "No", $A$2:$A$57, $M2)</calculatedColumnFormula>
    </tableColumn>
    <tableColumn id="5" xr3:uid="{50BB221D-6E75-4F63-9FE1-8DAE7700FFBE}" name="Do you intend to pursue further education? Yes">
      <calculatedColumnFormula>COUNTIFS($C$2:$C$57, "Yes", $A$2:$A$57, $M2)</calculatedColumnFormula>
    </tableColumn>
    <tableColumn id="9" xr3:uid="{8C4288B1-3229-4CE0-8274-7C293BC3A0B2}" name="Do you intend to pursue further education? Maybe">
      <calculatedColumnFormula>COUNTIFS($C$2:$C$57, "Maybe", $A$2:$A$57, $M2)</calculatedColumnFormula>
    </tableColumn>
    <tableColumn id="6" xr3:uid="{E13D5D03-29D7-40E9-8860-2F4A15AE7320}" name="Do you intend to pursue further education? No">
      <calculatedColumnFormula>COUNTIFS($C$2:$C$57, "No", $A$2:$A$57, $M2)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204205-C534-4AAE-9BF3-F7CF1952F96A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_ikZw8VGNmuaa8x6Rq4O7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4B16-4D6D-4D23-AD2E-B78BEBBD0722}">
  <dimension ref="A1:T57"/>
  <sheetViews>
    <sheetView workbookViewId="0"/>
  </sheetViews>
  <sheetFormatPr defaultRowHeight="15"/>
  <cols>
    <col min="1" max="1" width="32" customWidth="1"/>
    <col min="2" max="2" width="27.42578125" customWidth="1"/>
    <col min="3" max="3" width="27.28515625" customWidth="1"/>
    <col min="4" max="4" width="57.7109375" customWidth="1"/>
    <col min="5" max="5" width="50.42578125" customWidth="1"/>
    <col min="6" max="6" width="71.140625" customWidth="1"/>
    <col min="10" max="10" width="9.7109375" customWidth="1"/>
  </cols>
  <sheetData>
    <row r="1" spans="1:20" ht="15.7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</row>
    <row r="2" spans="1:20">
      <c r="A2" s="3" t="s">
        <v>20</v>
      </c>
      <c r="B2" s="1" t="s">
        <v>21</v>
      </c>
      <c r="C2" s="1">
        <v>18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23</v>
      </c>
      <c r="J2" s="1" t="s">
        <v>23</v>
      </c>
      <c r="K2" s="1" t="s">
        <v>26</v>
      </c>
      <c r="L2" s="1">
        <v>4</v>
      </c>
      <c r="M2" s="1" t="s">
        <v>27</v>
      </c>
      <c r="N2" s="1" t="s">
        <v>28</v>
      </c>
      <c r="O2" s="1" t="s">
        <v>29</v>
      </c>
      <c r="P2" s="1" t="s">
        <v>23</v>
      </c>
      <c r="Q2" s="1" t="s">
        <v>30</v>
      </c>
      <c r="R2" s="1">
        <v>3</v>
      </c>
      <c r="S2" s="1" t="s">
        <v>23</v>
      </c>
      <c r="T2" s="5">
        <v>4</v>
      </c>
    </row>
    <row r="3" spans="1:20">
      <c r="A3" s="4" t="s">
        <v>31</v>
      </c>
      <c r="B3" s="2" t="s">
        <v>21</v>
      </c>
      <c r="C3" s="2">
        <v>20</v>
      </c>
      <c r="D3" s="2" t="s">
        <v>32</v>
      </c>
      <c r="E3" s="2" t="s">
        <v>23</v>
      </c>
      <c r="F3" s="2" t="s">
        <v>33</v>
      </c>
      <c r="G3" s="2" t="s">
        <v>25</v>
      </c>
      <c r="H3" s="2" t="s">
        <v>23</v>
      </c>
      <c r="I3" s="2" t="s">
        <v>23</v>
      </c>
      <c r="J3" s="2" t="s">
        <v>25</v>
      </c>
      <c r="K3" s="2" t="s">
        <v>26</v>
      </c>
      <c r="L3" s="2">
        <v>4</v>
      </c>
      <c r="M3" s="2" t="s">
        <v>34</v>
      </c>
      <c r="N3" s="2" t="s">
        <v>28</v>
      </c>
      <c r="O3" s="2" t="s">
        <v>35</v>
      </c>
      <c r="P3" s="2" t="s">
        <v>28</v>
      </c>
      <c r="Q3" s="2" t="s">
        <v>30</v>
      </c>
      <c r="R3" s="2">
        <v>5</v>
      </c>
      <c r="S3" s="2" t="s">
        <v>23</v>
      </c>
      <c r="T3" s="6">
        <v>4</v>
      </c>
    </row>
    <row r="4" spans="1:20">
      <c r="A4" s="3" t="s">
        <v>36</v>
      </c>
      <c r="B4" s="1" t="s">
        <v>37</v>
      </c>
      <c r="C4" s="1">
        <v>17</v>
      </c>
      <c r="D4" s="1" t="s">
        <v>38</v>
      </c>
      <c r="E4" s="1" t="s">
        <v>23</v>
      </c>
      <c r="F4" s="1" t="s">
        <v>33</v>
      </c>
      <c r="G4" s="1" t="s">
        <v>23</v>
      </c>
      <c r="H4" s="1" t="s">
        <v>25</v>
      </c>
      <c r="I4" s="1" t="s">
        <v>23</v>
      </c>
      <c r="J4" s="1" t="s">
        <v>23</v>
      </c>
      <c r="K4" s="1" t="s">
        <v>26</v>
      </c>
      <c r="L4" s="1">
        <v>5</v>
      </c>
      <c r="M4" s="1" t="s">
        <v>27</v>
      </c>
      <c r="N4" s="1" t="s">
        <v>23</v>
      </c>
      <c r="O4" s="1" t="s">
        <v>35</v>
      </c>
      <c r="P4" s="1" t="s">
        <v>28</v>
      </c>
      <c r="Q4" s="1" t="s">
        <v>39</v>
      </c>
      <c r="R4" s="1">
        <v>5</v>
      </c>
      <c r="S4" s="1" t="s">
        <v>23</v>
      </c>
      <c r="T4" s="5">
        <v>5</v>
      </c>
    </row>
    <row r="5" spans="1:20">
      <c r="A5" s="4" t="s">
        <v>40</v>
      </c>
      <c r="B5" s="2" t="s">
        <v>37</v>
      </c>
      <c r="C5" s="2">
        <v>21</v>
      </c>
      <c r="D5" s="2" t="s">
        <v>22</v>
      </c>
      <c r="E5" s="2" t="s">
        <v>25</v>
      </c>
      <c r="F5" s="2" t="s">
        <v>33</v>
      </c>
      <c r="G5" s="2" t="s">
        <v>23</v>
      </c>
      <c r="H5" s="2" t="s">
        <v>23</v>
      </c>
      <c r="I5" s="2" t="s">
        <v>41</v>
      </c>
      <c r="J5" s="2" t="s">
        <v>23</v>
      </c>
      <c r="K5" s="2" t="s">
        <v>26</v>
      </c>
      <c r="L5" s="2">
        <v>3</v>
      </c>
      <c r="M5" s="2" t="s">
        <v>42</v>
      </c>
      <c r="N5" s="2" t="s">
        <v>23</v>
      </c>
      <c r="O5" s="2" t="s">
        <v>29</v>
      </c>
      <c r="P5" s="2" t="s">
        <v>23</v>
      </c>
      <c r="Q5" s="2" t="s">
        <v>39</v>
      </c>
      <c r="R5" s="2">
        <v>5</v>
      </c>
      <c r="S5" s="2" t="s">
        <v>41</v>
      </c>
      <c r="T5" s="6">
        <v>4</v>
      </c>
    </row>
    <row r="6" spans="1:20">
      <c r="A6" s="3" t="s">
        <v>43</v>
      </c>
      <c r="B6" s="1" t="s">
        <v>37</v>
      </c>
      <c r="C6" s="1">
        <v>18</v>
      </c>
      <c r="D6" s="1" t="s">
        <v>22</v>
      </c>
      <c r="E6" s="1" t="s">
        <v>25</v>
      </c>
      <c r="F6" s="1" t="s">
        <v>33</v>
      </c>
      <c r="G6" s="1" t="s">
        <v>23</v>
      </c>
      <c r="H6" s="1" t="s">
        <v>25</v>
      </c>
      <c r="I6" s="1" t="s">
        <v>25</v>
      </c>
      <c r="J6" s="1" t="s">
        <v>25</v>
      </c>
      <c r="K6" s="1" t="s">
        <v>26</v>
      </c>
      <c r="L6" s="1">
        <v>4</v>
      </c>
      <c r="M6" s="1" t="s">
        <v>44</v>
      </c>
      <c r="N6" s="1" t="s">
        <v>23</v>
      </c>
      <c r="O6" s="1" t="s">
        <v>45</v>
      </c>
      <c r="P6" s="1" t="s">
        <v>23</v>
      </c>
      <c r="Q6" s="1" t="s">
        <v>39</v>
      </c>
      <c r="R6" s="1">
        <v>3</v>
      </c>
      <c r="S6" s="1" t="s">
        <v>23</v>
      </c>
      <c r="T6" s="5">
        <v>5</v>
      </c>
    </row>
    <row r="7" spans="1:20">
      <c r="A7" s="4" t="s">
        <v>46</v>
      </c>
      <c r="B7" s="2" t="s">
        <v>21</v>
      </c>
      <c r="C7" s="2">
        <v>19</v>
      </c>
      <c r="D7" s="2" t="s">
        <v>22</v>
      </c>
      <c r="E7" s="2" t="s">
        <v>25</v>
      </c>
      <c r="F7" s="2" t="s">
        <v>33</v>
      </c>
      <c r="G7" s="2" t="s">
        <v>23</v>
      </c>
      <c r="H7" s="2" t="s">
        <v>25</v>
      </c>
      <c r="I7" s="2" t="s">
        <v>41</v>
      </c>
      <c r="J7" s="2" t="s">
        <v>25</v>
      </c>
      <c r="K7" s="2" t="s">
        <v>47</v>
      </c>
      <c r="L7" s="2">
        <v>4</v>
      </c>
      <c r="M7" s="2" t="s">
        <v>44</v>
      </c>
      <c r="N7" s="2" t="s">
        <v>25</v>
      </c>
      <c r="O7" s="2" t="s">
        <v>45</v>
      </c>
      <c r="P7" s="2" t="s">
        <v>28</v>
      </c>
      <c r="Q7" s="2" t="s">
        <v>30</v>
      </c>
      <c r="R7" s="2">
        <v>5</v>
      </c>
      <c r="S7" s="2" t="s">
        <v>25</v>
      </c>
      <c r="T7" s="6">
        <v>3</v>
      </c>
    </row>
    <row r="8" spans="1:20">
      <c r="A8" s="3" t="s">
        <v>48</v>
      </c>
      <c r="B8" s="1" t="s">
        <v>21</v>
      </c>
      <c r="C8" s="1">
        <v>22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25</v>
      </c>
      <c r="I8" s="1" t="s">
        <v>23</v>
      </c>
      <c r="J8" s="1" t="s">
        <v>23</v>
      </c>
      <c r="K8" s="1" t="s">
        <v>26</v>
      </c>
      <c r="L8" s="1">
        <v>5</v>
      </c>
      <c r="M8" s="1" t="s">
        <v>27</v>
      </c>
      <c r="N8" s="1" t="s">
        <v>23</v>
      </c>
      <c r="O8" s="1" t="s">
        <v>29</v>
      </c>
      <c r="P8" s="1" t="s">
        <v>25</v>
      </c>
      <c r="Q8" s="1" t="s">
        <v>30</v>
      </c>
      <c r="R8" s="1">
        <v>5</v>
      </c>
      <c r="S8" s="1" t="s">
        <v>25</v>
      </c>
      <c r="T8" s="5">
        <v>5</v>
      </c>
    </row>
    <row r="9" spans="1:20">
      <c r="A9" s="4" t="s">
        <v>49</v>
      </c>
      <c r="B9" s="2" t="s">
        <v>21</v>
      </c>
      <c r="C9" s="2">
        <v>19</v>
      </c>
      <c r="D9" s="2" t="s">
        <v>22</v>
      </c>
      <c r="E9" s="2" t="s">
        <v>23</v>
      </c>
      <c r="F9" s="2" t="s">
        <v>33</v>
      </c>
      <c r="G9" s="2" t="s">
        <v>25</v>
      </c>
      <c r="H9" s="2" t="s">
        <v>25</v>
      </c>
      <c r="I9" s="2" t="s">
        <v>41</v>
      </c>
      <c r="J9" s="2" t="s">
        <v>25</v>
      </c>
      <c r="K9" s="2" t="s">
        <v>47</v>
      </c>
      <c r="L9" s="2">
        <v>5</v>
      </c>
      <c r="M9" s="2" t="s">
        <v>44</v>
      </c>
      <c r="N9" s="2" t="s">
        <v>28</v>
      </c>
      <c r="O9" s="2" t="s">
        <v>35</v>
      </c>
      <c r="P9" s="2" t="s">
        <v>23</v>
      </c>
      <c r="Q9" s="2" t="s">
        <v>30</v>
      </c>
      <c r="R9" s="2">
        <v>3</v>
      </c>
      <c r="S9" s="2" t="s">
        <v>23</v>
      </c>
      <c r="T9" s="6">
        <v>5</v>
      </c>
    </row>
    <row r="10" spans="1:20">
      <c r="A10" s="3" t="s">
        <v>50</v>
      </c>
      <c r="B10" s="1" t="s">
        <v>21</v>
      </c>
      <c r="C10" s="1">
        <v>19</v>
      </c>
      <c r="D10" s="1" t="s">
        <v>32</v>
      </c>
      <c r="E10" s="1" t="s">
        <v>23</v>
      </c>
      <c r="F10" s="1" t="s">
        <v>24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26</v>
      </c>
      <c r="L10" s="1">
        <v>5</v>
      </c>
      <c r="M10" s="1" t="s">
        <v>34</v>
      </c>
      <c r="N10" s="1" t="s">
        <v>28</v>
      </c>
      <c r="O10" s="1" t="s">
        <v>35</v>
      </c>
      <c r="P10" s="1" t="s">
        <v>23</v>
      </c>
      <c r="Q10" s="1" t="s">
        <v>30</v>
      </c>
      <c r="R10" s="1">
        <v>5</v>
      </c>
      <c r="S10" s="1" t="s">
        <v>41</v>
      </c>
      <c r="T10" s="5">
        <v>4</v>
      </c>
    </row>
    <row r="11" spans="1:20">
      <c r="A11" s="4" t="s">
        <v>51</v>
      </c>
      <c r="B11" s="2" t="s">
        <v>37</v>
      </c>
      <c r="C11" s="2">
        <v>18</v>
      </c>
      <c r="D11" s="2" t="s">
        <v>38</v>
      </c>
      <c r="E11" s="2" t="s">
        <v>25</v>
      </c>
      <c r="F11" s="2" t="s">
        <v>33</v>
      </c>
      <c r="G11" s="2" t="s">
        <v>23</v>
      </c>
      <c r="H11" s="2" t="s">
        <v>23</v>
      </c>
      <c r="I11" s="2" t="s">
        <v>41</v>
      </c>
      <c r="J11" s="2" t="s">
        <v>25</v>
      </c>
      <c r="K11" s="2" t="s">
        <v>26</v>
      </c>
      <c r="L11" s="2">
        <v>2</v>
      </c>
      <c r="M11" s="2" t="s">
        <v>42</v>
      </c>
      <c r="N11" s="2" t="s">
        <v>28</v>
      </c>
      <c r="O11" s="2" t="s">
        <v>35</v>
      </c>
      <c r="P11" s="2" t="s">
        <v>23</v>
      </c>
      <c r="Q11" s="2" t="s">
        <v>39</v>
      </c>
      <c r="R11" s="2">
        <v>4</v>
      </c>
      <c r="S11" s="2" t="s">
        <v>41</v>
      </c>
      <c r="T11" s="6">
        <v>4</v>
      </c>
    </row>
    <row r="12" spans="1:20">
      <c r="A12" s="3" t="s">
        <v>52</v>
      </c>
      <c r="B12" s="1" t="s">
        <v>21</v>
      </c>
      <c r="C12" s="1">
        <v>18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25</v>
      </c>
      <c r="I12" s="1" t="s">
        <v>23</v>
      </c>
      <c r="J12" s="1" t="s">
        <v>25</v>
      </c>
      <c r="K12" s="1" t="s">
        <v>53</v>
      </c>
      <c r="L12" s="1">
        <v>4</v>
      </c>
      <c r="M12" s="1" t="s">
        <v>44</v>
      </c>
      <c r="N12" s="1" t="s">
        <v>25</v>
      </c>
      <c r="O12" s="1" t="s">
        <v>45</v>
      </c>
      <c r="P12" s="1" t="s">
        <v>25</v>
      </c>
      <c r="Q12" s="1" t="s">
        <v>39</v>
      </c>
      <c r="R12" s="1">
        <v>4</v>
      </c>
      <c r="S12" s="1" t="s">
        <v>41</v>
      </c>
      <c r="T12" s="5">
        <v>5</v>
      </c>
    </row>
    <row r="13" spans="1:20">
      <c r="A13" s="4" t="s">
        <v>54</v>
      </c>
      <c r="B13" s="2" t="s">
        <v>37</v>
      </c>
      <c r="C13" s="2">
        <v>17</v>
      </c>
      <c r="D13" s="2" t="s">
        <v>22</v>
      </c>
      <c r="E13" s="2" t="s">
        <v>23</v>
      </c>
      <c r="F13" s="2" t="s">
        <v>33</v>
      </c>
      <c r="G13" s="2" t="s">
        <v>25</v>
      </c>
      <c r="H13" s="2" t="s">
        <v>25</v>
      </c>
      <c r="I13" s="2" t="s">
        <v>23</v>
      </c>
      <c r="J13" s="2" t="s">
        <v>23</v>
      </c>
      <c r="K13" s="2" t="s">
        <v>26</v>
      </c>
      <c r="L13" s="2">
        <v>5</v>
      </c>
      <c r="M13" s="2" t="s">
        <v>27</v>
      </c>
      <c r="N13" s="2" t="s">
        <v>23</v>
      </c>
      <c r="O13" s="2" t="s">
        <v>45</v>
      </c>
      <c r="P13" s="2" t="s">
        <v>28</v>
      </c>
      <c r="Q13" s="2" t="s">
        <v>30</v>
      </c>
      <c r="R13" s="2">
        <v>5</v>
      </c>
      <c r="S13" s="2" t="s">
        <v>23</v>
      </c>
      <c r="T13" s="6">
        <v>5</v>
      </c>
    </row>
    <row r="14" spans="1:20">
      <c r="A14" s="3" t="s">
        <v>55</v>
      </c>
      <c r="B14" s="1" t="s">
        <v>21</v>
      </c>
      <c r="C14" s="1">
        <v>19</v>
      </c>
      <c r="D14" s="1" t="s">
        <v>38</v>
      </c>
      <c r="E14" s="1" t="s">
        <v>23</v>
      </c>
      <c r="F14" s="1" t="s">
        <v>24</v>
      </c>
      <c r="G14" s="1" t="s">
        <v>23</v>
      </c>
      <c r="H14" s="1" t="s">
        <v>25</v>
      </c>
      <c r="I14" s="1" t="s">
        <v>23</v>
      </c>
      <c r="J14" s="1" t="s">
        <v>25</v>
      </c>
      <c r="K14" s="1" t="s">
        <v>53</v>
      </c>
      <c r="L14" s="1">
        <v>5</v>
      </c>
      <c r="M14" s="1" t="s">
        <v>27</v>
      </c>
      <c r="N14" s="1" t="s">
        <v>23</v>
      </c>
      <c r="O14" s="1" t="s">
        <v>35</v>
      </c>
      <c r="P14" s="1" t="s">
        <v>28</v>
      </c>
      <c r="Q14" s="1" t="s">
        <v>39</v>
      </c>
      <c r="R14" s="1">
        <v>5</v>
      </c>
      <c r="S14" s="1" t="s">
        <v>23</v>
      </c>
      <c r="T14" s="5">
        <v>5</v>
      </c>
    </row>
    <row r="15" spans="1:20">
      <c r="A15" s="4" t="s">
        <v>56</v>
      </c>
      <c r="B15" s="2" t="s">
        <v>37</v>
      </c>
      <c r="C15" s="2">
        <v>18</v>
      </c>
      <c r="D15" s="2" t="s">
        <v>22</v>
      </c>
      <c r="E15" s="2" t="s">
        <v>23</v>
      </c>
      <c r="F15" s="2" t="s">
        <v>33</v>
      </c>
      <c r="G15" s="2" t="s">
        <v>25</v>
      </c>
      <c r="H15" s="2" t="s">
        <v>25</v>
      </c>
      <c r="I15" s="2" t="s">
        <v>41</v>
      </c>
      <c r="J15" s="2" t="s">
        <v>23</v>
      </c>
      <c r="K15" s="2" t="s">
        <v>47</v>
      </c>
      <c r="L15" s="2">
        <v>2</v>
      </c>
      <c r="M15" s="2" t="s">
        <v>27</v>
      </c>
      <c r="N15" s="2" t="s">
        <v>28</v>
      </c>
      <c r="O15" s="2" t="s">
        <v>35</v>
      </c>
      <c r="P15" s="2" t="s">
        <v>28</v>
      </c>
      <c r="Q15" s="2" t="s">
        <v>39</v>
      </c>
      <c r="R15" s="2">
        <v>3</v>
      </c>
      <c r="S15" s="2" t="s">
        <v>41</v>
      </c>
      <c r="T15" s="6">
        <v>3</v>
      </c>
    </row>
    <row r="16" spans="1:20">
      <c r="A16" s="3" t="s">
        <v>57</v>
      </c>
      <c r="B16" s="1" t="s">
        <v>21</v>
      </c>
      <c r="C16" s="1">
        <v>18</v>
      </c>
      <c r="D16" s="1" t="s">
        <v>22</v>
      </c>
      <c r="E16" s="1" t="s">
        <v>23</v>
      </c>
      <c r="F16" s="1" t="s">
        <v>33</v>
      </c>
      <c r="G16" s="1" t="s">
        <v>25</v>
      </c>
      <c r="H16" s="1" t="s">
        <v>23</v>
      </c>
      <c r="I16" s="1" t="s">
        <v>23</v>
      </c>
      <c r="J16" s="1" t="s">
        <v>23</v>
      </c>
      <c r="K16" s="1" t="s">
        <v>26</v>
      </c>
      <c r="L16" s="1">
        <v>3</v>
      </c>
      <c r="M16" s="1" t="s">
        <v>44</v>
      </c>
      <c r="N16" s="1" t="s">
        <v>28</v>
      </c>
      <c r="O16" s="1" t="s">
        <v>35</v>
      </c>
      <c r="P16" s="1" t="s">
        <v>28</v>
      </c>
      <c r="Q16" s="1" t="s">
        <v>39</v>
      </c>
      <c r="R16" s="1">
        <v>1</v>
      </c>
      <c r="S16" s="1" t="s">
        <v>41</v>
      </c>
      <c r="T16" s="5">
        <v>5</v>
      </c>
    </row>
    <row r="17" spans="1:20">
      <c r="A17" s="4" t="s">
        <v>58</v>
      </c>
      <c r="B17" s="2" t="s">
        <v>37</v>
      </c>
      <c r="C17" s="2">
        <v>18</v>
      </c>
      <c r="D17" s="2" t="s">
        <v>38</v>
      </c>
      <c r="E17" s="2" t="s">
        <v>23</v>
      </c>
      <c r="F17" s="2" t="s">
        <v>33</v>
      </c>
      <c r="G17" s="2" t="s">
        <v>23</v>
      </c>
      <c r="H17" s="2" t="s">
        <v>23</v>
      </c>
      <c r="I17" s="2" t="s">
        <v>41</v>
      </c>
      <c r="J17" s="2" t="s">
        <v>25</v>
      </c>
      <c r="K17" s="2" t="s">
        <v>47</v>
      </c>
      <c r="L17" s="2">
        <v>3</v>
      </c>
      <c r="M17" s="2" t="s">
        <v>42</v>
      </c>
      <c r="N17" s="2" t="s">
        <v>28</v>
      </c>
      <c r="O17" s="2" t="s">
        <v>29</v>
      </c>
      <c r="P17" s="2" t="s">
        <v>23</v>
      </c>
      <c r="Q17" s="2" t="s">
        <v>30</v>
      </c>
      <c r="R17" s="2">
        <v>4</v>
      </c>
      <c r="S17" s="2" t="s">
        <v>23</v>
      </c>
      <c r="T17" s="6">
        <v>3</v>
      </c>
    </row>
    <row r="18" spans="1:20">
      <c r="A18" s="3" t="s">
        <v>59</v>
      </c>
      <c r="B18" s="1" t="s">
        <v>21</v>
      </c>
      <c r="C18" s="1">
        <v>18</v>
      </c>
      <c r="D18" s="1" t="s">
        <v>22</v>
      </c>
      <c r="E18" s="1" t="s">
        <v>25</v>
      </c>
      <c r="F18" s="1" t="s">
        <v>33</v>
      </c>
      <c r="G18" s="1" t="s">
        <v>23</v>
      </c>
      <c r="H18" s="1" t="s">
        <v>25</v>
      </c>
      <c r="I18" s="1" t="s">
        <v>41</v>
      </c>
      <c r="J18" s="1" t="s">
        <v>25</v>
      </c>
      <c r="K18" s="1" t="s">
        <v>53</v>
      </c>
      <c r="L18" s="1">
        <v>4</v>
      </c>
      <c r="M18" s="1" t="s">
        <v>42</v>
      </c>
      <c r="N18" s="1" t="s">
        <v>28</v>
      </c>
      <c r="O18" s="1" t="s">
        <v>35</v>
      </c>
      <c r="P18" s="1" t="s">
        <v>23</v>
      </c>
      <c r="Q18" s="1" t="s">
        <v>39</v>
      </c>
      <c r="R18" s="1">
        <v>5</v>
      </c>
      <c r="S18" s="1" t="s">
        <v>41</v>
      </c>
      <c r="T18" s="5">
        <v>5</v>
      </c>
    </row>
    <row r="19" spans="1:20">
      <c r="A19" s="4" t="s">
        <v>60</v>
      </c>
      <c r="B19" s="2" t="s">
        <v>21</v>
      </c>
      <c r="C19" s="2">
        <v>19</v>
      </c>
      <c r="D19" s="2" t="s">
        <v>38</v>
      </c>
      <c r="E19" s="2" t="s">
        <v>23</v>
      </c>
      <c r="F19" s="2" t="s">
        <v>33</v>
      </c>
      <c r="G19" s="2" t="s">
        <v>25</v>
      </c>
      <c r="H19" s="2" t="s">
        <v>23</v>
      </c>
      <c r="I19" s="2" t="s">
        <v>23</v>
      </c>
      <c r="J19" s="2" t="s">
        <v>23</v>
      </c>
      <c r="K19" s="2" t="s">
        <v>26</v>
      </c>
      <c r="L19" s="2">
        <v>5</v>
      </c>
      <c r="M19" s="2" t="s">
        <v>42</v>
      </c>
      <c r="N19" s="2" t="s">
        <v>25</v>
      </c>
      <c r="O19" s="2" t="s">
        <v>29</v>
      </c>
      <c r="P19" s="2" t="s">
        <v>23</v>
      </c>
      <c r="Q19" s="2" t="s">
        <v>39</v>
      </c>
      <c r="R19" s="2">
        <v>5</v>
      </c>
      <c r="S19" s="2" t="s">
        <v>23</v>
      </c>
      <c r="T19" s="6">
        <v>5</v>
      </c>
    </row>
    <row r="20" spans="1:20">
      <c r="A20" s="3" t="s">
        <v>61</v>
      </c>
      <c r="B20" s="1" t="s">
        <v>37</v>
      </c>
      <c r="C20" s="1">
        <v>20</v>
      </c>
      <c r="D20" s="1" t="s">
        <v>22</v>
      </c>
      <c r="E20" s="1" t="s">
        <v>23</v>
      </c>
      <c r="F20" s="1" t="s">
        <v>33</v>
      </c>
      <c r="G20" s="1" t="s">
        <v>25</v>
      </c>
      <c r="H20" s="1" t="s">
        <v>25</v>
      </c>
      <c r="I20" s="1" t="s">
        <v>23</v>
      </c>
      <c r="J20" s="1" t="s">
        <v>25</v>
      </c>
      <c r="K20" s="1" t="s">
        <v>26</v>
      </c>
      <c r="L20" s="1">
        <v>4</v>
      </c>
      <c r="M20" s="1" t="s">
        <v>42</v>
      </c>
      <c r="N20" s="1" t="s">
        <v>28</v>
      </c>
      <c r="O20" s="1" t="s">
        <v>35</v>
      </c>
      <c r="P20" s="1" t="s">
        <v>23</v>
      </c>
      <c r="Q20" s="1" t="s">
        <v>30</v>
      </c>
      <c r="R20" s="1">
        <v>5</v>
      </c>
      <c r="S20" s="1" t="s">
        <v>23</v>
      </c>
      <c r="T20" s="5">
        <v>5</v>
      </c>
    </row>
    <row r="21" spans="1:20">
      <c r="A21" s="4" t="s">
        <v>62</v>
      </c>
      <c r="B21" s="2" t="s">
        <v>21</v>
      </c>
      <c r="C21" s="2">
        <v>18</v>
      </c>
      <c r="D21" s="2" t="s">
        <v>32</v>
      </c>
      <c r="E21" s="2" t="s">
        <v>23</v>
      </c>
      <c r="F21" s="2" t="s">
        <v>33</v>
      </c>
      <c r="G21" s="2" t="s">
        <v>25</v>
      </c>
      <c r="H21" s="2" t="s">
        <v>25</v>
      </c>
      <c r="I21" s="2" t="s">
        <v>23</v>
      </c>
      <c r="J21" s="2" t="s">
        <v>23</v>
      </c>
      <c r="K21" s="2" t="s">
        <v>26</v>
      </c>
      <c r="L21" s="2">
        <v>4</v>
      </c>
      <c r="M21" s="2" t="s">
        <v>42</v>
      </c>
      <c r="N21" s="2" t="s">
        <v>23</v>
      </c>
      <c r="O21" s="2" t="s">
        <v>29</v>
      </c>
      <c r="P21" s="2" t="s">
        <v>23</v>
      </c>
      <c r="Q21" s="2" t="s">
        <v>30</v>
      </c>
      <c r="R21" s="2">
        <v>4</v>
      </c>
      <c r="S21" s="2" t="s">
        <v>41</v>
      </c>
      <c r="T21" s="6">
        <v>5</v>
      </c>
    </row>
    <row r="22" spans="1:20">
      <c r="A22" s="3" t="s">
        <v>63</v>
      </c>
      <c r="B22" s="1" t="s">
        <v>37</v>
      </c>
      <c r="C22" s="1">
        <v>19</v>
      </c>
      <c r="D22" s="1" t="s">
        <v>22</v>
      </c>
      <c r="E22" s="1" t="s">
        <v>23</v>
      </c>
      <c r="F22" s="1" t="s">
        <v>24</v>
      </c>
      <c r="G22" s="1" t="s">
        <v>23</v>
      </c>
      <c r="H22" s="1" t="s">
        <v>23</v>
      </c>
      <c r="I22" s="1" t="s">
        <v>25</v>
      </c>
      <c r="J22" s="1" t="s">
        <v>23</v>
      </c>
      <c r="K22" s="1" t="s">
        <v>26</v>
      </c>
      <c r="L22" s="1">
        <v>2</v>
      </c>
      <c r="M22" s="1" t="s">
        <v>27</v>
      </c>
      <c r="N22" s="1" t="s">
        <v>23</v>
      </c>
      <c r="O22" s="1" t="s">
        <v>29</v>
      </c>
      <c r="P22" s="1" t="s">
        <v>23</v>
      </c>
      <c r="Q22" s="1" t="s">
        <v>30</v>
      </c>
      <c r="R22" s="1">
        <v>5</v>
      </c>
      <c r="S22" s="1" t="s">
        <v>41</v>
      </c>
      <c r="T22" s="5">
        <v>3</v>
      </c>
    </row>
    <row r="23" spans="1:20">
      <c r="A23" s="4" t="s">
        <v>64</v>
      </c>
      <c r="B23" s="2" t="s">
        <v>21</v>
      </c>
      <c r="C23" s="2">
        <v>19</v>
      </c>
      <c r="D23" s="2" t="s">
        <v>22</v>
      </c>
      <c r="E23" s="2" t="s">
        <v>23</v>
      </c>
      <c r="F23" s="2" t="s">
        <v>33</v>
      </c>
      <c r="G23" s="2" t="s">
        <v>25</v>
      </c>
      <c r="H23" s="2" t="s">
        <v>23</v>
      </c>
      <c r="I23" s="2" t="s">
        <v>25</v>
      </c>
      <c r="J23" s="2" t="s">
        <v>25</v>
      </c>
      <c r="K23" s="2" t="s">
        <v>26</v>
      </c>
      <c r="L23" s="2">
        <v>5</v>
      </c>
      <c r="M23" s="2" t="s">
        <v>44</v>
      </c>
      <c r="N23" s="2" t="s">
        <v>28</v>
      </c>
      <c r="O23" s="2" t="s">
        <v>35</v>
      </c>
      <c r="P23" s="2" t="s">
        <v>23</v>
      </c>
      <c r="Q23" s="2" t="s">
        <v>30</v>
      </c>
      <c r="R23" s="2">
        <v>3</v>
      </c>
      <c r="S23" s="2" t="s">
        <v>23</v>
      </c>
      <c r="T23" s="6">
        <v>5</v>
      </c>
    </row>
    <row r="24" spans="1:20">
      <c r="A24" s="3" t="s">
        <v>65</v>
      </c>
      <c r="B24" s="1" t="s">
        <v>37</v>
      </c>
      <c r="C24" s="1">
        <v>17</v>
      </c>
      <c r="D24" s="1" t="s">
        <v>38</v>
      </c>
      <c r="E24" s="1" t="s">
        <v>25</v>
      </c>
      <c r="F24" s="1" t="s">
        <v>33</v>
      </c>
      <c r="G24" s="1" t="s">
        <v>23</v>
      </c>
      <c r="H24" s="1" t="s">
        <v>23</v>
      </c>
      <c r="I24" s="1" t="s">
        <v>25</v>
      </c>
      <c r="J24" s="1" t="s">
        <v>25</v>
      </c>
      <c r="K24" s="1" t="s">
        <v>47</v>
      </c>
      <c r="L24" s="1">
        <v>3</v>
      </c>
      <c r="M24" s="1" t="s">
        <v>27</v>
      </c>
      <c r="N24" s="1" t="s">
        <v>23</v>
      </c>
      <c r="O24" s="1" t="s">
        <v>29</v>
      </c>
      <c r="P24" s="1" t="s">
        <v>23</v>
      </c>
      <c r="Q24" s="1" t="s">
        <v>39</v>
      </c>
      <c r="R24" s="1">
        <v>3</v>
      </c>
      <c r="S24" s="1" t="s">
        <v>41</v>
      </c>
      <c r="T24" s="5">
        <v>4</v>
      </c>
    </row>
    <row r="25" spans="1:20">
      <c r="A25" s="4" t="s">
        <v>66</v>
      </c>
      <c r="B25" s="2" t="s">
        <v>21</v>
      </c>
      <c r="C25" s="2">
        <v>17</v>
      </c>
      <c r="D25" s="2" t="s">
        <v>38</v>
      </c>
      <c r="E25" s="2" t="s">
        <v>23</v>
      </c>
      <c r="F25" s="2" t="s">
        <v>33</v>
      </c>
      <c r="G25" s="2" t="s">
        <v>25</v>
      </c>
      <c r="H25" s="2" t="s">
        <v>23</v>
      </c>
      <c r="I25" s="2" t="s">
        <v>41</v>
      </c>
      <c r="J25" s="2" t="s">
        <v>25</v>
      </c>
      <c r="K25" s="2" t="s">
        <v>26</v>
      </c>
      <c r="L25" s="2">
        <v>4</v>
      </c>
      <c r="M25" s="2" t="s">
        <v>44</v>
      </c>
      <c r="N25" s="2" t="s">
        <v>28</v>
      </c>
      <c r="O25" s="2" t="s">
        <v>29</v>
      </c>
      <c r="P25" s="2" t="s">
        <v>28</v>
      </c>
      <c r="Q25" s="2" t="s">
        <v>39</v>
      </c>
      <c r="R25" s="2">
        <v>4</v>
      </c>
      <c r="S25" s="2" t="s">
        <v>23</v>
      </c>
      <c r="T25" s="6">
        <v>5</v>
      </c>
    </row>
    <row r="26" spans="1:20">
      <c r="A26" s="3" t="s">
        <v>67</v>
      </c>
      <c r="B26" s="1" t="s">
        <v>21</v>
      </c>
      <c r="C26" s="1">
        <v>18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23</v>
      </c>
      <c r="I26" s="1" t="s">
        <v>41</v>
      </c>
      <c r="J26" s="1" t="s">
        <v>23</v>
      </c>
      <c r="K26" s="1" t="s">
        <v>26</v>
      </c>
      <c r="L26" s="1">
        <v>5</v>
      </c>
      <c r="M26" s="1" t="s">
        <v>42</v>
      </c>
      <c r="N26" s="1" t="s">
        <v>25</v>
      </c>
      <c r="O26" s="1" t="s">
        <v>29</v>
      </c>
      <c r="P26" s="1" t="s">
        <v>23</v>
      </c>
      <c r="Q26" s="1" t="s">
        <v>39</v>
      </c>
      <c r="R26" s="1">
        <v>4</v>
      </c>
      <c r="S26" s="1" t="s">
        <v>23</v>
      </c>
      <c r="T26" s="5">
        <v>5</v>
      </c>
    </row>
    <row r="27" spans="1:20">
      <c r="A27" s="4" t="s">
        <v>68</v>
      </c>
      <c r="B27" s="2" t="s">
        <v>21</v>
      </c>
      <c r="C27" s="2">
        <v>18</v>
      </c>
      <c r="D27" s="2" t="s">
        <v>32</v>
      </c>
      <c r="E27" s="2" t="s">
        <v>23</v>
      </c>
      <c r="F27" s="2" t="s">
        <v>33</v>
      </c>
      <c r="G27" s="2" t="s">
        <v>25</v>
      </c>
      <c r="H27" s="2" t="s">
        <v>23</v>
      </c>
      <c r="I27" s="2" t="s">
        <v>23</v>
      </c>
      <c r="J27" s="2" t="s">
        <v>25</v>
      </c>
      <c r="K27" s="2" t="s">
        <v>26</v>
      </c>
      <c r="L27" s="2">
        <v>4</v>
      </c>
      <c r="M27" s="2" t="s">
        <v>42</v>
      </c>
      <c r="N27" s="2" t="s">
        <v>28</v>
      </c>
      <c r="O27" s="2" t="s">
        <v>45</v>
      </c>
      <c r="P27" s="2" t="s">
        <v>23</v>
      </c>
      <c r="Q27" s="2" t="s">
        <v>39</v>
      </c>
      <c r="R27" s="2">
        <v>5</v>
      </c>
      <c r="S27" s="2" t="s">
        <v>23</v>
      </c>
      <c r="T27" s="6">
        <v>5</v>
      </c>
    </row>
    <row r="28" spans="1:20">
      <c r="A28" s="3" t="s">
        <v>69</v>
      </c>
      <c r="B28" s="1" t="s">
        <v>21</v>
      </c>
      <c r="C28" s="1">
        <v>19</v>
      </c>
      <c r="D28" s="1" t="s">
        <v>22</v>
      </c>
      <c r="E28" s="1" t="s">
        <v>23</v>
      </c>
      <c r="F28" s="1" t="s">
        <v>24</v>
      </c>
      <c r="G28" s="1" t="s">
        <v>23</v>
      </c>
      <c r="H28" s="1" t="s">
        <v>25</v>
      </c>
      <c r="I28" s="1" t="s">
        <v>41</v>
      </c>
      <c r="J28" s="1" t="s">
        <v>25</v>
      </c>
      <c r="K28" s="1" t="s">
        <v>26</v>
      </c>
      <c r="L28" s="1">
        <v>3</v>
      </c>
      <c r="M28" s="1" t="s">
        <v>42</v>
      </c>
      <c r="N28" s="1" t="s">
        <v>23</v>
      </c>
      <c r="O28" s="1" t="s">
        <v>29</v>
      </c>
      <c r="P28" s="1" t="s">
        <v>23</v>
      </c>
      <c r="Q28" s="1" t="s">
        <v>39</v>
      </c>
      <c r="R28" s="1">
        <v>3</v>
      </c>
      <c r="S28" s="1" t="s">
        <v>41</v>
      </c>
      <c r="T28" s="5">
        <v>5</v>
      </c>
    </row>
    <row r="29" spans="1:20">
      <c r="A29" s="4" t="s">
        <v>70</v>
      </c>
      <c r="B29" s="2" t="s">
        <v>37</v>
      </c>
      <c r="C29" s="2">
        <v>18</v>
      </c>
      <c r="D29" s="2" t="s">
        <v>22</v>
      </c>
      <c r="E29" s="2" t="s">
        <v>23</v>
      </c>
      <c r="F29" s="2" t="s">
        <v>24</v>
      </c>
      <c r="G29" s="2" t="s">
        <v>23</v>
      </c>
      <c r="H29" s="2" t="s">
        <v>23</v>
      </c>
      <c r="I29" s="2" t="s">
        <v>41</v>
      </c>
      <c r="J29" s="2" t="s">
        <v>23</v>
      </c>
      <c r="K29" s="2" t="s">
        <v>26</v>
      </c>
      <c r="L29" s="2">
        <v>4</v>
      </c>
      <c r="M29" s="2" t="s">
        <v>42</v>
      </c>
      <c r="N29" s="2" t="s">
        <v>23</v>
      </c>
      <c r="O29" s="2" t="s">
        <v>35</v>
      </c>
      <c r="P29" s="2" t="s">
        <v>23</v>
      </c>
      <c r="Q29" s="2" t="s">
        <v>39</v>
      </c>
      <c r="R29" s="2">
        <v>4</v>
      </c>
      <c r="S29" s="2" t="s">
        <v>23</v>
      </c>
      <c r="T29" s="6">
        <v>5</v>
      </c>
    </row>
    <row r="30" spans="1:20">
      <c r="A30" s="3" t="s">
        <v>71</v>
      </c>
      <c r="B30" s="1" t="s">
        <v>21</v>
      </c>
      <c r="C30" s="1">
        <v>18</v>
      </c>
      <c r="D30" s="1" t="s">
        <v>22</v>
      </c>
      <c r="E30" s="1" t="s">
        <v>23</v>
      </c>
      <c r="F30" s="1" t="s">
        <v>33</v>
      </c>
      <c r="G30" s="1" t="s">
        <v>23</v>
      </c>
      <c r="H30" s="1" t="s">
        <v>25</v>
      </c>
      <c r="I30" s="1" t="s">
        <v>25</v>
      </c>
      <c r="J30" s="1" t="s">
        <v>25</v>
      </c>
      <c r="K30" s="1" t="s">
        <v>47</v>
      </c>
      <c r="L30" s="1">
        <v>3</v>
      </c>
      <c r="M30" s="1" t="s">
        <v>44</v>
      </c>
      <c r="N30" s="1" t="s">
        <v>25</v>
      </c>
      <c r="O30" s="1" t="s">
        <v>29</v>
      </c>
      <c r="P30" s="1" t="s">
        <v>28</v>
      </c>
      <c r="Q30" s="1" t="s">
        <v>30</v>
      </c>
      <c r="R30" s="1">
        <v>3</v>
      </c>
      <c r="S30" s="1" t="s">
        <v>41</v>
      </c>
      <c r="T30" s="5">
        <v>4</v>
      </c>
    </row>
    <row r="31" spans="1:20">
      <c r="A31" s="4" t="s">
        <v>72</v>
      </c>
      <c r="B31" s="2" t="s">
        <v>21</v>
      </c>
      <c r="C31" s="2">
        <v>17</v>
      </c>
      <c r="D31" s="2" t="s">
        <v>32</v>
      </c>
      <c r="E31" s="2" t="s">
        <v>23</v>
      </c>
      <c r="F31" s="2" t="s">
        <v>33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47</v>
      </c>
      <c r="L31" s="2">
        <v>1</v>
      </c>
      <c r="M31" s="2" t="s">
        <v>44</v>
      </c>
      <c r="N31" s="2" t="s">
        <v>28</v>
      </c>
      <c r="O31" s="2" t="s">
        <v>35</v>
      </c>
      <c r="P31" s="2" t="s">
        <v>28</v>
      </c>
      <c r="Q31" s="2" t="s">
        <v>30</v>
      </c>
      <c r="R31" s="2">
        <v>1</v>
      </c>
      <c r="S31" s="2" t="s">
        <v>25</v>
      </c>
      <c r="T31" s="6">
        <v>5</v>
      </c>
    </row>
    <row r="32" spans="1:20">
      <c r="A32" s="3" t="s">
        <v>73</v>
      </c>
      <c r="B32" s="1" t="s">
        <v>37</v>
      </c>
      <c r="C32" s="1">
        <v>18</v>
      </c>
      <c r="D32" s="1" t="s">
        <v>22</v>
      </c>
      <c r="E32" s="1" t="s">
        <v>23</v>
      </c>
      <c r="F32" s="1" t="s">
        <v>33</v>
      </c>
      <c r="G32" s="1" t="s">
        <v>25</v>
      </c>
      <c r="H32" s="1" t="s">
        <v>23</v>
      </c>
      <c r="I32" s="1" t="s">
        <v>41</v>
      </c>
      <c r="J32" s="1" t="s">
        <v>25</v>
      </c>
      <c r="K32" s="1" t="s">
        <v>26</v>
      </c>
      <c r="L32" s="1">
        <v>3</v>
      </c>
      <c r="M32" s="1" t="s">
        <v>42</v>
      </c>
      <c r="N32" s="1" t="s">
        <v>23</v>
      </c>
      <c r="O32" s="1" t="s">
        <v>35</v>
      </c>
      <c r="P32" s="1" t="s">
        <v>23</v>
      </c>
      <c r="Q32" s="1" t="s">
        <v>74</v>
      </c>
      <c r="R32" s="1">
        <v>4</v>
      </c>
      <c r="S32" s="1" t="s">
        <v>41</v>
      </c>
      <c r="T32" s="5">
        <v>4</v>
      </c>
    </row>
    <row r="33" spans="1:20">
      <c r="A33" s="4" t="s">
        <v>46</v>
      </c>
      <c r="B33" s="2" t="s">
        <v>21</v>
      </c>
      <c r="C33" s="2">
        <v>19</v>
      </c>
      <c r="D33" s="2" t="s">
        <v>38</v>
      </c>
      <c r="E33" s="2" t="s">
        <v>25</v>
      </c>
      <c r="F33" s="2" t="s">
        <v>33</v>
      </c>
      <c r="G33" s="2" t="s">
        <v>23</v>
      </c>
      <c r="H33" s="2" t="s">
        <v>25</v>
      </c>
      <c r="I33" s="2" t="s">
        <v>41</v>
      </c>
      <c r="J33" s="2" t="s">
        <v>25</v>
      </c>
      <c r="K33" s="2" t="s">
        <v>47</v>
      </c>
      <c r="L33" s="2">
        <v>4</v>
      </c>
      <c r="M33" s="2" t="s">
        <v>44</v>
      </c>
      <c r="N33" s="2" t="s">
        <v>28</v>
      </c>
      <c r="O33" s="2" t="s">
        <v>45</v>
      </c>
      <c r="P33" s="2" t="s">
        <v>28</v>
      </c>
      <c r="Q33" s="2" t="s">
        <v>30</v>
      </c>
      <c r="R33" s="2">
        <v>5</v>
      </c>
      <c r="S33" s="2" t="s">
        <v>41</v>
      </c>
      <c r="T33" s="6">
        <v>3</v>
      </c>
    </row>
    <row r="34" spans="1:20">
      <c r="A34" s="3" t="s">
        <v>75</v>
      </c>
      <c r="B34" s="1" t="s">
        <v>37</v>
      </c>
      <c r="C34" s="1">
        <v>19</v>
      </c>
      <c r="D34" s="1" t="s">
        <v>22</v>
      </c>
      <c r="E34" s="1" t="s">
        <v>23</v>
      </c>
      <c r="F34" s="1" t="s">
        <v>33</v>
      </c>
      <c r="G34" s="1" t="s">
        <v>23</v>
      </c>
      <c r="H34" s="1" t="s">
        <v>25</v>
      </c>
      <c r="I34" s="1" t="s">
        <v>23</v>
      </c>
      <c r="J34" s="1" t="s">
        <v>23</v>
      </c>
      <c r="K34" s="1" t="s">
        <v>47</v>
      </c>
      <c r="L34" s="1">
        <v>5</v>
      </c>
      <c r="M34" s="1" t="s">
        <v>27</v>
      </c>
      <c r="N34" s="1" t="s">
        <v>23</v>
      </c>
      <c r="O34" s="1" t="s">
        <v>35</v>
      </c>
      <c r="P34" s="1" t="s">
        <v>28</v>
      </c>
      <c r="Q34" s="1" t="s">
        <v>39</v>
      </c>
      <c r="R34" s="1">
        <v>5</v>
      </c>
      <c r="S34" s="1" t="s">
        <v>23</v>
      </c>
      <c r="T34" s="5">
        <v>5</v>
      </c>
    </row>
    <row r="35" spans="1:20">
      <c r="A35" s="4" t="s">
        <v>76</v>
      </c>
      <c r="B35" s="2" t="s">
        <v>37</v>
      </c>
      <c r="C35" s="2">
        <v>18</v>
      </c>
      <c r="D35" s="2" t="s">
        <v>38</v>
      </c>
      <c r="E35" s="2" t="s">
        <v>25</v>
      </c>
      <c r="F35" s="2" t="s">
        <v>33</v>
      </c>
      <c r="G35" s="2" t="s">
        <v>23</v>
      </c>
      <c r="H35" s="2" t="s">
        <v>23</v>
      </c>
      <c r="I35" s="2" t="s">
        <v>41</v>
      </c>
      <c r="J35" s="2" t="s">
        <v>25</v>
      </c>
      <c r="K35" s="2" t="s">
        <v>26</v>
      </c>
      <c r="L35" s="2">
        <v>3</v>
      </c>
      <c r="M35" s="2" t="s">
        <v>42</v>
      </c>
      <c r="N35" s="2" t="s">
        <v>23</v>
      </c>
      <c r="O35" s="2" t="s">
        <v>45</v>
      </c>
      <c r="P35" s="2" t="s">
        <v>23</v>
      </c>
      <c r="Q35" s="2" t="s">
        <v>39</v>
      </c>
      <c r="R35" s="2">
        <v>3</v>
      </c>
      <c r="S35" s="2" t="s">
        <v>41</v>
      </c>
      <c r="T35" s="6">
        <v>3</v>
      </c>
    </row>
    <row r="36" spans="1:20">
      <c r="A36" s="3" t="s">
        <v>77</v>
      </c>
      <c r="B36" s="1" t="s">
        <v>21</v>
      </c>
      <c r="C36" s="1">
        <v>19</v>
      </c>
      <c r="D36" s="1" t="s">
        <v>38</v>
      </c>
      <c r="E36" s="1" t="s">
        <v>25</v>
      </c>
      <c r="F36" s="1" t="s">
        <v>33</v>
      </c>
      <c r="G36" s="1" t="s">
        <v>23</v>
      </c>
      <c r="H36" s="1" t="s">
        <v>25</v>
      </c>
      <c r="I36" s="1" t="s">
        <v>41</v>
      </c>
      <c r="J36" s="1" t="s">
        <v>23</v>
      </c>
      <c r="K36" s="1" t="s">
        <v>26</v>
      </c>
      <c r="L36" s="1">
        <v>4</v>
      </c>
      <c r="M36" s="1" t="s">
        <v>44</v>
      </c>
      <c r="N36" s="1" t="s">
        <v>25</v>
      </c>
      <c r="O36" s="1" t="s">
        <v>45</v>
      </c>
      <c r="P36" s="1" t="s">
        <v>28</v>
      </c>
      <c r="Q36" s="1" t="s">
        <v>39</v>
      </c>
      <c r="R36" s="1">
        <v>3</v>
      </c>
      <c r="S36" s="1" t="s">
        <v>23</v>
      </c>
      <c r="T36" s="5">
        <v>4</v>
      </c>
    </row>
    <row r="37" spans="1:20">
      <c r="A37" s="4" t="s">
        <v>78</v>
      </c>
      <c r="B37" s="2" t="s">
        <v>21</v>
      </c>
      <c r="C37" s="2">
        <v>18</v>
      </c>
      <c r="D37" s="2" t="s">
        <v>32</v>
      </c>
      <c r="E37" s="2" t="s">
        <v>23</v>
      </c>
      <c r="F37" s="2" t="s">
        <v>24</v>
      </c>
      <c r="G37" s="2" t="s">
        <v>23</v>
      </c>
      <c r="H37" s="2" t="s">
        <v>25</v>
      </c>
      <c r="I37" s="2" t="s">
        <v>23</v>
      </c>
      <c r="J37" s="2" t="s">
        <v>23</v>
      </c>
      <c r="K37" s="2" t="s">
        <v>53</v>
      </c>
      <c r="L37" s="2">
        <v>5</v>
      </c>
      <c r="M37" s="2" t="s">
        <v>42</v>
      </c>
      <c r="N37" s="2" t="s">
        <v>23</v>
      </c>
      <c r="O37" s="2" t="s">
        <v>29</v>
      </c>
      <c r="P37" s="2" t="s">
        <v>23</v>
      </c>
      <c r="Q37" s="2" t="s">
        <v>39</v>
      </c>
      <c r="R37" s="2">
        <v>5</v>
      </c>
      <c r="S37" s="2" t="s">
        <v>23</v>
      </c>
      <c r="T37" s="6">
        <v>5</v>
      </c>
    </row>
    <row r="38" spans="1:20">
      <c r="A38" s="3" t="s">
        <v>79</v>
      </c>
      <c r="B38" s="1" t="s">
        <v>21</v>
      </c>
      <c r="C38" s="1">
        <v>19</v>
      </c>
      <c r="D38" s="1" t="s">
        <v>38</v>
      </c>
      <c r="E38" s="1" t="s">
        <v>23</v>
      </c>
      <c r="F38" s="1" t="s">
        <v>24</v>
      </c>
      <c r="G38" s="1" t="s">
        <v>23</v>
      </c>
      <c r="H38" s="1" t="s">
        <v>25</v>
      </c>
      <c r="I38" s="1" t="s">
        <v>41</v>
      </c>
      <c r="J38" s="1" t="s">
        <v>25</v>
      </c>
      <c r="K38" s="1" t="s">
        <v>26</v>
      </c>
      <c r="L38" s="1">
        <v>3</v>
      </c>
      <c r="M38" s="1" t="s">
        <v>42</v>
      </c>
      <c r="N38" s="1" t="s">
        <v>23</v>
      </c>
      <c r="O38" s="1" t="s">
        <v>45</v>
      </c>
      <c r="P38" s="1" t="s">
        <v>25</v>
      </c>
      <c r="Q38" s="1" t="s">
        <v>30</v>
      </c>
      <c r="R38" s="1">
        <v>3</v>
      </c>
      <c r="S38" s="1" t="s">
        <v>23</v>
      </c>
      <c r="T38" s="5">
        <v>3</v>
      </c>
    </row>
    <row r="39" spans="1:20">
      <c r="A39" s="4" t="s">
        <v>80</v>
      </c>
      <c r="B39" s="2" t="s">
        <v>37</v>
      </c>
      <c r="C39" s="2">
        <v>19</v>
      </c>
      <c r="D39" s="2" t="s">
        <v>81</v>
      </c>
      <c r="E39" s="2" t="s">
        <v>25</v>
      </c>
      <c r="F39" s="2" t="s">
        <v>33</v>
      </c>
      <c r="G39" s="2" t="s">
        <v>25</v>
      </c>
      <c r="H39" s="2" t="s">
        <v>23</v>
      </c>
      <c r="I39" s="2" t="s">
        <v>41</v>
      </c>
      <c r="J39" s="2" t="s">
        <v>25</v>
      </c>
      <c r="K39" s="2" t="s">
        <v>47</v>
      </c>
      <c r="L39" s="2">
        <v>4</v>
      </c>
      <c r="M39" s="2" t="s">
        <v>34</v>
      </c>
      <c r="N39" s="2" t="s">
        <v>28</v>
      </c>
      <c r="O39" s="2" t="s">
        <v>35</v>
      </c>
      <c r="P39" s="2" t="s">
        <v>28</v>
      </c>
      <c r="Q39" s="2" t="s">
        <v>30</v>
      </c>
      <c r="R39" s="2">
        <v>3</v>
      </c>
      <c r="S39" s="2" t="s">
        <v>41</v>
      </c>
      <c r="T39" s="6">
        <v>3</v>
      </c>
    </row>
    <row r="40" spans="1:20">
      <c r="A40" s="3" t="s">
        <v>82</v>
      </c>
      <c r="B40" s="1" t="s">
        <v>21</v>
      </c>
      <c r="C40" s="1">
        <v>18</v>
      </c>
      <c r="D40" s="1" t="s">
        <v>32</v>
      </c>
      <c r="E40" s="1" t="s">
        <v>23</v>
      </c>
      <c r="F40" s="1" t="s">
        <v>24</v>
      </c>
      <c r="G40" s="1" t="s">
        <v>25</v>
      </c>
      <c r="H40" s="1" t="s">
        <v>23</v>
      </c>
      <c r="I40" s="1" t="s">
        <v>23</v>
      </c>
      <c r="J40" s="1" t="s">
        <v>25</v>
      </c>
      <c r="K40" s="1" t="s">
        <v>26</v>
      </c>
      <c r="L40" s="1">
        <v>4</v>
      </c>
      <c r="M40" s="1" t="s">
        <v>42</v>
      </c>
      <c r="N40" s="1" t="s">
        <v>25</v>
      </c>
      <c r="O40" s="1" t="s">
        <v>45</v>
      </c>
      <c r="P40" s="1" t="s">
        <v>23</v>
      </c>
      <c r="Q40" s="1" t="s">
        <v>30</v>
      </c>
      <c r="R40" s="1">
        <v>5</v>
      </c>
      <c r="S40" s="1" t="s">
        <v>23</v>
      </c>
      <c r="T40" s="5">
        <v>5</v>
      </c>
    </row>
    <row r="41" spans="1:20">
      <c r="A41" s="4" t="s">
        <v>83</v>
      </c>
      <c r="B41" s="2" t="s">
        <v>21</v>
      </c>
      <c r="C41" s="2">
        <v>19</v>
      </c>
      <c r="D41" s="2" t="s">
        <v>22</v>
      </c>
      <c r="E41" s="2" t="s">
        <v>23</v>
      </c>
      <c r="F41" s="2" t="s">
        <v>33</v>
      </c>
      <c r="G41" s="2" t="s">
        <v>23</v>
      </c>
      <c r="H41" s="2" t="s">
        <v>25</v>
      </c>
      <c r="I41" s="2" t="s">
        <v>41</v>
      </c>
      <c r="J41" s="2" t="s">
        <v>25</v>
      </c>
      <c r="K41" s="2" t="s">
        <v>26</v>
      </c>
      <c r="L41" s="2">
        <v>4</v>
      </c>
      <c r="M41" s="2" t="s">
        <v>27</v>
      </c>
      <c r="N41" s="2" t="s">
        <v>28</v>
      </c>
      <c r="O41" s="2" t="s">
        <v>45</v>
      </c>
      <c r="P41" s="2" t="s">
        <v>28</v>
      </c>
      <c r="Q41" s="2" t="s">
        <v>30</v>
      </c>
      <c r="R41" s="2">
        <v>4</v>
      </c>
      <c r="S41" s="2" t="s">
        <v>41</v>
      </c>
      <c r="T41" s="6">
        <v>4</v>
      </c>
    </row>
    <row r="42" spans="1:20">
      <c r="A42" s="3" t="s">
        <v>84</v>
      </c>
      <c r="B42" s="1" t="s">
        <v>21</v>
      </c>
      <c r="C42" s="1">
        <v>19</v>
      </c>
      <c r="D42" s="1" t="s">
        <v>22</v>
      </c>
      <c r="E42" s="1" t="s">
        <v>23</v>
      </c>
      <c r="F42" s="1" t="s">
        <v>33</v>
      </c>
      <c r="G42" s="1" t="s">
        <v>25</v>
      </c>
      <c r="H42" s="1" t="s">
        <v>23</v>
      </c>
      <c r="I42" s="1" t="s">
        <v>41</v>
      </c>
      <c r="J42" s="1" t="s">
        <v>25</v>
      </c>
      <c r="K42" s="1" t="s">
        <v>26</v>
      </c>
      <c r="L42" s="1">
        <v>4</v>
      </c>
      <c r="M42" s="1" t="s">
        <v>27</v>
      </c>
      <c r="N42" s="1" t="s">
        <v>28</v>
      </c>
      <c r="O42" s="1" t="s">
        <v>45</v>
      </c>
      <c r="P42" s="1" t="s">
        <v>28</v>
      </c>
      <c r="Q42" s="1" t="s">
        <v>39</v>
      </c>
      <c r="R42" s="1">
        <v>3</v>
      </c>
      <c r="S42" s="1" t="s">
        <v>23</v>
      </c>
      <c r="T42" s="5">
        <v>3</v>
      </c>
    </row>
    <row r="43" spans="1:20">
      <c r="A43" s="4" t="s">
        <v>85</v>
      </c>
      <c r="B43" s="2" t="s">
        <v>21</v>
      </c>
      <c r="C43" s="2">
        <v>18</v>
      </c>
      <c r="D43" s="2" t="s">
        <v>32</v>
      </c>
      <c r="E43" s="2" t="s">
        <v>23</v>
      </c>
      <c r="F43" s="2" t="s">
        <v>86</v>
      </c>
      <c r="G43" s="2" t="s">
        <v>23</v>
      </c>
      <c r="H43" s="2" t="s">
        <v>25</v>
      </c>
      <c r="I43" s="2" t="s">
        <v>41</v>
      </c>
      <c r="J43" s="2" t="s">
        <v>23</v>
      </c>
      <c r="K43" s="2" t="s">
        <v>47</v>
      </c>
      <c r="L43" s="2">
        <v>3</v>
      </c>
      <c r="M43" s="2" t="s">
        <v>42</v>
      </c>
      <c r="N43" s="2" t="s">
        <v>23</v>
      </c>
      <c r="O43" s="2" t="s">
        <v>29</v>
      </c>
      <c r="P43" s="2" t="s">
        <v>23</v>
      </c>
      <c r="Q43" s="2" t="s">
        <v>30</v>
      </c>
      <c r="R43" s="2">
        <v>3</v>
      </c>
      <c r="S43" s="2" t="s">
        <v>23</v>
      </c>
      <c r="T43" s="6">
        <v>4</v>
      </c>
    </row>
    <row r="44" spans="1:20">
      <c r="A44" s="3" t="s">
        <v>87</v>
      </c>
      <c r="B44" s="1" t="s">
        <v>37</v>
      </c>
      <c r="C44" s="1">
        <v>19</v>
      </c>
      <c r="D44" s="1" t="s">
        <v>32</v>
      </c>
      <c r="E44" s="1" t="s">
        <v>23</v>
      </c>
      <c r="F44" s="1" t="s">
        <v>24</v>
      </c>
      <c r="G44" s="1" t="s">
        <v>25</v>
      </c>
      <c r="H44" s="1" t="s">
        <v>25</v>
      </c>
      <c r="I44" s="1" t="s">
        <v>41</v>
      </c>
      <c r="J44" s="1" t="s">
        <v>23</v>
      </c>
      <c r="K44" s="1" t="s">
        <v>47</v>
      </c>
      <c r="L44" s="1">
        <v>3</v>
      </c>
      <c r="M44" s="1" t="s">
        <v>27</v>
      </c>
      <c r="N44" s="1" t="s">
        <v>23</v>
      </c>
      <c r="O44" s="1" t="s">
        <v>45</v>
      </c>
      <c r="P44" s="1" t="s">
        <v>28</v>
      </c>
      <c r="Q44" s="1" t="s">
        <v>30</v>
      </c>
      <c r="R44" s="1">
        <v>3</v>
      </c>
      <c r="S44" s="1" t="s">
        <v>41</v>
      </c>
      <c r="T44" s="5">
        <v>3</v>
      </c>
    </row>
    <row r="45" spans="1:20">
      <c r="A45" s="4" t="s">
        <v>88</v>
      </c>
      <c r="B45" s="2" t="s">
        <v>21</v>
      </c>
      <c r="C45" s="2">
        <v>18</v>
      </c>
      <c r="D45" s="2" t="s">
        <v>22</v>
      </c>
      <c r="E45" s="2" t="s">
        <v>23</v>
      </c>
      <c r="F45" s="2" t="s">
        <v>24</v>
      </c>
      <c r="G45" s="2" t="s">
        <v>25</v>
      </c>
      <c r="H45" s="2" t="s">
        <v>23</v>
      </c>
      <c r="I45" s="2" t="s">
        <v>41</v>
      </c>
      <c r="J45" s="2" t="s">
        <v>23</v>
      </c>
      <c r="K45" s="2" t="s">
        <v>26</v>
      </c>
      <c r="L45" s="2">
        <v>4</v>
      </c>
      <c r="M45" s="2" t="s">
        <v>42</v>
      </c>
      <c r="N45" s="2" t="s">
        <v>23</v>
      </c>
      <c r="O45" s="2" t="s">
        <v>35</v>
      </c>
      <c r="P45" s="2" t="s">
        <v>28</v>
      </c>
      <c r="Q45" s="2" t="s">
        <v>39</v>
      </c>
      <c r="R45" s="2">
        <v>5</v>
      </c>
      <c r="S45" s="2" t="s">
        <v>23</v>
      </c>
      <c r="T45" s="6">
        <v>5</v>
      </c>
    </row>
    <row r="46" spans="1:20">
      <c r="A46" s="3" t="s">
        <v>89</v>
      </c>
      <c r="B46" s="1" t="s">
        <v>37</v>
      </c>
      <c r="C46" s="1">
        <v>18</v>
      </c>
      <c r="D46" s="1" t="s">
        <v>22</v>
      </c>
      <c r="E46" s="1" t="s">
        <v>25</v>
      </c>
      <c r="F46" s="1" t="s">
        <v>24</v>
      </c>
      <c r="G46" s="1" t="s">
        <v>23</v>
      </c>
      <c r="H46" s="1" t="s">
        <v>23</v>
      </c>
      <c r="I46" s="1" t="s">
        <v>41</v>
      </c>
      <c r="J46" s="1" t="s">
        <v>23</v>
      </c>
      <c r="K46" s="1" t="s">
        <v>26</v>
      </c>
      <c r="L46" s="1">
        <v>3</v>
      </c>
      <c r="M46" s="1" t="s">
        <v>42</v>
      </c>
      <c r="N46" s="1" t="s">
        <v>28</v>
      </c>
      <c r="O46" s="1" t="s">
        <v>29</v>
      </c>
      <c r="P46" s="1" t="s">
        <v>23</v>
      </c>
      <c r="Q46" s="1" t="s">
        <v>39</v>
      </c>
      <c r="R46" s="1">
        <v>5</v>
      </c>
      <c r="S46" s="1" t="s">
        <v>41</v>
      </c>
      <c r="T46" s="5">
        <v>3</v>
      </c>
    </row>
    <row r="47" spans="1:20">
      <c r="A47" s="4" t="s">
        <v>90</v>
      </c>
      <c r="B47" s="2" t="s">
        <v>37</v>
      </c>
      <c r="C47" s="2">
        <v>18</v>
      </c>
      <c r="D47" s="2" t="s">
        <v>22</v>
      </c>
      <c r="E47" s="2" t="s">
        <v>23</v>
      </c>
      <c r="F47" s="2" t="s">
        <v>33</v>
      </c>
      <c r="G47" s="2" t="s">
        <v>23</v>
      </c>
      <c r="H47" s="2" t="s">
        <v>23</v>
      </c>
      <c r="I47" s="2" t="s">
        <v>41</v>
      </c>
      <c r="J47" s="2" t="s">
        <v>25</v>
      </c>
      <c r="K47" s="2" t="s">
        <v>47</v>
      </c>
      <c r="L47" s="2">
        <v>2</v>
      </c>
      <c r="M47" s="2" t="s">
        <v>42</v>
      </c>
      <c r="N47" s="2" t="s">
        <v>28</v>
      </c>
      <c r="O47" s="2" t="s">
        <v>45</v>
      </c>
      <c r="P47" s="2" t="s">
        <v>23</v>
      </c>
      <c r="Q47" s="2" t="s">
        <v>39</v>
      </c>
      <c r="R47" s="2">
        <v>4</v>
      </c>
      <c r="S47" s="2" t="s">
        <v>23</v>
      </c>
      <c r="T47" s="6">
        <v>4</v>
      </c>
    </row>
    <row r="48" spans="1:20">
      <c r="A48" s="3" t="s">
        <v>91</v>
      </c>
      <c r="B48" s="1" t="s">
        <v>37</v>
      </c>
      <c r="C48" s="1">
        <v>18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25</v>
      </c>
      <c r="I48" s="1" t="s">
        <v>41</v>
      </c>
      <c r="J48" s="1" t="s">
        <v>25</v>
      </c>
      <c r="K48" s="1" t="s">
        <v>47</v>
      </c>
      <c r="L48" s="1">
        <v>3</v>
      </c>
      <c r="M48" s="1" t="s">
        <v>27</v>
      </c>
      <c r="N48" s="1" t="s">
        <v>28</v>
      </c>
      <c r="O48" s="1" t="s">
        <v>35</v>
      </c>
      <c r="P48" s="1" t="s">
        <v>23</v>
      </c>
      <c r="Q48" s="1" t="s">
        <v>30</v>
      </c>
      <c r="R48" s="1">
        <v>4</v>
      </c>
      <c r="S48" s="1" t="s">
        <v>23</v>
      </c>
      <c r="T48" s="5">
        <v>4</v>
      </c>
    </row>
    <row r="49" spans="1:20">
      <c r="A49" s="4" t="s">
        <v>92</v>
      </c>
      <c r="B49" s="2" t="s">
        <v>21</v>
      </c>
      <c r="C49" s="2">
        <v>19</v>
      </c>
      <c r="D49" s="2" t="s">
        <v>32</v>
      </c>
      <c r="E49" s="2" t="s">
        <v>23</v>
      </c>
      <c r="F49" s="2" t="s">
        <v>86</v>
      </c>
      <c r="G49" s="2" t="s">
        <v>25</v>
      </c>
      <c r="H49" s="2" t="s">
        <v>23</v>
      </c>
      <c r="I49" s="2" t="s">
        <v>23</v>
      </c>
      <c r="J49" s="2" t="s">
        <v>23</v>
      </c>
      <c r="K49" s="2" t="s">
        <v>53</v>
      </c>
      <c r="L49" s="2">
        <v>5</v>
      </c>
      <c r="M49" s="2" t="s">
        <v>44</v>
      </c>
      <c r="N49" s="2" t="s">
        <v>25</v>
      </c>
      <c r="O49" s="2" t="s">
        <v>35</v>
      </c>
      <c r="P49" s="2" t="s">
        <v>25</v>
      </c>
      <c r="Q49" s="2" t="s">
        <v>30</v>
      </c>
      <c r="R49" s="2">
        <v>5</v>
      </c>
      <c r="S49" s="2" t="s">
        <v>25</v>
      </c>
      <c r="T49" s="6">
        <v>5</v>
      </c>
    </row>
    <row r="50" spans="1:20">
      <c r="A50" s="3" t="s">
        <v>93</v>
      </c>
      <c r="B50" s="1" t="s">
        <v>37</v>
      </c>
      <c r="C50" s="1">
        <v>18</v>
      </c>
      <c r="D50" s="1" t="s">
        <v>38</v>
      </c>
      <c r="E50" s="1" t="s">
        <v>23</v>
      </c>
      <c r="F50" s="1" t="s">
        <v>33</v>
      </c>
      <c r="G50" s="1" t="s">
        <v>23</v>
      </c>
      <c r="H50" s="1" t="s">
        <v>23</v>
      </c>
      <c r="I50" s="1" t="s">
        <v>25</v>
      </c>
      <c r="J50" s="1" t="s">
        <v>25</v>
      </c>
      <c r="K50" s="1" t="s">
        <v>47</v>
      </c>
      <c r="L50" s="1">
        <v>5</v>
      </c>
      <c r="M50" s="1" t="s">
        <v>27</v>
      </c>
      <c r="N50" s="1" t="s">
        <v>23</v>
      </c>
      <c r="O50" s="1" t="s">
        <v>45</v>
      </c>
      <c r="P50" s="1" t="s">
        <v>28</v>
      </c>
      <c r="Q50" s="1" t="s">
        <v>39</v>
      </c>
      <c r="R50" s="1">
        <v>5</v>
      </c>
      <c r="S50" s="1" t="s">
        <v>23</v>
      </c>
      <c r="T50" s="5">
        <v>5</v>
      </c>
    </row>
    <row r="51" spans="1:20">
      <c r="A51" s="4" t="s">
        <v>94</v>
      </c>
      <c r="B51" s="2" t="s">
        <v>21</v>
      </c>
      <c r="C51" s="2">
        <v>19</v>
      </c>
      <c r="D51" s="2" t="s">
        <v>38</v>
      </c>
      <c r="E51" s="2" t="s">
        <v>23</v>
      </c>
      <c r="F51" s="2" t="s">
        <v>24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53</v>
      </c>
      <c r="L51" s="2">
        <v>5</v>
      </c>
      <c r="M51" s="2" t="s">
        <v>27</v>
      </c>
      <c r="N51" s="2" t="s">
        <v>23</v>
      </c>
      <c r="O51" s="2" t="s">
        <v>45</v>
      </c>
      <c r="P51" s="2" t="s">
        <v>23</v>
      </c>
      <c r="Q51" s="2" t="s">
        <v>39</v>
      </c>
      <c r="R51" s="2">
        <v>5</v>
      </c>
      <c r="S51" s="2" t="s">
        <v>23</v>
      </c>
      <c r="T51" s="6">
        <v>5</v>
      </c>
    </row>
    <row r="52" spans="1:20">
      <c r="A52" s="3" t="s">
        <v>95</v>
      </c>
      <c r="B52" s="1" t="s">
        <v>37</v>
      </c>
      <c r="C52" s="1">
        <v>18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25</v>
      </c>
      <c r="I52" s="1" t="s">
        <v>23</v>
      </c>
      <c r="J52" s="1" t="s">
        <v>25</v>
      </c>
      <c r="K52" s="1" t="s">
        <v>26</v>
      </c>
      <c r="L52" s="1">
        <v>4</v>
      </c>
      <c r="M52" s="1" t="s">
        <v>42</v>
      </c>
      <c r="N52" s="1" t="s">
        <v>23</v>
      </c>
      <c r="O52" s="1" t="s">
        <v>29</v>
      </c>
      <c r="P52" s="1" t="s">
        <v>23</v>
      </c>
      <c r="Q52" s="1" t="s">
        <v>39</v>
      </c>
      <c r="R52" s="1">
        <v>4</v>
      </c>
      <c r="S52" s="1" t="s">
        <v>23</v>
      </c>
      <c r="T52" s="5">
        <v>5</v>
      </c>
    </row>
    <row r="53" spans="1:20">
      <c r="A53" s="4" t="s">
        <v>96</v>
      </c>
      <c r="B53" s="2" t="s">
        <v>21</v>
      </c>
      <c r="C53" s="2">
        <v>17</v>
      </c>
      <c r="D53" s="2" t="s">
        <v>32</v>
      </c>
      <c r="E53" s="2" t="s">
        <v>23</v>
      </c>
      <c r="F53" s="2" t="s">
        <v>33</v>
      </c>
      <c r="G53" s="2" t="s">
        <v>25</v>
      </c>
      <c r="H53" s="2" t="s">
        <v>23</v>
      </c>
      <c r="I53" s="2" t="s">
        <v>23</v>
      </c>
      <c r="J53" s="2" t="s">
        <v>23</v>
      </c>
      <c r="K53" s="2" t="s">
        <v>53</v>
      </c>
      <c r="L53" s="2">
        <v>4</v>
      </c>
      <c r="M53" s="2" t="s">
        <v>34</v>
      </c>
      <c r="N53" s="2" t="s">
        <v>23</v>
      </c>
      <c r="O53" s="2" t="s">
        <v>35</v>
      </c>
      <c r="P53" s="2" t="s">
        <v>28</v>
      </c>
      <c r="Q53" s="2" t="s">
        <v>39</v>
      </c>
      <c r="R53" s="2">
        <v>4</v>
      </c>
      <c r="S53" s="2" t="s">
        <v>23</v>
      </c>
      <c r="T53" s="6">
        <v>3</v>
      </c>
    </row>
    <row r="54" spans="1:20">
      <c r="A54" s="3" t="s">
        <v>97</v>
      </c>
      <c r="B54" s="1" t="s">
        <v>21</v>
      </c>
      <c r="C54" s="1">
        <v>18</v>
      </c>
      <c r="D54" s="1" t="s">
        <v>22</v>
      </c>
      <c r="E54" s="1" t="s">
        <v>23</v>
      </c>
      <c r="F54" s="1" t="s">
        <v>86</v>
      </c>
      <c r="G54" s="1" t="s">
        <v>25</v>
      </c>
      <c r="H54" s="1" t="s">
        <v>25</v>
      </c>
      <c r="I54" s="1" t="s">
        <v>41</v>
      </c>
      <c r="J54" s="1" t="s">
        <v>25</v>
      </c>
      <c r="K54" s="1" t="s">
        <v>26</v>
      </c>
      <c r="L54" s="1">
        <v>3</v>
      </c>
      <c r="M54" s="1" t="s">
        <v>42</v>
      </c>
      <c r="N54" s="1" t="s">
        <v>28</v>
      </c>
      <c r="O54" s="1" t="s">
        <v>35</v>
      </c>
      <c r="P54" s="1" t="s">
        <v>28</v>
      </c>
      <c r="Q54" s="1" t="s">
        <v>39</v>
      </c>
      <c r="R54" s="1">
        <v>4</v>
      </c>
      <c r="S54" s="1" t="s">
        <v>41</v>
      </c>
      <c r="T54" s="5">
        <v>4</v>
      </c>
    </row>
    <row r="55" spans="1:20">
      <c r="A55" s="4" t="s">
        <v>98</v>
      </c>
      <c r="B55" s="2" t="s">
        <v>21</v>
      </c>
      <c r="C55" s="2">
        <v>18</v>
      </c>
      <c r="D55" s="2" t="s">
        <v>32</v>
      </c>
      <c r="E55" s="2" t="s">
        <v>23</v>
      </c>
      <c r="F55" s="2" t="s">
        <v>24</v>
      </c>
      <c r="G55" s="2" t="s">
        <v>25</v>
      </c>
      <c r="H55" s="2" t="s">
        <v>23</v>
      </c>
      <c r="I55" s="2" t="s">
        <v>23</v>
      </c>
      <c r="J55" s="2" t="s">
        <v>23</v>
      </c>
      <c r="K55" s="2" t="s">
        <v>26</v>
      </c>
      <c r="L55" s="2">
        <v>5</v>
      </c>
      <c r="M55" s="2" t="s">
        <v>42</v>
      </c>
      <c r="N55" s="2" t="s">
        <v>23</v>
      </c>
      <c r="O55" s="2" t="s">
        <v>29</v>
      </c>
      <c r="P55" s="2" t="s">
        <v>23</v>
      </c>
      <c r="Q55" s="2" t="s">
        <v>30</v>
      </c>
      <c r="R55" s="2">
        <v>1</v>
      </c>
      <c r="S55" s="2" t="s">
        <v>23</v>
      </c>
      <c r="T55" s="6">
        <v>5</v>
      </c>
    </row>
    <row r="56" spans="1:20">
      <c r="A56" s="3" t="s">
        <v>99</v>
      </c>
      <c r="B56" s="1" t="s">
        <v>21</v>
      </c>
      <c r="C56" s="1">
        <v>18</v>
      </c>
      <c r="D56" s="1" t="s">
        <v>32</v>
      </c>
      <c r="E56" s="1" t="s">
        <v>25</v>
      </c>
      <c r="F56" s="1" t="s">
        <v>24</v>
      </c>
      <c r="G56" s="1" t="s">
        <v>25</v>
      </c>
      <c r="H56" s="1" t="s">
        <v>23</v>
      </c>
      <c r="I56" s="1" t="s">
        <v>41</v>
      </c>
      <c r="J56" s="1" t="s">
        <v>23</v>
      </c>
      <c r="K56" s="1" t="s">
        <v>26</v>
      </c>
      <c r="L56" s="1">
        <v>3</v>
      </c>
      <c r="M56" s="1" t="s">
        <v>42</v>
      </c>
      <c r="N56" s="1" t="s">
        <v>23</v>
      </c>
      <c r="O56" s="1" t="s">
        <v>35</v>
      </c>
      <c r="P56" s="1" t="s">
        <v>23</v>
      </c>
      <c r="Q56" s="1" t="s">
        <v>30</v>
      </c>
      <c r="R56" s="1">
        <v>3</v>
      </c>
      <c r="S56" s="1" t="s">
        <v>41</v>
      </c>
      <c r="T56" s="5">
        <v>3</v>
      </c>
    </row>
    <row r="57" spans="1:20">
      <c r="A57" s="10" t="s">
        <v>100</v>
      </c>
      <c r="B57" s="11" t="s">
        <v>37</v>
      </c>
      <c r="C57" s="11">
        <v>18</v>
      </c>
      <c r="D57" s="11" t="s">
        <v>32</v>
      </c>
      <c r="E57" s="11" t="s">
        <v>23</v>
      </c>
      <c r="F57" s="11" t="s">
        <v>86</v>
      </c>
      <c r="G57" s="11" t="s">
        <v>25</v>
      </c>
      <c r="H57" s="11" t="s">
        <v>23</v>
      </c>
      <c r="I57" s="11" t="s">
        <v>23</v>
      </c>
      <c r="J57" s="11" t="s">
        <v>25</v>
      </c>
      <c r="K57" s="11" t="s">
        <v>47</v>
      </c>
      <c r="L57" s="11">
        <v>3</v>
      </c>
      <c r="M57" s="11" t="s">
        <v>27</v>
      </c>
      <c r="N57" s="11" t="s">
        <v>23</v>
      </c>
      <c r="O57" s="11" t="s">
        <v>45</v>
      </c>
      <c r="P57" s="11" t="s">
        <v>28</v>
      </c>
      <c r="Q57" s="11" t="s">
        <v>39</v>
      </c>
      <c r="R57" s="11">
        <v>5</v>
      </c>
      <c r="S57" s="11" t="s">
        <v>41</v>
      </c>
      <c r="T57" s="1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48FB-553C-49B7-A6C3-135B2D9EC9A3}">
  <dimension ref="A1:S79"/>
  <sheetViews>
    <sheetView tabSelected="1" topLeftCell="K1" workbookViewId="0">
      <selection activeCell="Q31" sqref="Q31"/>
    </sheetView>
  </sheetViews>
  <sheetFormatPr defaultRowHeight="15"/>
  <cols>
    <col min="1" max="1" width="22.42578125" bestFit="1" customWidth="1"/>
    <col min="2" max="3" width="50.42578125" bestFit="1" customWidth="1"/>
    <col min="4" max="4" width="27.140625" customWidth="1"/>
    <col min="5" max="5" width="55.140625" bestFit="1" customWidth="1"/>
    <col min="6" max="7" width="46.42578125" bestFit="1" customWidth="1"/>
    <col min="8" max="8" width="34.5703125" bestFit="1" customWidth="1"/>
    <col min="9" max="9" width="13.42578125" bestFit="1" customWidth="1"/>
    <col min="10" max="12" width="36.5703125" bestFit="1" customWidth="1"/>
    <col min="13" max="13" width="10" customWidth="1"/>
    <col min="14" max="14" width="42.28515625" customWidth="1"/>
    <col min="15" max="15" width="51" customWidth="1"/>
    <col min="16" max="16" width="48.85546875" bestFit="1" customWidth="1"/>
    <col min="17" max="17" width="36.5703125" bestFit="1" customWidth="1"/>
    <col min="18" max="18" width="36.5703125" customWidth="1"/>
    <col min="19" max="19" width="44.42578125" customWidth="1"/>
  </cols>
  <sheetData>
    <row r="1" spans="1:19" ht="29.25">
      <c r="A1" s="8" t="s">
        <v>1</v>
      </c>
      <c r="B1" s="8" t="s">
        <v>13</v>
      </c>
      <c r="C1" s="8" t="s">
        <v>15</v>
      </c>
      <c r="D1" s="8" t="s">
        <v>8</v>
      </c>
      <c r="E1" s="15" t="s">
        <v>11</v>
      </c>
      <c r="F1" s="15" t="s">
        <v>19</v>
      </c>
      <c r="G1" s="15" t="s">
        <v>101</v>
      </c>
      <c r="I1" s="19" t="s">
        <v>102</v>
      </c>
      <c r="J1" s="20" t="s">
        <v>103</v>
      </c>
      <c r="K1" s="20" t="s">
        <v>104</v>
      </c>
      <c r="L1" s="20" t="s">
        <v>105</v>
      </c>
      <c r="M1" t="s">
        <v>106</v>
      </c>
      <c r="N1" s="18" t="s">
        <v>107</v>
      </c>
      <c r="O1" t="s">
        <v>108</v>
      </c>
      <c r="P1" t="s">
        <v>109</v>
      </c>
      <c r="Q1" s="18" t="s">
        <v>110</v>
      </c>
      <c r="R1" s="18" t="s">
        <v>111</v>
      </c>
      <c r="S1" s="18" t="s">
        <v>112</v>
      </c>
    </row>
    <row r="2" spans="1:19">
      <c r="A2" s="1" t="s">
        <v>21</v>
      </c>
      <c r="B2" s="1" t="s">
        <v>28</v>
      </c>
      <c r="C2" s="1" t="s">
        <v>23</v>
      </c>
      <c r="D2" s="5" t="s">
        <v>23</v>
      </c>
      <c r="E2" s="14">
        <v>4</v>
      </c>
      <c r="F2" s="14">
        <v>4</v>
      </c>
      <c r="G2" s="14">
        <f>E2+F2</f>
        <v>8</v>
      </c>
      <c r="I2" s="21" cm="1">
        <f t="array" ref="I2:I7">_xlfn._xlws.SORT(_xlfn.UNIQUE(G2:G57))</f>
        <v>5</v>
      </c>
      <c r="J2" s="21">
        <f>COUNTIFS($G$2:$G$57, $I2, $D$2:$D$57, "Yes")</f>
        <v>0</v>
      </c>
      <c r="K2" s="21">
        <f>COUNTIFS($G$2:$G$57, $I2, $D$2:$D$57, "Somewhat")</f>
        <v>1</v>
      </c>
      <c r="L2" s="21">
        <f>COUNTIFS($G$2:$G$57, $I2, $D$2:$D$57, "No")</f>
        <v>1</v>
      </c>
      <c r="M2" t="s">
        <v>21</v>
      </c>
      <c r="N2">
        <f>COUNTIFS($B$2:$B$57, "Yes", $A$2:$A$57, $M2)</f>
        <v>12</v>
      </c>
      <c r="O2">
        <f>COUNTIFS($B$2:$B$57, "Maybe", $A$2:$A$57, $M2)</f>
        <v>14</v>
      </c>
      <c r="P2">
        <f>COUNTIFS($B$2:$B$57, "No", $A$2:$A$57, $M2)</f>
        <v>8</v>
      </c>
      <c r="Q2">
        <f>COUNTIFS($C$2:$C$57, "Yes", $A$2:$A$57, $M2)</f>
        <v>16</v>
      </c>
      <c r="R2">
        <f>COUNTIFS($C$2:$C$57, "Maybe", $A$2:$A$57, $M2)</f>
        <v>14</v>
      </c>
      <c r="S2">
        <f>COUNTIFS($C$2:$C$57, "No", $A$2:$A$57, $M2)</f>
        <v>4</v>
      </c>
    </row>
    <row r="3" spans="1:19">
      <c r="A3" s="2" t="s">
        <v>21</v>
      </c>
      <c r="B3" s="2" t="s">
        <v>28</v>
      </c>
      <c r="C3" s="2" t="s">
        <v>28</v>
      </c>
      <c r="D3" s="6" t="s">
        <v>23</v>
      </c>
      <c r="E3" s="14">
        <v>4</v>
      </c>
      <c r="F3" s="14">
        <v>4</v>
      </c>
      <c r="G3" s="14">
        <f t="shared" ref="G3:G57" si="0">E3+F3</f>
        <v>8</v>
      </c>
      <c r="I3" s="22">
        <v>6</v>
      </c>
      <c r="J3" s="21">
        <f>COUNTIFS($G$2:$G$57, $I3, $D$2:$D$57, "Yes")</f>
        <v>1</v>
      </c>
      <c r="K3" s="21">
        <f>COUNTIFS($G$2:$G$57, $I3, $D$2:$D$57, "Somewhat")</f>
        <v>8</v>
      </c>
      <c r="L3" s="21">
        <f>COUNTIFS($G$2:$G$57, $I3, $D$2:$D$57, "No")</f>
        <v>1</v>
      </c>
      <c r="M3" t="s">
        <v>37</v>
      </c>
      <c r="N3">
        <f>COUNTIFS($B$2:$B$57, "Yes", $A$2:$A$57, $M3)</f>
        <v>14</v>
      </c>
      <c r="O3">
        <f>COUNTIFS($B$2:$B$57, "Maybe", $A$2:$A$57, $M3)</f>
        <v>8</v>
      </c>
      <c r="P3">
        <f>COUNTIFS($B$2:$B$57, "No", $A$2:$A$57, $M3)</f>
        <v>0</v>
      </c>
      <c r="Q3">
        <f>COUNTIFS($C$2:$C$57, "Yes", $A$2:$A$57, $M3)</f>
        <v>14</v>
      </c>
      <c r="R3">
        <f>COUNTIFS($C$2:$C$57, "Maybe", $A$2:$A$57, $M3)</f>
        <v>8</v>
      </c>
      <c r="S3">
        <f>COUNTIFS($C$2:$C$57, "No", $A$2:$A$57, $M3)</f>
        <v>0</v>
      </c>
    </row>
    <row r="4" spans="1:19">
      <c r="A4" s="1" t="s">
        <v>37</v>
      </c>
      <c r="B4" s="1" t="s">
        <v>23</v>
      </c>
      <c r="C4" s="1" t="s">
        <v>28</v>
      </c>
      <c r="D4" s="5" t="s">
        <v>23</v>
      </c>
      <c r="E4" s="14">
        <v>5</v>
      </c>
      <c r="F4" s="14">
        <v>5</v>
      </c>
      <c r="G4" s="14">
        <f t="shared" si="0"/>
        <v>10</v>
      </c>
      <c r="I4" s="23">
        <v>7</v>
      </c>
      <c r="J4" s="21">
        <f>COUNTIFS($G$2:$G$57, $I4, $D$2:$D$57, "Yes")</f>
        <v>1</v>
      </c>
      <c r="K4" s="21">
        <f>COUNTIFS($G$2:$G$57, $I4, $D$2:$D$57, "Somewhat")</f>
        <v>9</v>
      </c>
      <c r="L4" s="21">
        <f>COUNTIFS($G$2:$G$57, $I4, $D$2:$D$57, "No")</f>
        <v>2</v>
      </c>
    </row>
    <row r="5" spans="1:19">
      <c r="A5" s="2" t="s">
        <v>37</v>
      </c>
      <c r="B5" s="2" t="s">
        <v>23</v>
      </c>
      <c r="C5" s="2" t="s">
        <v>23</v>
      </c>
      <c r="D5" s="6" t="s">
        <v>41</v>
      </c>
      <c r="E5" s="14">
        <v>3</v>
      </c>
      <c r="F5" s="14">
        <v>4</v>
      </c>
      <c r="G5" s="14">
        <f t="shared" si="0"/>
        <v>7</v>
      </c>
      <c r="I5" s="22">
        <v>8</v>
      </c>
      <c r="J5" s="21">
        <f>COUNTIFS($G$2:$G$57, $I5, $D$2:$D$57, "Yes")</f>
        <v>3</v>
      </c>
      <c r="K5" s="21">
        <f>COUNTIFS($G$2:$G$57, $I5, $D$2:$D$57, "Somewhat")</f>
        <v>3</v>
      </c>
      <c r="L5" s="21">
        <f>COUNTIFS($G$2:$G$57, $I5, $D$2:$D$57, "No")</f>
        <v>0</v>
      </c>
    </row>
    <row r="6" spans="1:19">
      <c r="A6" s="1" t="s">
        <v>37</v>
      </c>
      <c r="B6" s="1" t="s">
        <v>23</v>
      </c>
      <c r="C6" s="1" t="s">
        <v>23</v>
      </c>
      <c r="D6" s="5" t="s">
        <v>25</v>
      </c>
      <c r="E6" s="14">
        <v>4</v>
      </c>
      <c r="F6" s="14">
        <v>5</v>
      </c>
      <c r="G6" s="14">
        <f t="shared" si="0"/>
        <v>9</v>
      </c>
      <c r="I6" s="23">
        <v>9</v>
      </c>
      <c r="J6" s="21">
        <f>COUNTIFS($G$2:$G$57, $I6, $D$2:$D$57, "Yes")</f>
        <v>7</v>
      </c>
      <c r="K6" s="21">
        <f>COUNTIFS($G$2:$G$57, $I6, $D$2:$D$57, "Somewhat")</f>
        <v>4</v>
      </c>
      <c r="L6" s="21">
        <f>COUNTIFS($G$2:$G$57, $I6, $D$2:$D$57, "No")</f>
        <v>1</v>
      </c>
    </row>
    <row r="7" spans="1:19">
      <c r="A7" s="2" t="s">
        <v>21</v>
      </c>
      <c r="B7" s="2" t="s">
        <v>25</v>
      </c>
      <c r="C7" s="2" t="s">
        <v>28</v>
      </c>
      <c r="D7" s="6" t="s">
        <v>41</v>
      </c>
      <c r="E7" s="14">
        <v>4</v>
      </c>
      <c r="F7" s="14">
        <v>3</v>
      </c>
      <c r="G7" s="14">
        <f t="shared" si="0"/>
        <v>7</v>
      </c>
      <c r="I7" s="24">
        <v>10</v>
      </c>
      <c r="J7" s="21">
        <f>COUNTIFS($G$2:$G$57, $I7, $D$2:$D$57, "Yes")</f>
        <v>10</v>
      </c>
      <c r="K7" s="21">
        <f>COUNTIFS($G$2:$G$57, $I7, $D$2:$D$57, "Somewhat")</f>
        <v>2</v>
      </c>
      <c r="L7" s="21">
        <f>COUNTIFS($G$2:$G$57, $I7, $D$2:$D$57, "No")</f>
        <v>2</v>
      </c>
    </row>
    <row r="8" spans="1:19">
      <c r="A8" s="1" t="s">
        <v>21</v>
      </c>
      <c r="B8" s="1" t="s">
        <v>23</v>
      </c>
      <c r="C8" s="1" t="s">
        <v>25</v>
      </c>
      <c r="D8" s="5" t="s">
        <v>23</v>
      </c>
      <c r="E8" s="14">
        <v>5</v>
      </c>
      <c r="F8" s="14">
        <v>5</v>
      </c>
      <c r="G8" s="14">
        <f t="shared" si="0"/>
        <v>10</v>
      </c>
      <c r="I8" s="17"/>
      <c r="J8" s="25"/>
    </row>
    <row r="9" spans="1:19">
      <c r="A9" s="2" t="s">
        <v>21</v>
      </c>
      <c r="B9" s="2" t="s">
        <v>28</v>
      </c>
      <c r="C9" s="2" t="s">
        <v>23</v>
      </c>
      <c r="D9" s="6" t="s">
        <v>41</v>
      </c>
      <c r="E9" s="14">
        <v>5</v>
      </c>
      <c r="F9" s="14">
        <v>5</v>
      </c>
      <c r="G9" s="14">
        <f t="shared" si="0"/>
        <v>10</v>
      </c>
    </row>
    <row r="10" spans="1:19">
      <c r="A10" s="1" t="s">
        <v>21</v>
      </c>
      <c r="B10" s="1" t="s">
        <v>28</v>
      </c>
      <c r="C10" s="1" t="s">
        <v>23</v>
      </c>
      <c r="D10" s="5" t="s">
        <v>23</v>
      </c>
      <c r="E10" s="14">
        <v>5</v>
      </c>
      <c r="F10" s="14">
        <v>4</v>
      </c>
      <c r="G10" s="14">
        <f t="shared" si="0"/>
        <v>9</v>
      </c>
    </row>
    <row r="11" spans="1:19">
      <c r="A11" s="2" t="s">
        <v>37</v>
      </c>
      <c r="B11" s="2" t="s">
        <v>28</v>
      </c>
      <c r="C11" s="2" t="s">
        <v>23</v>
      </c>
      <c r="D11" s="6" t="s">
        <v>41</v>
      </c>
      <c r="E11" s="14">
        <v>2</v>
      </c>
      <c r="F11" s="14">
        <v>4</v>
      </c>
      <c r="G11" s="14">
        <f t="shared" si="0"/>
        <v>6</v>
      </c>
      <c r="P11" s="18"/>
    </row>
    <row r="12" spans="1:19">
      <c r="A12" s="1" t="s">
        <v>21</v>
      </c>
      <c r="B12" s="1" t="s">
        <v>25</v>
      </c>
      <c r="C12" s="1" t="s">
        <v>25</v>
      </c>
      <c r="D12" s="5" t="s">
        <v>23</v>
      </c>
      <c r="E12" s="14">
        <v>4</v>
      </c>
      <c r="F12" s="14">
        <v>5</v>
      </c>
      <c r="G12" s="14">
        <f t="shared" si="0"/>
        <v>9</v>
      </c>
    </row>
    <row r="13" spans="1:19">
      <c r="A13" s="2" t="s">
        <v>37</v>
      </c>
      <c r="B13" s="2" t="s">
        <v>23</v>
      </c>
      <c r="C13" s="2" t="s">
        <v>28</v>
      </c>
      <c r="D13" s="6" t="s">
        <v>23</v>
      </c>
      <c r="E13" s="14">
        <v>5</v>
      </c>
      <c r="F13" s="14">
        <v>5</v>
      </c>
      <c r="G13" s="14">
        <f t="shared" si="0"/>
        <v>10</v>
      </c>
    </row>
    <row r="14" spans="1:19">
      <c r="A14" s="1" t="s">
        <v>21</v>
      </c>
      <c r="B14" s="1" t="s">
        <v>23</v>
      </c>
      <c r="C14" s="1" t="s">
        <v>28</v>
      </c>
      <c r="D14" s="5" t="s">
        <v>23</v>
      </c>
      <c r="E14" s="14">
        <v>5</v>
      </c>
      <c r="F14" s="14">
        <v>5</v>
      </c>
      <c r="G14" s="14">
        <f t="shared" si="0"/>
        <v>10</v>
      </c>
    </row>
    <row r="15" spans="1:19">
      <c r="A15" s="2" t="s">
        <v>37</v>
      </c>
      <c r="B15" s="2" t="s">
        <v>28</v>
      </c>
      <c r="C15" s="2" t="s">
        <v>28</v>
      </c>
      <c r="D15" s="6" t="s">
        <v>41</v>
      </c>
      <c r="E15" s="14">
        <v>2</v>
      </c>
      <c r="F15" s="14">
        <v>3</v>
      </c>
      <c r="G15" s="14">
        <f t="shared" si="0"/>
        <v>5</v>
      </c>
      <c r="N15" s="18"/>
      <c r="O15" s="18"/>
    </row>
    <row r="16" spans="1:19">
      <c r="A16" s="1" t="s">
        <v>21</v>
      </c>
      <c r="B16" s="1" t="s">
        <v>28</v>
      </c>
      <c r="C16" s="1" t="s">
        <v>28</v>
      </c>
      <c r="D16" s="5" t="s">
        <v>23</v>
      </c>
      <c r="E16" s="14">
        <v>3</v>
      </c>
      <c r="F16" s="14">
        <v>5</v>
      </c>
      <c r="G16" s="14">
        <f t="shared" si="0"/>
        <v>8</v>
      </c>
    </row>
    <row r="17" spans="1:16">
      <c r="A17" s="2" t="s">
        <v>37</v>
      </c>
      <c r="B17" s="2" t="s">
        <v>28</v>
      </c>
      <c r="C17" s="2" t="s">
        <v>23</v>
      </c>
      <c r="D17" s="6" t="s">
        <v>41</v>
      </c>
      <c r="E17" s="14">
        <v>3</v>
      </c>
      <c r="F17" s="14">
        <v>3</v>
      </c>
      <c r="G17" s="14">
        <f t="shared" si="0"/>
        <v>6</v>
      </c>
      <c r="P17" s="26"/>
    </row>
    <row r="18" spans="1:16">
      <c r="A18" s="1" t="s">
        <v>21</v>
      </c>
      <c r="B18" s="1" t="s">
        <v>28</v>
      </c>
      <c r="C18" s="1" t="s">
        <v>23</v>
      </c>
      <c r="D18" s="5" t="s">
        <v>41</v>
      </c>
      <c r="E18" s="14">
        <v>4</v>
      </c>
      <c r="F18" s="14">
        <v>5</v>
      </c>
      <c r="G18" s="14">
        <f t="shared" si="0"/>
        <v>9</v>
      </c>
    </row>
    <row r="19" spans="1:16">
      <c r="A19" s="2" t="s">
        <v>21</v>
      </c>
      <c r="B19" s="2" t="s">
        <v>25</v>
      </c>
      <c r="C19" s="2" t="s">
        <v>23</v>
      </c>
      <c r="D19" s="6" t="s">
        <v>23</v>
      </c>
      <c r="E19" s="14">
        <v>5</v>
      </c>
      <c r="F19" s="14">
        <v>5</v>
      </c>
      <c r="G19" s="14">
        <f t="shared" si="0"/>
        <v>10</v>
      </c>
    </row>
    <row r="20" spans="1:16">
      <c r="A20" s="1" t="s">
        <v>37</v>
      </c>
      <c r="B20" s="1" t="s">
        <v>28</v>
      </c>
      <c r="C20" s="1" t="s">
        <v>23</v>
      </c>
      <c r="D20" s="5" t="s">
        <v>23</v>
      </c>
      <c r="E20" s="14">
        <v>4</v>
      </c>
      <c r="F20" s="14">
        <v>5</v>
      </c>
      <c r="G20" s="14">
        <f t="shared" si="0"/>
        <v>9</v>
      </c>
    </row>
    <row r="21" spans="1:16">
      <c r="A21" s="2" t="s">
        <v>21</v>
      </c>
      <c r="B21" s="2" t="s">
        <v>23</v>
      </c>
      <c r="C21" s="2" t="s">
        <v>23</v>
      </c>
      <c r="D21" s="6" t="s">
        <v>23</v>
      </c>
      <c r="E21" s="14">
        <v>4</v>
      </c>
      <c r="F21" s="14">
        <v>5</v>
      </c>
      <c r="G21" s="14">
        <f t="shared" si="0"/>
        <v>9</v>
      </c>
    </row>
    <row r="22" spans="1:16">
      <c r="A22" s="1" t="s">
        <v>37</v>
      </c>
      <c r="B22" s="1" t="s">
        <v>23</v>
      </c>
      <c r="C22" s="1" t="s">
        <v>23</v>
      </c>
      <c r="D22" s="5" t="s">
        <v>25</v>
      </c>
      <c r="E22" s="14">
        <v>2</v>
      </c>
      <c r="F22" s="14">
        <v>3</v>
      </c>
      <c r="G22" s="14">
        <f t="shared" si="0"/>
        <v>5</v>
      </c>
    </row>
    <row r="23" spans="1:16">
      <c r="A23" s="2" t="s">
        <v>21</v>
      </c>
      <c r="B23" s="2" t="s">
        <v>28</v>
      </c>
      <c r="C23" s="2" t="s">
        <v>23</v>
      </c>
      <c r="D23" s="6" t="s">
        <v>25</v>
      </c>
      <c r="E23" s="14">
        <v>5</v>
      </c>
      <c r="F23" s="14">
        <v>5</v>
      </c>
      <c r="G23" s="14">
        <f t="shared" si="0"/>
        <v>10</v>
      </c>
    </row>
    <row r="24" spans="1:16">
      <c r="A24" s="1" t="s">
        <v>37</v>
      </c>
      <c r="B24" s="1" t="s">
        <v>23</v>
      </c>
      <c r="C24" s="1" t="s">
        <v>23</v>
      </c>
      <c r="D24" s="5" t="s">
        <v>25</v>
      </c>
      <c r="E24" s="14">
        <v>3</v>
      </c>
      <c r="F24" s="14">
        <v>4</v>
      </c>
      <c r="G24" s="14">
        <f t="shared" si="0"/>
        <v>7</v>
      </c>
    </row>
    <row r="25" spans="1:16">
      <c r="A25" s="2" t="s">
        <v>21</v>
      </c>
      <c r="B25" s="2" t="s">
        <v>28</v>
      </c>
      <c r="C25" s="2" t="s">
        <v>28</v>
      </c>
      <c r="D25" s="6" t="s">
        <v>41</v>
      </c>
      <c r="E25" s="14">
        <v>4</v>
      </c>
      <c r="F25" s="14">
        <v>5</v>
      </c>
      <c r="G25" s="14">
        <f t="shared" si="0"/>
        <v>9</v>
      </c>
    </row>
    <row r="26" spans="1:16">
      <c r="A26" s="1" t="s">
        <v>21</v>
      </c>
      <c r="B26" s="1" t="s">
        <v>25</v>
      </c>
      <c r="C26" s="1" t="s">
        <v>23</v>
      </c>
      <c r="D26" s="5" t="s">
        <v>41</v>
      </c>
      <c r="E26" s="14">
        <v>5</v>
      </c>
      <c r="F26" s="14">
        <v>5</v>
      </c>
      <c r="G26" s="14">
        <f t="shared" si="0"/>
        <v>10</v>
      </c>
    </row>
    <row r="27" spans="1:16">
      <c r="A27" s="2" t="s">
        <v>21</v>
      </c>
      <c r="B27" s="2" t="s">
        <v>28</v>
      </c>
      <c r="C27" s="2" t="s">
        <v>23</v>
      </c>
      <c r="D27" s="6" t="s">
        <v>23</v>
      </c>
      <c r="E27" s="14">
        <v>4</v>
      </c>
      <c r="F27" s="14">
        <v>5</v>
      </c>
      <c r="G27" s="14">
        <f t="shared" si="0"/>
        <v>9</v>
      </c>
    </row>
    <row r="28" spans="1:16">
      <c r="A28" s="1" t="s">
        <v>21</v>
      </c>
      <c r="B28" s="1" t="s">
        <v>23</v>
      </c>
      <c r="C28" s="1" t="s">
        <v>23</v>
      </c>
      <c r="D28" s="5" t="s">
        <v>41</v>
      </c>
      <c r="E28" s="14">
        <v>3</v>
      </c>
      <c r="F28" s="14">
        <v>5</v>
      </c>
      <c r="G28" s="14">
        <f t="shared" si="0"/>
        <v>8</v>
      </c>
      <c r="L28" s="18"/>
    </row>
    <row r="29" spans="1:16">
      <c r="A29" s="2" t="s">
        <v>37</v>
      </c>
      <c r="B29" s="2" t="s">
        <v>23</v>
      </c>
      <c r="C29" s="2" t="s">
        <v>23</v>
      </c>
      <c r="D29" s="6" t="s">
        <v>41</v>
      </c>
      <c r="E29" s="14">
        <v>4</v>
      </c>
      <c r="F29" s="14">
        <v>5</v>
      </c>
      <c r="G29" s="14">
        <f t="shared" si="0"/>
        <v>9</v>
      </c>
    </row>
    <row r="30" spans="1:16">
      <c r="A30" s="1" t="s">
        <v>21</v>
      </c>
      <c r="B30" s="1" t="s">
        <v>25</v>
      </c>
      <c r="C30" s="1" t="s">
        <v>28</v>
      </c>
      <c r="D30" s="5" t="s">
        <v>25</v>
      </c>
      <c r="E30" s="14">
        <v>3</v>
      </c>
      <c r="F30" s="14">
        <v>4</v>
      </c>
      <c r="G30" s="14">
        <f t="shared" si="0"/>
        <v>7</v>
      </c>
    </row>
    <row r="31" spans="1:16">
      <c r="A31" s="2" t="s">
        <v>21</v>
      </c>
      <c r="B31" s="2" t="s">
        <v>28</v>
      </c>
      <c r="C31" s="2" t="s">
        <v>28</v>
      </c>
      <c r="D31" s="6" t="s">
        <v>25</v>
      </c>
      <c r="E31" s="14">
        <v>1</v>
      </c>
      <c r="F31" s="14">
        <v>5</v>
      </c>
      <c r="G31" s="14">
        <f t="shared" si="0"/>
        <v>6</v>
      </c>
    </row>
    <row r="32" spans="1:16">
      <c r="A32" s="1" t="s">
        <v>37</v>
      </c>
      <c r="B32" s="1" t="s">
        <v>23</v>
      </c>
      <c r="C32" s="1" t="s">
        <v>23</v>
      </c>
      <c r="D32" s="5" t="s">
        <v>41</v>
      </c>
      <c r="E32" s="14">
        <v>3</v>
      </c>
      <c r="F32" s="14">
        <v>4</v>
      </c>
      <c r="G32" s="14">
        <f t="shared" si="0"/>
        <v>7</v>
      </c>
      <c r="M32" s="18"/>
    </row>
    <row r="33" spans="1:7">
      <c r="A33" s="2" t="s">
        <v>21</v>
      </c>
      <c r="B33" s="2" t="s">
        <v>28</v>
      </c>
      <c r="C33" s="2" t="s">
        <v>28</v>
      </c>
      <c r="D33" s="6" t="s">
        <v>41</v>
      </c>
      <c r="E33" s="14">
        <v>4</v>
      </c>
      <c r="F33" s="14">
        <v>3</v>
      </c>
      <c r="G33" s="14">
        <f t="shared" si="0"/>
        <v>7</v>
      </c>
    </row>
    <row r="34" spans="1:7">
      <c r="A34" s="1" t="s">
        <v>37</v>
      </c>
      <c r="B34" s="1" t="s">
        <v>23</v>
      </c>
      <c r="C34" s="1" t="s">
        <v>28</v>
      </c>
      <c r="D34" s="5" t="s">
        <v>23</v>
      </c>
      <c r="E34" s="14">
        <v>5</v>
      </c>
      <c r="F34" s="14">
        <v>5</v>
      </c>
      <c r="G34" s="14">
        <f t="shared" si="0"/>
        <v>10</v>
      </c>
    </row>
    <row r="35" spans="1:7">
      <c r="A35" s="2" t="s">
        <v>37</v>
      </c>
      <c r="B35" s="2" t="s">
        <v>23</v>
      </c>
      <c r="C35" s="2" t="s">
        <v>23</v>
      </c>
      <c r="D35" s="6" t="s">
        <v>41</v>
      </c>
      <c r="E35" s="14">
        <v>3</v>
      </c>
      <c r="F35" s="14">
        <v>3</v>
      </c>
      <c r="G35" s="14">
        <f t="shared" si="0"/>
        <v>6</v>
      </c>
    </row>
    <row r="36" spans="1:7">
      <c r="A36" s="1" t="s">
        <v>21</v>
      </c>
      <c r="B36" s="1" t="s">
        <v>25</v>
      </c>
      <c r="C36" s="1" t="s">
        <v>28</v>
      </c>
      <c r="D36" s="5" t="s">
        <v>41</v>
      </c>
      <c r="E36" s="14">
        <v>4</v>
      </c>
      <c r="F36" s="14">
        <v>4</v>
      </c>
      <c r="G36" s="14">
        <f t="shared" si="0"/>
        <v>8</v>
      </c>
    </row>
    <row r="37" spans="1:7">
      <c r="A37" s="2" t="s">
        <v>21</v>
      </c>
      <c r="B37" s="2" t="s">
        <v>23</v>
      </c>
      <c r="C37" s="2" t="s">
        <v>23</v>
      </c>
      <c r="D37" s="6" t="s">
        <v>23</v>
      </c>
      <c r="E37" s="14">
        <v>5</v>
      </c>
      <c r="F37" s="14">
        <v>5</v>
      </c>
      <c r="G37" s="14">
        <f t="shared" si="0"/>
        <v>10</v>
      </c>
    </row>
    <row r="38" spans="1:7">
      <c r="A38" s="1" t="s">
        <v>21</v>
      </c>
      <c r="B38" s="1" t="s">
        <v>23</v>
      </c>
      <c r="C38" s="1" t="s">
        <v>25</v>
      </c>
      <c r="D38" s="5" t="s">
        <v>41</v>
      </c>
      <c r="E38" s="14">
        <v>3</v>
      </c>
      <c r="F38" s="14">
        <v>3</v>
      </c>
      <c r="G38" s="14">
        <f t="shared" si="0"/>
        <v>6</v>
      </c>
    </row>
    <row r="39" spans="1:7">
      <c r="A39" s="2" t="s">
        <v>37</v>
      </c>
      <c r="B39" s="2" t="s">
        <v>28</v>
      </c>
      <c r="C39" s="2" t="s">
        <v>28</v>
      </c>
      <c r="D39" s="6" t="s">
        <v>41</v>
      </c>
      <c r="E39" s="14">
        <v>4</v>
      </c>
      <c r="F39" s="14">
        <v>3</v>
      </c>
      <c r="G39" s="14">
        <f t="shared" si="0"/>
        <v>7</v>
      </c>
    </row>
    <row r="40" spans="1:7">
      <c r="A40" s="1" t="s">
        <v>21</v>
      </c>
      <c r="B40" s="1" t="s">
        <v>25</v>
      </c>
      <c r="C40" s="1" t="s">
        <v>23</v>
      </c>
      <c r="D40" s="5" t="s">
        <v>23</v>
      </c>
      <c r="E40" s="14">
        <v>4</v>
      </c>
      <c r="F40" s="14">
        <v>5</v>
      </c>
      <c r="G40" s="14">
        <f t="shared" si="0"/>
        <v>9</v>
      </c>
    </row>
    <row r="41" spans="1:7">
      <c r="A41" s="2" t="s">
        <v>21</v>
      </c>
      <c r="B41" s="2" t="s">
        <v>28</v>
      </c>
      <c r="C41" s="2" t="s">
        <v>28</v>
      </c>
      <c r="D41" s="6" t="s">
        <v>41</v>
      </c>
      <c r="E41" s="14">
        <v>4</v>
      </c>
      <c r="F41" s="14">
        <v>4</v>
      </c>
      <c r="G41" s="14">
        <f t="shared" si="0"/>
        <v>8</v>
      </c>
    </row>
    <row r="42" spans="1:7">
      <c r="A42" s="1" t="s">
        <v>21</v>
      </c>
      <c r="B42" s="1" t="s">
        <v>28</v>
      </c>
      <c r="C42" s="1" t="s">
        <v>28</v>
      </c>
      <c r="D42" s="5" t="s">
        <v>41</v>
      </c>
      <c r="E42" s="14">
        <v>4</v>
      </c>
      <c r="F42" s="14">
        <v>3</v>
      </c>
      <c r="G42" s="14">
        <f t="shared" si="0"/>
        <v>7</v>
      </c>
    </row>
    <row r="43" spans="1:7">
      <c r="A43" s="2" t="s">
        <v>21</v>
      </c>
      <c r="B43" s="2" t="s">
        <v>23</v>
      </c>
      <c r="C43" s="2" t="s">
        <v>23</v>
      </c>
      <c r="D43" s="6" t="s">
        <v>41</v>
      </c>
      <c r="E43" s="14">
        <v>3</v>
      </c>
      <c r="F43" s="14">
        <v>4</v>
      </c>
      <c r="G43" s="14">
        <f t="shared" si="0"/>
        <v>7</v>
      </c>
    </row>
    <row r="44" spans="1:7">
      <c r="A44" s="1" t="s">
        <v>37</v>
      </c>
      <c r="B44" s="1" t="s">
        <v>23</v>
      </c>
      <c r="C44" s="1" t="s">
        <v>28</v>
      </c>
      <c r="D44" s="5" t="s">
        <v>41</v>
      </c>
      <c r="E44" s="14">
        <v>3</v>
      </c>
      <c r="F44" s="14">
        <v>3</v>
      </c>
      <c r="G44" s="14">
        <f t="shared" si="0"/>
        <v>6</v>
      </c>
    </row>
    <row r="45" spans="1:7">
      <c r="A45" s="2" t="s">
        <v>21</v>
      </c>
      <c r="B45" s="2" t="s">
        <v>23</v>
      </c>
      <c r="C45" s="2" t="s">
        <v>28</v>
      </c>
      <c r="D45" s="6" t="s">
        <v>41</v>
      </c>
      <c r="E45" s="14">
        <v>4</v>
      </c>
      <c r="F45" s="14">
        <v>5</v>
      </c>
      <c r="G45" s="14">
        <f t="shared" si="0"/>
        <v>9</v>
      </c>
    </row>
    <row r="46" spans="1:7">
      <c r="A46" s="1" t="s">
        <v>37</v>
      </c>
      <c r="B46" s="1" t="s">
        <v>28</v>
      </c>
      <c r="C46" s="1" t="s">
        <v>23</v>
      </c>
      <c r="D46" s="5" t="s">
        <v>41</v>
      </c>
      <c r="E46" s="14">
        <v>3</v>
      </c>
      <c r="F46" s="14">
        <v>3</v>
      </c>
      <c r="G46" s="14">
        <f t="shared" si="0"/>
        <v>6</v>
      </c>
    </row>
    <row r="47" spans="1:7">
      <c r="A47" s="2" t="s">
        <v>37</v>
      </c>
      <c r="B47" s="2" t="s">
        <v>28</v>
      </c>
      <c r="C47" s="2" t="s">
        <v>23</v>
      </c>
      <c r="D47" s="6" t="s">
        <v>41</v>
      </c>
      <c r="E47" s="14">
        <v>2</v>
      </c>
      <c r="F47" s="14">
        <v>4</v>
      </c>
      <c r="G47" s="14">
        <f t="shared" si="0"/>
        <v>6</v>
      </c>
    </row>
    <row r="48" spans="1:7">
      <c r="A48" s="1" t="s">
        <v>37</v>
      </c>
      <c r="B48" s="1" t="s">
        <v>28</v>
      </c>
      <c r="C48" s="1" t="s">
        <v>23</v>
      </c>
      <c r="D48" s="5" t="s">
        <v>41</v>
      </c>
      <c r="E48" s="14">
        <v>3</v>
      </c>
      <c r="F48" s="14">
        <v>4</v>
      </c>
      <c r="G48" s="14">
        <f t="shared" si="0"/>
        <v>7</v>
      </c>
    </row>
    <row r="49" spans="1:7">
      <c r="A49" s="2" t="s">
        <v>21</v>
      </c>
      <c r="B49" s="2" t="s">
        <v>25</v>
      </c>
      <c r="C49" s="2" t="s">
        <v>25</v>
      </c>
      <c r="D49" s="6" t="s">
        <v>23</v>
      </c>
      <c r="E49" s="14">
        <v>5</v>
      </c>
      <c r="F49" s="14">
        <v>5</v>
      </c>
      <c r="G49" s="14">
        <f t="shared" si="0"/>
        <v>10</v>
      </c>
    </row>
    <row r="50" spans="1:7">
      <c r="A50" s="1" t="s">
        <v>37</v>
      </c>
      <c r="B50" s="1" t="s">
        <v>23</v>
      </c>
      <c r="C50" s="1" t="s">
        <v>28</v>
      </c>
      <c r="D50" s="5" t="s">
        <v>25</v>
      </c>
      <c r="E50" s="14">
        <v>5</v>
      </c>
      <c r="F50" s="14">
        <v>5</v>
      </c>
      <c r="G50" s="14">
        <f t="shared" si="0"/>
        <v>10</v>
      </c>
    </row>
    <row r="51" spans="1:7">
      <c r="A51" s="2" t="s">
        <v>21</v>
      </c>
      <c r="B51" s="2" t="s">
        <v>23</v>
      </c>
      <c r="C51" s="2" t="s">
        <v>23</v>
      </c>
      <c r="D51" s="6" t="s">
        <v>23</v>
      </c>
      <c r="E51" s="14">
        <v>5</v>
      </c>
      <c r="F51" s="14">
        <v>5</v>
      </c>
      <c r="G51" s="14">
        <f t="shared" si="0"/>
        <v>10</v>
      </c>
    </row>
    <row r="52" spans="1:7">
      <c r="A52" s="1" t="s">
        <v>37</v>
      </c>
      <c r="B52" s="1" t="s">
        <v>23</v>
      </c>
      <c r="C52" s="1" t="s">
        <v>23</v>
      </c>
      <c r="D52" s="5" t="s">
        <v>23</v>
      </c>
      <c r="E52" s="14">
        <v>4</v>
      </c>
      <c r="F52" s="14">
        <v>5</v>
      </c>
      <c r="G52" s="14">
        <f t="shared" si="0"/>
        <v>9</v>
      </c>
    </row>
    <row r="53" spans="1:7">
      <c r="A53" s="2" t="s">
        <v>21</v>
      </c>
      <c r="B53" s="2" t="s">
        <v>23</v>
      </c>
      <c r="C53" s="2" t="s">
        <v>28</v>
      </c>
      <c r="D53" s="6" t="s">
        <v>23</v>
      </c>
      <c r="E53" s="14">
        <v>4</v>
      </c>
      <c r="F53" s="14">
        <v>3</v>
      </c>
      <c r="G53" s="14">
        <f t="shared" si="0"/>
        <v>7</v>
      </c>
    </row>
    <row r="54" spans="1:7">
      <c r="A54" s="1" t="s">
        <v>21</v>
      </c>
      <c r="B54" s="1" t="s">
        <v>28</v>
      </c>
      <c r="C54" s="1" t="s">
        <v>28</v>
      </c>
      <c r="D54" s="5" t="s">
        <v>41</v>
      </c>
      <c r="E54" s="14">
        <v>3</v>
      </c>
      <c r="F54" s="14">
        <v>4</v>
      </c>
      <c r="G54" s="14">
        <f t="shared" si="0"/>
        <v>7</v>
      </c>
    </row>
    <row r="55" spans="1:7">
      <c r="A55" s="2" t="s">
        <v>21</v>
      </c>
      <c r="B55" s="2" t="s">
        <v>23</v>
      </c>
      <c r="C55" s="2" t="s">
        <v>23</v>
      </c>
      <c r="D55" s="6" t="s">
        <v>23</v>
      </c>
      <c r="E55" s="14">
        <v>5</v>
      </c>
      <c r="F55" s="14">
        <v>5</v>
      </c>
      <c r="G55" s="14">
        <f t="shared" si="0"/>
        <v>10</v>
      </c>
    </row>
    <row r="56" spans="1:7">
      <c r="A56" s="1" t="s">
        <v>21</v>
      </c>
      <c r="B56" s="1" t="s">
        <v>23</v>
      </c>
      <c r="C56" s="1" t="s">
        <v>23</v>
      </c>
      <c r="D56" s="5" t="s">
        <v>41</v>
      </c>
      <c r="E56" s="14">
        <v>3</v>
      </c>
      <c r="F56" s="14">
        <v>3</v>
      </c>
      <c r="G56" s="14">
        <f t="shared" si="0"/>
        <v>6</v>
      </c>
    </row>
    <row r="57" spans="1:7">
      <c r="A57" s="11" t="s">
        <v>37</v>
      </c>
      <c r="B57" s="11" t="s">
        <v>23</v>
      </c>
      <c r="C57" s="11" t="s">
        <v>28</v>
      </c>
      <c r="D57" s="11" t="s">
        <v>23</v>
      </c>
      <c r="E57" s="16">
        <v>3</v>
      </c>
      <c r="F57" s="16">
        <v>3</v>
      </c>
      <c r="G57" s="14">
        <f t="shared" si="0"/>
        <v>6</v>
      </c>
    </row>
    <row r="58" spans="1:7">
      <c r="E58" s="13"/>
      <c r="F58" s="13"/>
    </row>
    <row r="59" spans="1:7">
      <c r="A59" t="s">
        <v>1</v>
      </c>
      <c r="B59" t="s">
        <v>15</v>
      </c>
      <c r="C59" t="s">
        <v>13</v>
      </c>
      <c r="D59" t="s">
        <v>113</v>
      </c>
      <c r="E59" t="s">
        <v>114</v>
      </c>
      <c r="F59" t="s">
        <v>115</v>
      </c>
    </row>
    <row r="60" spans="1:7">
      <c r="A60" t="s">
        <v>37</v>
      </c>
      <c r="B60" t="s">
        <v>28</v>
      </c>
      <c r="C60" t="s">
        <v>28</v>
      </c>
      <c r="D60">
        <v>2</v>
      </c>
      <c r="E60">
        <v>2</v>
      </c>
      <c r="F60">
        <v>2</v>
      </c>
    </row>
    <row r="61" spans="1:7">
      <c r="C61" t="s">
        <v>23</v>
      </c>
      <c r="D61">
        <v>6</v>
      </c>
      <c r="E61">
        <v>6</v>
      </c>
      <c r="F61">
        <v>6</v>
      </c>
    </row>
    <row r="62" spans="1:7">
      <c r="B62" t="s">
        <v>116</v>
      </c>
      <c r="D62">
        <v>8</v>
      </c>
      <c r="E62">
        <v>8</v>
      </c>
      <c r="F62">
        <v>8</v>
      </c>
    </row>
    <row r="63" spans="1:7">
      <c r="B63" t="s">
        <v>23</v>
      </c>
      <c r="C63" t="s">
        <v>28</v>
      </c>
      <c r="D63">
        <v>6</v>
      </c>
      <c r="E63">
        <v>6</v>
      </c>
      <c r="F63">
        <v>6</v>
      </c>
    </row>
    <row r="64" spans="1:7">
      <c r="C64" t="s">
        <v>23</v>
      </c>
      <c r="D64">
        <v>8</v>
      </c>
      <c r="E64">
        <v>8</v>
      </c>
      <c r="F64">
        <v>8</v>
      </c>
    </row>
    <row r="65" spans="1:6">
      <c r="B65" t="s">
        <v>117</v>
      </c>
      <c r="D65">
        <v>14</v>
      </c>
      <c r="E65">
        <v>14</v>
      </c>
      <c r="F65">
        <v>14</v>
      </c>
    </row>
    <row r="66" spans="1:6">
      <c r="A66" t="s">
        <v>118</v>
      </c>
      <c r="D66">
        <v>22</v>
      </c>
      <c r="E66">
        <v>22</v>
      </c>
      <c r="F66">
        <v>22</v>
      </c>
    </row>
    <row r="67" spans="1:6">
      <c r="A67" t="s">
        <v>21</v>
      </c>
      <c r="B67" t="s">
        <v>28</v>
      </c>
      <c r="C67" t="s">
        <v>28</v>
      </c>
      <c r="D67">
        <v>8</v>
      </c>
      <c r="E67">
        <v>8</v>
      </c>
      <c r="F67">
        <v>8</v>
      </c>
    </row>
    <row r="68" spans="1:6">
      <c r="C68" t="s">
        <v>25</v>
      </c>
      <c r="D68">
        <v>3</v>
      </c>
      <c r="E68">
        <v>3</v>
      </c>
      <c r="F68">
        <v>3</v>
      </c>
    </row>
    <row r="69" spans="1:6">
      <c r="C69" t="s">
        <v>23</v>
      </c>
      <c r="D69">
        <v>3</v>
      </c>
      <c r="E69">
        <v>3</v>
      </c>
      <c r="F69">
        <v>3</v>
      </c>
    </row>
    <row r="70" spans="1:6">
      <c r="B70" t="s">
        <v>116</v>
      </c>
      <c r="D70">
        <v>14</v>
      </c>
      <c r="E70">
        <v>14</v>
      </c>
      <c r="F70">
        <v>14</v>
      </c>
    </row>
    <row r="71" spans="1:6">
      <c r="B71" t="s">
        <v>25</v>
      </c>
      <c r="C71" t="s">
        <v>25</v>
      </c>
      <c r="D71">
        <v>2</v>
      </c>
      <c r="E71">
        <v>2</v>
      </c>
      <c r="F71">
        <v>2</v>
      </c>
    </row>
    <row r="72" spans="1:6">
      <c r="C72" t="s">
        <v>23</v>
      </c>
      <c r="D72">
        <v>2</v>
      </c>
      <c r="E72">
        <v>2</v>
      </c>
      <c r="F72">
        <v>2</v>
      </c>
    </row>
    <row r="73" spans="1:6">
      <c r="B73" t="s">
        <v>119</v>
      </c>
      <c r="D73">
        <v>4</v>
      </c>
      <c r="E73">
        <v>4</v>
      </c>
      <c r="F73">
        <v>4</v>
      </c>
    </row>
    <row r="74" spans="1:6">
      <c r="B74" t="s">
        <v>23</v>
      </c>
      <c r="C74" t="s">
        <v>28</v>
      </c>
      <c r="D74">
        <v>6</v>
      </c>
      <c r="E74">
        <v>6</v>
      </c>
      <c r="F74">
        <v>6</v>
      </c>
    </row>
    <row r="75" spans="1:6">
      <c r="C75" t="s">
        <v>25</v>
      </c>
      <c r="D75">
        <v>3</v>
      </c>
      <c r="E75">
        <v>3</v>
      </c>
      <c r="F75">
        <v>3</v>
      </c>
    </row>
    <row r="76" spans="1:6">
      <c r="C76" t="s">
        <v>23</v>
      </c>
      <c r="D76">
        <v>7</v>
      </c>
      <c r="E76">
        <v>7</v>
      </c>
      <c r="F76">
        <v>7</v>
      </c>
    </row>
    <row r="77" spans="1:6">
      <c r="B77" t="s">
        <v>117</v>
      </c>
      <c r="D77">
        <v>16</v>
      </c>
      <c r="E77">
        <v>16</v>
      </c>
      <c r="F77">
        <v>16</v>
      </c>
    </row>
    <row r="78" spans="1:6">
      <c r="A78" t="s">
        <v>120</v>
      </c>
      <c r="D78">
        <v>34</v>
      </c>
      <c r="E78">
        <v>34</v>
      </c>
      <c r="F78">
        <v>34</v>
      </c>
    </row>
    <row r="79" spans="1:6">
      <c r="A79" t="s">
        <v>121</v>
      </c>
      <c r="D79">
        <v>56</v>
      </c>
      <c r="E79">
        <v>56</v>
      </c>
      <c r="F79">
        <v>56</v>
      </c>
    </row>
  </sheetData>
  <sortState xmlns:xlrd2="http://schemas.microsoft.com/office/spreadsheetml/2017/richdata2" ref="N2:N7">
    <sortCondition ref="N2:N7"/>
  </sortState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2024-11-19T12:50:49Z</dcterms:created>
  <dcterms:modified xsi:type="dcterms:W3CDTF">2024-11-24T18:39:48Z</dcterms:modified>
  <cp:category/>
  <cp:contentStatus/>
</cp:coreProperties>
</file>