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I:\مستخلص رقم 16 للميزانية\New folder\"/>
    </mc:Choice>
  </mc:AlternateContent>
  <xr:revisionPtr revIDLastSave="0" documentId="13_ncr:1_{DE47DAA8-AEDC-4CDA-AA0D-4115EA7D2D85}" xr6:coauthVersionLast="40" xr6:coauthVersionMax="40" xr10:uidLastSave="{00000000-0000-0000-0000-000000000000}"/>
  <bookViews>
    <workbookView xWindow="-120" yWindow="-120" windowWidth="51840" windowHeight="21240" xr2:uid="{00000000-000D-0000-FFFF-FFFF00000000}"/>
  </bookViews>
  <sheets>
    <sheet name="TEND53" sheetId="1" r:id="rId1"/>
    <sheet name="Sheet1" sheetId="2" r:id="rId2"/>
  </sheets>
  <definedNames>
    <definedName name="_xlnm.Print_Area" localSheetId="0">TEND53!$A$1:$N$448</definedName>
    <definedName name="_xlnm.Print_Titles" localSheetId="0">TEND53!$1:$9</definedName>
  </definedNames>
  <calcPr calcId="181029"/>
</workbook>
</file>

<file path=xl/calcChain.xml><?xml version="1.0" encoding="utf-8"?>
<calcChain xmlns="http://schemas.openxmlformats.org/spreadsheetml/2006/main">
  <c r="I142" i="1" l="1"/>
  <c r="I153" i="1"/>
  <c r="I156" i="1"/>
  <c r="I182" i="1"/>
  <c r="I183" i="1"/>
  <c r="I184" i="1"/>
  <c r="N243" i="1"/>
  <c r="H251" i="1" l="1"/>
  <c r="N226" i="1"/>
  <c r="I199" i="1"/>
  <c r="N16" i="1"/>
  <c r="N14" i="1"/>
  <c r="I13" i="1"/>
  <c r="N13" i="1"/>
  <c r="L222" i="1" l="1"/>
  <c r="H140" i="1" l="1"/>
  <c r="H385" i="1" l="1"/>
  <c r="I377" i="1" l="1"/>
  <c r="I330" i="1"/>
  <c r="I281" i="1"/>
  <c r="I227" i="1"/>
  <c r="I225" i="1"/>
  <c r="I222" i="1"/>
  <c r="I160" i="1"/>
  <c r="I150" i="1"/>
  <c r="I140" i="1"/>
  <c r="I128" i="1"/>
  <c r="I125" i="1"/>
  <c r="I107" i="1"/>
  <c r="I105" i="1"/>
  <c r="I100" i="1"/>
  <c r="I80" i="1"/>
  <c r="I70" i="1"/>
  <c r="I69" i="1"/>
  <c r="H243" i="1" l="1"/>
  <c r="I243" i="1" s="1"/>
  <c r="H197" i="1"/>
  <c r="I197" i="1" s="1"/>
  <c r="H195" i="1"/>
  <c r="H194" i="1"/>
  <c r="I194" i="1" s="1"/>
  <c r="H182" i="1"/>
  <c r="H17" i="1"/>
  <c r="I17" i="1" s="1"/>
  <c r="L182" i="1" l="1"/>
  <c r="I195" i="1"/>
  <c r="L195" i="1"/>
  <c r="F7" i="1"/>
  <c r="H301" i="1" l="1"/>
  <c r="I301" i="1" s="1"/>
  <c r="H374" i="1"/>
  <c r="I374" i="1" s="1"/>
  <c r="N374" i="1" s="1"/>
  <c r="N409" i="1" l="1"/>
  <c r="N414" i="1"/>
  <c r="N424" i="1"/>
  <c r="N429" i="1"/>
  <c r="H412" i="1"/>
  <c r="I412" i="1" s="1"/>
  <c r="N412" i="1" s="1"/>
  <c r="H414" i="1"/>
  <c r="H410" i="1"/>
  <c r="I410" i="1" s="1"/>
  <c r="N410" i="1" s="1"/>
  <c r="H244" i="1" l="1"/>
  <c r="L243" i="1"/>
  <c r="L244" i="1" l="1"/>
  <c r="I244" i="1"/>
  <c r="H378" i="1"/>
  <c r="I378" i="1" s="1"/>
  <c r="H430" i="1" l="1"/>
  <c r="I430" i="1" s="1"/>
  <c r="N430" i="1" s="1"/>
  <c r="H422" i="1"/>
  <c r="I422" i="1" s="1"/>
  <c r="N422" i="1" s="1"/>
  <c r="H425" i="1"/>
  <c r="I425" i="1" s="1"/>
  <c r="N425" i="1" s="1"/>
  <c r="H426" i="1"/>
  <c r="I426" i="1" s="1"/>
  <c r="N426" i="1" s="1"/>
  <c r="H427" i="1"/>
  <c r="I427" i="1" s="1"/>
  <c r="N427" i="1" s="1"/>
  <c r="H428" i="1"/>
  <c r="I428" i="1" s="1"/>
  <c r="N428" i="1" s="1"/>
  <c r="Q7" i="1" l="1"/>
  <c r="H298" i="1" l="1"/>
  <c r="I298" i="1" s="1"/>
  <c r="L298" i="1" l="1"/>
  <c r="N298" i="1"/>
  <c r="H310" i="1"/>
  <c r="I310" i="1" s="1"/>
  <c r="H111" i="1" l="1"/>
  <c r="I111" i="1" s="1"/>
  <c r="H174" i="1" l="1"/>
  <c r="I174" i="1" l="1"/>
  <c r="L174" i="1"/>
  <c r="H415" i="1"/>
  <c r="I415" i="1" l="1"/>
  <c r="N415" i="1" s="1"/>
  <c r="H421" i="1"/>
  <c r="I421" i="1" s="1"/>
  <c r="N421" i="1" s="1"/>
  <c r="H226" i="1" l="1"/>
  <c r="I226" i="1" s="1"/>
  <c r="H407" i="1" l="1"/>
  <c r="G14" i="2" l="1"/>
  <c r="G13" i="2"/>
  <c r="G12" i="2"/>
  <c r="G11" i="2"/>
  <c r="L17" i="2"/>
  <c r="L140" i="1" l="1"/>
  <c r="L17" i="1"/>
  <c r="H419" i="1" l="1"/>
  <c r="H418" i="1"/>
  <c r="H396" i="1"/>
  <c r="L226" i="1"/>
  <c r="L197" i="1"/>
  <c r="L396" i="1" l="1"/>
  <c r="I396" i="1"/>
  <c r="N396" i="1"/>
  <c r="I419" i="1"/>
  <c r="N419" i="1" s="1"/>
  <c r="I418" i="1"/>
  <c r="H168" i="1"/>
  <c r="H169" i="1"/>
  <c r="H167" i="1"/>
  <c r="I167" i="1" s="1"/>
  <c r="H166" i="1"/>
  <c r="H161" i="1"/>
  <c r="H162" i="1"/>
  <c r="H163" i="1"/>
  <c r="H164" i="1"/>
  <c r="H152" i="1"/>
  <c r="L152" i="1" s="1"/>
  <c r="L169" i="1" l="1"/>
  <c r="I169" i="1"/>
  <c r="L164" i="1"/>
  <c r="I164" i="1"/>
  <c r="I152" i="1"/>
  <c r="L168" i="1"/>
  <c r="I168" i="1"/>
  <c r="L163" i="1"/>
  <c r="I163" i="1"/>
  <c r="L162" i="1"/>
  <c r="I162" i="1"/>
  <c r="L161" i="1"/>
  <c r="I161" i="1"/>
  <c r="L166" i="1"/>
  <c r="I166" i="1"/>
  <c r="H220" i="1"/>
  <c r="H296" i="1"/>
  <c r="I296" i="1" s="1"/>
  <c r="L220" i="1" l="1"/>
  <c r="I220" i="1"/>
  <c r="H139" i="1"/>
  <c r="N418" i="1"/>
  <c r="L139" i="1" l="1"/>
  <c r="I139" i="1"/>
  <c r="N17" i="1"/>
  <c r="N296" i="1"/>
  <c r="H337" i="1"/>
  <c r="I407" i="1"/>
  <c r="N174" i="1"/>
  <c r="H270" i="1"/>
  <c r="H269" i="1"/>
  <c r="H268" i="1"/>
  <c r="H267" i="1"/>
  <c r="H266" i="1"/>
  <c r="H241" i="1"/>
  <c r="I241" i="1" s="1"/>
  <c r="N241" i="1" s="1"/>
  <c r="H173" i="1"/>
  <c r="I173" i="1" s="1"/>
  <c r="H172" i="1"/>
  <c r="L172" i="1" s="1"/>
  <c r="H171" i="1"/>
  <c r="N169" i="1"/>
  <c r="H90" i="1"/>
  <c r="I90" i="1" s="1"/>
  <c r="H99" i="1"/>
  <c r="I99" i="1" s="1"/>
  <c r="H98" i="1"/>
  <c r="I98" i="1" s="1"/>
  <c r="H97" i="1"/>
  <c r="I97" i="1" s="1"/>
  <c r="H96" i="1"/>
  <c r="I96" i="1" s="1"/>
  <c r="H94" i="1"/>
  <c r="I94" i="1" s="1"/>
  <c r="H93" i="1"/>
  <c r="I93" i="1" s="1"/>
  <c r="H92" i="1"/>
  <c r="I92" i="1" s="1"/>
  <c r="H89" i="1"/>
  <c r="H68" i="1"/>
  <c r="H67" i="1"/>
  <c r="I67" i="1" s="1"/>
  <c r="H66" i="1"/>
  <c r="L89" i="1"/>
  <c r="L68" i="1"/>
  <c r="H395" i="1"/>
  <c r="H392" i="1"/>
  <c r="H389" i="1"/>
  <c r="H388" i="1"/>
  <c r="L388" i="1" s="1"/>
  <c r="H382" i="1"/>
  <c r="H381" i="1"/>
  <c r="H380" i="1"/>
  <c r="H379" i="1"/>
  <c r="N378" i="1"/>
  <c r="H373" i="1"/>
  <c r="H346" i="1"/>
  <c r="H345" i="1"/>
  <c r="H344" i="1"/>
  <c r="H343" i="1"/>
  <c r="H342" i="1"/>
  <c r="H341" i="1"/>
  <c r="H340" i="1"/>
  <c r="H336" i="1"/>
  <c r="H335" i="1"/>
  <c r="H334" i="1"/>
  <c r="H333" i="1"/>
  <c r="H332" i="1"/>
  <c r="H331" i="1"/>
  <c r="H329" i="1"/>
  <c r="H320" i="1"/>
  <c r="H317" i="1"/>
  <c r="H316" i="1"/>
  <c r="H313" i="1"/>
  <c r="H312" i="1"/>
  <c r="H311" i="1"/>
  <c r="N310" i="1"/>
  <c r="H309" i="1"/>
  <c r="H306" i="1"/>
  <c r="H305" i="1"/>
  <c r="H304" i="1"/>
  <c r="H303" i="1"/>
  <c r="I303" i="1" s="1"/>
  <c r="H302" i="1"/>
  <c r="I302" i="1" s="1"/>
  <c r="L301" i="1"/>
  <c r="H297" i="1"/>
  <c r="H295" i="1"/>
  <c r="H294" i="1"/>
  <c r="H284" i="1"/>
  <c r="H283" i="1"/>
  <c r="H282" i="1"/>
  <c r="H279" i="1"/>
  <c r="H278" i="1"/>
  <c r="H276" i="1"/>
  <c r="H275" i="1"/>
  <c r="H274" i="1"/>
  <c r="H259" i="1"/>
  <c r="H257" i="1"/>
  <c r="I257" i="1" s="1"/>
  <c r="N257" i="1" s="1"/>
  <c r="H256" i="1"/>
  <c r="I256" i="1" s="1"/>
  <c r="N256" i="1" s="1"/>
  <c r="H255" i="1"/>
  <c r="I255" i="1" s="1"/>
  <c r="N255" i="1" s="1"/>
  <c r="H254" i="1"/>
  <c r="I254" i="1" s="1"/>
  <c r="N254" i="1" s="1"/>
  <c r="H253" i="1"/>
  <c r="I253" i="1" s="1"/>
  <c r="H252" i="1"/>
  <c r="I252" i="1" s="1"/>
  <c r="I251" i="1"/>
  <c r="N251" i="1" s="1"/>
  <c r="H250" i="1"/>
  <c r="I250" i="1" s="1"/>
  <c r="N250" i="1" s="1"/>
  <c r="H248" i="1"/>
  <c r="I248" i="1" s="1"/>
  <c r="N248" i="1" s="1"/>
  <c r="H247" i="1"/>
  <c r="I247" i="1" s="1"/>
  <c r="N247" i="1" s="1"/>
  <c r="H246" i="1"/>
  <c r="I246" i="1" s="1"/>
  <c r="N246" i="1" s="1"/>
  <c r="H233" i="1"/>
  <c r="H232" i="1"/>
  <c r="I232" i="1" s="1"/>
  <c r="H231" i="1"/>
  <c r="H230" i="1"/>
  <c r="H228" i="1"/>
  <c r="H224" i="1"/>
  <c r="H221" i="1"/>
  <c r="N220" i="1"/>
  <c r="H218" i="1"/>
  <c r="L218" i="1" s="1"/>
  <c r="H217" i="1"/>
  <c r="I217" i="1" s="1"/>
  <c r="H215" i="1"/>
  <c r="H214" i="1"/>
  <c r="I214" i="1" s="1"/>
  <c r="H213" i="1"/>
  <c r="H211" i="1"/>
  <c r="I211" i="1" s="1"/>
  <c r="H210" i="1"/>
  <c r="I210" i="1" s="1"/>
  <c r="H209" i="1"/>
  <c r="H201" i="1"/>
  <c r="H200" i="1"/>
  <c r="H199" i="1"/>
  <c r="L199" i="1" s="1"/>
  <c r="H198" i="1"/>
  <c r="L194" i="1"/>
  <c r="H191" i="1"/>
  <c r="I191" i="1" s="1"/>
  <c r="H190" i="1"/>
  <c r="H189" i="1"/>
  <c r="I189" i="1" s="1"/>
  <c r="H188" i="1"/>
  <c r="H186" i="1"/>
  <c r="L186" i="1" s="1"/>
  <c r="H185" i="1"/>
  <c r="H184" i="1"/>
  <c r="H183" i="1"/>
  <c r="L183" i="1" s="1"/>
  <c r="N182" i="1"/>
  <c r="N166" i="1"/>
  <c r="N161" i="1"/>
  <c r="H159" i="1"/>
  <c r="H158" i="1"/>
  <c r="I158" i="1" s="1"/>
  <c r="H157" i="1"/>
  <c r="H156" i="1"/>
  <c r="L156" i="1" s="1"/>
  <c r="H154" i="1"/>
  <c r="L154" i="1" s="1"/>
  <c r="H153" i="1"/>
  <c r="H151" i="1"/>
  <c r="H149" i="1"/>
  <c r="L149" i="1" s="1"/>
  <c r="H142" i="1"/>
  <c r="H141" i="1"/>
  <c r="N140" i="1"/>
  <c r="H137" i="1"/>
  <c r="L137" i="1" s="1"/>
  <c r="H136" i="1"/>
  <c r="L136" i="1" s="1"/>
  <c r="H135" i="1"/>
  <c r="H134" i="1"/>
  <c r="L134" i="1" s="1"/>
  <c r="H133" i="1"/>
  <c r="L133" i="1" s="1"/>
  <c r="H132" i="1"/>
  <c r="L132" i="1" s="1"/>
  <c r="H131" i="1"/>
  <c r="L131" i="1" s="1"/>
  <c r="H129" i="1"/>
  <c r="L129" i="1" s="1"/>
  <c r="H126" i="1"/>
  <c r="H124" i="1"/>
  <c r="L124" i="1" s="1"/>
  <c r="H123" i="1"/>
  <c r="L123" i="1" s="1"/>
  <c r="H122" i="1"/>
  <c r="H115" i="1"/>
  <c r="I115" i="1" s="1"/>
  <c r="H114" i="1"/>
  <c r="H113" i="1"/>
  <c r="I113" i="1" s="1"/>
  <c r="H112" i="1"/>
  <c r="L111" i="1"/>
  <c r="H109" i="1"/>
  <c r="H108" i="1"/>
  <c r="H106" i="1"/>
  <c r="H104" i="1"/>
  <c r="I104" i="1" s="1"/>
  <c r="H103" i="1"/>
  <c r="H102" i="1"/>
  <c r="I102" i="1" s="1"/>
  <c r="H101" i="1"/>
  <c r="H82" i="1"/>
  <c r="H81" i="1"/>
  <c r="I81" i="1" s="1"/>
  <c r="H79" i="1"/>
  <c r="I79" i="1" s="1"/>
  <c r="H78" i="1"/>
  <c r="H77" i="1"/>
  <c r="I77" i="1" s="1"/>
  <c r="H76" i="1"/>
  <c r="I76" i="1" s="1"/>
  <c r="H75" i="1"/>
  <c r="I75" i="1" s="1"/>
  <c r="H74" i="1"/>
  <c r="H73" i="1"/>
  <c r="H72" i="1"/>
  <c r="I72" i="1" s="1"/>
  <c r="H71" i="1"/>
  <c r="L71" i="1" s="1"/>
  <c r="H58" i="1"/>
  <c r="H57" i="1"/>
  <c r="H56" i="1"/>
  <c r="H54" i="1"/>
  <c r="I54" i="1" s="1"/>
  <c r="H52" i="1"/>
  <c r="I52" i="1" s="1"/>
  <c r="H50" i="1"/>
  <c r="I50" i="1" s="1"/>
  <c r="H48" i="1"/>
  <c r="I48" i="1" s="1"/>
  <c r="H47" i="1"/>
  <c r="H46" i="1"/>
  <c r="I46" i="1" s="1"/>
  <c r="H44" i="1"/>
  <c r="H42" i="1"/>
  <c r="I42" i="1" s="1"/>
  <c r="H41" i="1"/>
  <c r="I41" i="1" s="1"/>
  <c r="H40" i="1"/>
  <c r="I40" i="1" s="1"/>
  <c r="H38" i="1"/>
  <c r="H14" i="1"/>
  <c r="I14" i="1" s="1"/>
  <c r="H16" i="1"/>
  <c r="I16" i="1" s="1"/>
  <c r="H18" i="1"/>
  <c r="H19" i="1"/>
  <c r="I19" i="1" s="1"/>
  <c r="H20" i="1"/>
  <c r="H21" i="1"/>
  <c r="I21" i="1" s="1"/>
  <c r="N21" i="1" s="1"/>
  <c r="H22" i="1"/>
  <c r="I22" i="1" s="1"/>
  <c r="H24" i="1"/>
  <c r="I24" i="1" s="1"/>
  <c r="H25" i="1"/>
  <c r="I25" i="1" s="1"/>
  <c r="H27" i="1"/>
  <c r="I27" i="1" s="1"/>
  <c r="H28" i="1"/>
  <c r="H29" i="1"/>
  <c r="H13" i="1"/>
  <c r="L13" i="1" s="1"/>
  <c r="N194" i="1"/>
  <c r="N163" i="1"/>
  <c r="N195" i="1"/>
  <c r="N139" i="1"/>
  <c r="N164" i="1"/>
  <c r="N152" i="1"/>
  <c r="N162" i="1"/>
  <c r="N168" i="1"/>
  <c r="N197" i="1"/>
  <c r="L311" i="1"/>
  <c r="N299" i="1"/>
  <c r="L184" i="1" l="1"/>
  <c r="I141" i="1"/>
  <c r="L141" i="1"/>
  <c r="I171" i="1"/>
  <c r="N171" i="1" s="1"/>
  <c r="L171" i="1"/>
  <c r="I122" i="1"/>
  <c r="N122" i="1" s="1"/>
  <c r="L122" i="1"/>
  <c r="I151" i="1"/>
  <c r="L151" i="1"/>
  <c r="L142" i="1"/>
  <c r="I47" i="1"/>
  <c r="N47" i="1" s="1"/>
  <c r="L47" i="1"/>
  <c r="I135" i="1"/>
  <c r="N135" i="1" s="1"/>
  <c r="L135" i="1"/>
  <c r="L153" i="1"/>
  <c r="L200" i="1"/>
  <c r="I200" i="1"/>
  <c r="I309" i="1"/>
  <c r="N309" i="1" s="1"/>
  <c r="I379" i="1"/>
  <c r="N379" i="1" s="1"/>
  <c r="L20" i="1"/>
  <c r="I20" i="1"/>
  <c r="N20" i="1" s="1"/>
  <c r="L56" i="1"/>
  <c r="I56" i="1"/>
  <c r="N56" i="1" s="1"/>
  <c r="L103" i="1"/>
  <c r="I103" i="1"/>
  <c r="N103" i="1" s="1"/>
  <c r="L114" i="1"/>
  <c r="I114" i="1"/>
  <c r="N114" i="1" s="1"/>
  <c r="I132" i="1"/>
  <c r="N132" i="1" s="1"/>
  <c r="L159" i="1"/>
  <c r="I159" i="1"/>
  <c r="L188" i="1"/>
  <c r="I188" i="1"/>
  <c r="L201" i="1"/>
  <c r="I201" i="1"/>
  <c r="N201" i="1" s="1"/>
  <c r="I218" i="1"/>
  <c r="N218" i="1" s="1"/>
  <c r="L253" i="1"/>
  <c r="N253" i="1"/>
  <c r="L276" i="1"/>
  <c r="I276" i="1"/>
  <c r="I297" i="1"/>
  <c r="N297" i="1" s="1"/>
  <c r="I331" i="1"/>
  <c r="N331" i="1" s="1"/>
  <c r="I342" i="1"/>
  <c r="N342" i="1" s="1"/>
  <c r="I380" i="1"/>
  <c r="N380" i="1" s="1"/>
  <c r="I172" i="1"/>
  <c r="N172" i="1" s="1"/>
  <c r="I131" i="1"/>
  <c r="N131" i="1" s="1"/>
  <c r="L275" i="1"/>
  <c r="I275" i="1"/>
  <c r="I395" i="1"/>
  <c r="L395" i="1"/>
  <c r="L44" i="1"/>
  <c r="I44" i="1"/>
  <c r="N44" i="1" s="1"/>
  <c r="I133" i="1"/>
  <c r="N133" i="1" s="1"/>
  <c r="I149" i="1"/>
  <c r="N149" i="1" s="1"/>
  <c r="I209" i="1"/>
  <c r="N209" i="1" s="1"/>
  <c r="L233" i="1"/>
  <c r="I233" i="1"/>
  <c r="I278" i="1"/>
  <c r="N278" i="1" s="1"/>
  <c r="I311" i="1"/>
  <c r="N311" i="1" s="1"/>
  <c r="L332" i="1"/>
  <c r="I332" i="1"/>
  <c r="N332" i="1" s="1"/>
  <c r="L343" i="1"/>
  <c r="I343" i="1"/>
  <c r="L381" i="1"/>
  <c r="I381" i="1"/>
  <c r="I270" i="1"/>
  <c r="N270" i="1" s="1"/>
  <c r="L29" i="1"/>
  <c r="I29" i="1"/>
  <c r="N29" i="1" s="1"/>
  <c r="I57" i="1"/>
  <c r="N57" i="1" s="1"/>
  <c r="L28" i="1"/>
  <c r="I28" i="1"/>
  <c r="L18" i="1"/>
  <c r="I18" i="1"/>
  <c r="L58" i="1"/>
  <c r="I58" i="1"/>
  <c r="N58" i="1" s="1"/>
  <c r="L78" i="1"/>
  <c r="I78" i="1"/>
  <c r="L106" i="1"/>
  <c r="I106" i="1"/>
  <c r="I134" i="1"/>
  <c r="N134" i="1" s="1"/>
  <c r="L190" i="1"/>
  <c r="I190" i="1"/>
  <c r="N190" i="1" s="1"/>
  <c r="L221" i="1"/>
  <c r="I221" i="1"/>
  <c r="N221" i="1" s="1"/>
  <c r="L279" i="1"/>
  <c r="I279" i="1"/>
  <c r="N279" i="1" s="1"/>
  <c r="L302" i="1"/>
  <c r="N302" i="1"/>
  <c r="L312" i="1"/>
  <c r="I312" i="1"/>
  <c r="N312" i="1" s="1"/>
  <c r="L333" i="1"/>
  <c r="I333" i="1"/>
  <c r="L344" i="1"/>
  <c r="I344" i="1"/>
  <c r="N344" i="1" s="1"/>
  <c r="I382" i="1"/>
  <c r="N382" i="1" s="1"/>
  <c r="I66" i="1"/>
  <c r="N66" i="1" s="1"/>
  <c r="I337" i="1"/>
  <c r="N337" i="1" s="1"/>
  <c r="I186" i="1"/>
  <c r="N186" i="1" s="1"/>
  <c r="L295" i="1"/>
  <c r="I295" i="1"/>
  <c r="N295" i="1" s="1"/>
  <c r="L341" i="1"/>
  <c r="I341" i="1"/>
  <c r="N341" i="1" s="1"/>
  <c r="I71" i="1"/>
  <c r="N71" i="1" s="1"/>
  <c r="L108" i="1"/>
  <c r="I108" i="1"/>
  <c r="N108" i="1" s="1"/>
  <c r="I123" i="1"/>
  <c r="N123" i="1" s="1"/>
  <c r="L282" i="1"/>
  <c r="I282" i="1"/>
  <c r="N303" i="1"/>
  <c r="N313" i="1"/>
  <c r="I313" i="1"/>
  <c r="L334" i="1"/>
  <c r="I334" i="1"/>
  <c r="N334" i="1" s="1"/>
  <c r="I345" i="1"/>
  <c r="N345" i="1" s="1"/>
  <c r="I385" i="1"/>
  <c r="N385" i="1" s="1"/>
  <c r="I266" i="1"/>
  <c r="N266" i="1" s="1"/>
  <c r="L252" i="1"/>
  <c r="N252" i="1"/>
  <c r="I329" i="1"/>
  <c r="N329" i="1" s="1"/>
  <c r="L109" i="1"/>
  <c r="I109" i="1"/>
  <c r="I124" i="1"/>
  <c r="I136" i="1"/>
  <c r="N136" i="1" s="1"/>
  <c r="I154" i="1"/>
  <c r="N154" i="1" s="1"/>
  <c r="N183" i="1"/>
  <c r="L213" i="1"/>
  <c r="I213" i="1"/>
  <c r="L224" i="1"/>
  <c r="I224" i="1"/>
  <c r="N224" i="1" s="1"/>
  <c r="I283" i="1"/>
  <c r="N283" i="1" s="1"/>
  <c r="L304" i="1"/>
  <c r="I304" i="1"/>
  <c r="N304" i="1" s="1"/>
  <c r="L316" i="1"/>
  <c r="I316" i="1"/>
  <c r="N316" i="1" s="1"/>
  <c r="L335" i="1"/>
  <c r="I335" i="1"/>
  <c r="L346" i="1"/>
  <c r="I346" i="1"/>
  <c r="N346" i="1" s="1"/>
  <c r="I388" i="1"/>
  <c r="N388" i="1" s="1"/>
  <c r="I68" i="1"/>
  <c r="N68" i="1" s="1"/>
  <c r="L267" i="1"/>
  <c r="I267" i="1"/>
  <c r="L231" i="1"/>
  <c r="I231" i="1"/>
  <c r="N231" i="1" s="1"/>
  <c r="I38" i="1"/>
  <c r="N38" i="1" s="1"/>
  <c r="L73" i="1"/>
  <c r="I73" i="1"/>
  <c r="N73" i="1" s="1"/>
  <c r="L82" i="1"/>
  <c r="I82" i="1"/>
  <c r="N82" i="1" s="1"/>
  <c r="L126" i="1"/>
  <c r="I126" i="1"/>
  <c r="I137" i="1"/>
  <c r="N137" i="1" s="1"/>
  <c r="L198" i="1"/>
  <c r="I198" i="1"/>
  <c r="N198" i="1" s="1"/>
  <c r="L228" i="1"/>
  <c r="I228" i="1"/>
  <c r="N228" i="1" s="1"/>
  <c r="L259" i="1"/>
  <c r="I259" i="1"/>
  <c r="N259" i="1" s="1"/>
  <c r="L284" i="1"/>
  <c r="I284" i="1"/>
  <c r="N284" i="1" s="1"/>
  <c r="I305" i="1"/>
  <c r="N305" i="1" s="1"/>
  <c r="I317" i="1"/>
  <c r="N317" i="1" s="1"/>
  <c r="I336" i="1"/>
  <c r="N336" i="1" s="1"/>
  <c r="L373" i="1"/>
  <c r="I373" i="1"/>
  <c r="N373" i="1" s="1"/>
  <c r="L389" i="1"/>
  <c r="I389" i="1"/>
  <c r="I89" i="1"/>
  <c r="N89" i="1" s="1"/>
  <c r="I268" i="1"/>
  <c r="N268" i="1" s="1"/>
  <c r="L74" i="1"/>
  <c r="I74" i="1"/>
  <c r="N74" i="1" s="1"/>
  <c r="L101" i="1"/>
  <c r="I101" i="1"/>
  <c r="N101" i="1" s="1"/>
  <c r="L112" i="1"/>
  <c r="I112" i="1"/>
  <c r="N112" i="1" s="1"/>
  <c r="I129" i="1"/>
  <c r="N129" i="1" s="1"/>
  <c r="L157" i="1"/>
  <c r="I157" i="1"/>
  <c r="N157" i="1" s="1"/>
  <c r="L185" i="1"/>
  <c r="I185" i="1"/>
  <c r="N185" i="1" s="1"/>
  <c r="L215" i="1"/>
  <c r="I215" i="1"/>
  <c r="N215" i="1" s="1"/>
  <c r="L230" i="1"/>
  <c r="I230" i="1"/>
  <c r="I274" i="1"/>
  <c r="N274" i="1" s="1"/>
  <c r="I294" i="1"/>
  <c r="N294" i="1" s="1"/>
  <c r="L306" i="1"/>
  <c r="I306" i="1"/>
  <c r="I320" i="1"/>
  <c r="N320" i="1" s="1"/>
  <c r="I340" i="1"/>
  <c r="N340" i="1" s="1"/>
  <c r="I392" i="1"/>
  <c r="N392" i="1" s="1"/>
  <c r="I269" i="1"/>
  <c r="N269" i="1" s="1"/>
  <c r="L331" i="1"/>
  <c r="L379" i="1"/>
  <c r="N381" i="1"/>
  <c r="N275" i="1"/>
  <c r="L340" i="1"/>
  <c r="N333" i="1"/>
  <c r="L251" i="1"/>
  <c r="L385" i="1"/>
  <c r="L278" i="1"/>
  <c r="N18" i="1"/>
  <c r="N335" i="1"/>
  <c r="N124" i="1"/>
  <c r="N159" i="1"/>
  <c r="N213" i="1"/>
  <c r="L209" i="1"/>
  <c r="N111" i="1"/>
  <c r="L255" i="1"/>
  <c r="L246" i="1"/>
  <c r="L303" i="1"/>
  <c r="L382" i="1"/>
  <c r="L380" i="1"/>
  <c r="L378" i="1"/>
  <c r="N109" i="1"/>
  <c r="N230" i="1"/>
  <c r="N343" i="1"/>
  <c r="L241" i="1"/>
  <c r="L257" i="1"/>
  <c r="L248" i="1"/>
  <c r="L274" i="1"/>
  <c r="L294" i="1"/>
  <c r="L313" i="1"/>
  <c r="L309" i="1"/>
  <c r="N78" i="1"/>
  <c r="N188" i="1"/>
  <c r="N301" i="1"/>
  <c r="N276" i="1"/>
  <c r="N106" i="1"/>
  <c r="N27" i="1"/>
  <c r="L27" i="1"/>
  <c r="N24" i="1"/>
  <c r="L24" i="1"/>
  <c r="L21" i="1"/>
  <c r="L16" i="1"/>
  <c r="N41" i="1"/>
  <c r="L41" i="1"/>
  <c r="N50" i="1"/>
  <c r="L50" i="1"/>
  <c r="N54" i="1"/>
  <c r="L54" i="1"/>
  <c r="N75" i="1"/>
  <c r="L75" i="1"/>
  <c r="N77" i="1"/>
  <c r="L77" i="1"/>
  <c r="N79" i="1"/>
  <c r="L79" i="1"/>
  <c r="N102" i="1"/>
  <c r="L102" i="1"/>
  <c r="N104" i="1"/>
  <c r="L104" i="1"/>
  <c r="N113" i="1"/>
  <c r="L113" i="1"/>
  <c r="N115" i="1"/>
  <c r="L115" i="1"/>
  <c r="N184" i="1"/>
  <c r="N189" i="1"/>
  <c r="L189" i="1"/>
  <c r="N191" i="1"/>
  <c r="L191" i="1"/>
  <c r="N211" i="1"/>
  <c r="L211" i="1"/>
  <c r="L66" i="1"/>
  <c r="N93" i="1"/>
  <c r="L93" i="1"/>
  <c r="N96" i="1"/>
  <c r="L96" i="1"/>
  <c r="N98" i="1"/>
  <c r="L98" i="1"/>
  <c r="N90" i="1"/>
  <c r="L90" i="1"/>
  <c r="N25" i="1"/>
  <c r="L25" i="1"/>
  <c r="N22" i="1"/>
  <c r="L22" i="1"/>
  <c r="N40" i="1"/>
  <c r="L40" i="1"/>
  <c r="N42" i="1"/>
  <c r="L42" i="1"/>
  <c r="N48" i="1"/>
  <c r="L48" i="1"/>
  <c r="N52" i="1"/>
  <c r="L52" i="1"/>
  <c r="N81" i="1"/>
  <c r="L81" i="1"/>
  <c r="N210" i="1"/>
  <c r="L210" i="1"/>
  <c r="N232" i="1"/>
  <c r="L232" i="1"/>
  <c r="N92" i="1"/>
  <c r="L92" i="1"/>
  <c r="N94" i="1"/>
  <c r="L94" i="1"/>
  <c r="N97" i="1"/>
  <c r="L97" i="1"/>
  <c r="N99" i="1"/>
  <c r="L99" i="1"/>
  <c r="N173" i="1"/>
  <c r="L173" i="1"/>
  <c r="N407" i="1"/>
  <c r="N432" i="1" s="1"/>
  <c r="N395" i="1"/>
  <c r="N76" i="1"/>
  <c r="L76" i="1"/>
  <c r="N46" i="1"/>
  <c r="L46" i="1"/>
  <c r="N72" i="1"/>
  <c r="L72" i="1"/>
  <c r="N217" i="1"/>
  <c r="L217" i="1"/>
  <c r="N200" i="1"/>
  <c r="N214" i="1"/>
  <c r="L214" i="1"/>
  <c r="N67" i="1"/>
  <c r="L67" i="1"/>
  <c r="N158" i="1"/>
  <c r="L158" i="1"/>
  <c r="N151" i="1"/>
  <c r="N153" i="1"/>
  <c r="N142" i="1"/>
  <c r="N141" i="1"/>
  <c r="N28" i="1"/>
  <c r="N19" i="1"/>
  <c r="L19" i="1"/>
  <c r="L14" i="1"/>
  <c r="N156" i="1"/>
  <c r="L57" i="1"/>
  <c r="L256" i="1"/>
  <c r="L254" i="1"/>
  <c r="L250" i="1"/>
  <c r="L247" i="1"/>
  <c r="L310" i="1"/>
  <c r="L320" i="1"/>
  <c r="L342" i="1"/>
  <c r="N389" i="1"/>
  <c r="N306" i="1"/>
  <c r="N199" i="1"/>
  <c r="N282" i="1"/>
  <c r="N233" i="1"/>
  <c r="N126" i="1"/>
  <c r="N222" i="1"/>
  <c r="N267" i="1"/>
  <c r="L283" i="1"/>
  <c r="L297" i="1"/>
  <c r="L305" i="1"/>
  <c r="L317" i="1"/>
  <c r="L336" i="1"/>
  <c r="L329" i="1"/>
  <c r="L345" i="1"/>
  <c r="L392" i="1"/>
  <c r="L38" i="1"/>
  <c r="L270" i="1"/>
  <c r="L266" i="1"/>
  <c r="L268" i="1"/>
  <c r="L269" i="1"/>
  <c r="L296" i="1"/>
  <c r="N30" i="1" l="1"/>
  <c r="N36" i="1" s="1"/>
  <c r="N59" i="1" s="1"/>
  <c r="N65" i="1" s="1"/>
  <c r="N83" i="1" s="1"/>
  <c r="N88" i="1" l="1"/>
  <c r="N116" i="1" s="1"/>
  <c r="N121" i="1" l="1"/>
  <c r="N143" i="1" l="1"/>
  <c r="N148" i="1" s="1"/>
  <c r="N175" i="1" s="1"/>
  <c r="N180" i="1" s="1"/>
  <c r="N202" i="1" s="1"/>
  <c r="N208" i="1" s="1"/>
  <c r="N234" i="1" s="1"/>
  <c r="N239" i="1" s="1"/>
  <c r="N260" i="1" s="1"/>
  <c r="N265" i="1" l="1"/>
  <c r="N285" i="1" s="1"/>
  <c r="N290" i="1" s="1"/>
  <c r="N321" i="1" s="1"/>
  <c r="N326" i="1" s="1"/>
  <c r="N364" i="1" l="1"/>
  <c r="N369" i="1" s="1"/>
  <c r="N398" i="1" s="1"/>
  <c r="N433" i="1" s="1"/>
  <c r="N440" i="1" s="1"/>
  <c r="N434" i="1" l="1"/>
  <c r="N435" i="1" s="1"/>
  <c r="N436" i="1" s="1"/>
  <c r="N441" i="1" s="1"/>
  <c r="N438" i="1" l="1"/>
  <c r="N439" i="1" l="1"/>
  <c r="N44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usert3</author>
    <author>Usert1</author>
  </authors>
  <commentList>
    <comment ref="B11" authorId="0" shapeId="0" xr:uid="{00000000-0006-0000-0000-000001000000}">
      <text>
        <r>
          <rPr>
            <b/>
            <sz val="11"/>
            <color indexed="81"/>
            <rFont val="Tahoma"/>
            <family val="2"/>
          </rPr>
          <t xml:space="preserve">(600 L/s) for the first stage,
</t>
        </r>
      </text>
    </comment>
    <comment ref="E55" authorId="1" shapeId="0" xr:uid="{00000000-0006-0000-0000-000002000000}">
      <text>
        <r>
          <rPr>
            <b/>
            <sz val="8"/>
            <color indexed="81"/>
            <rFont val="Tahoma"/>
            <family val="2"/>
          </rPr>
          <t>Usert1:</t>
        </r>
        <r>
          <rPr>
            <sz val="8"/>
            <color indexed="81"/>
            <rFont val="Tahoma"/>
            <family val="2"/>
          </rPr>
          <t xml:space="preserve">
بدلا من 1700ج</t>
        </r>
      </text>
    </comment>
  </commentList>
</comments>
</file>

<file path=xl/sharedStrings.xml><?xml version="1.0" encoding="utf-8"?>
<sst xmlns="http://schemas.openxmlformats.org/spreadsheetml/2006/main" count="1078" uniqueCount="554">
  <si>
    <t>Item No.</t>
  </si>
  <si>
    <t>Description</t>
  </si>
  <si>
    <t>1.1.1</t>
  </si>
  <si>
    <t>1.2.1</t>
  </si>
  <si>
    <t>1.2.2</t>
  </si>
  <si>
    <t>1.2.3</t>
  </si>
  <si>
    <t>1.2.4</t>
  </si>
  <si>
    <t>1.2.5</t>
  </si>
  <si>
    <t>m</t>
  </si>
  <si>
    <t>1.2.6</t>
  </si>
  <si>
    <t>1.2.7</t>
  </si>
  <si>
    <t>1.3.1</t>
  </si>
  <si>
    <t>1.3.2</t>
  </si>
  <si>
    <t>1.4.1</t>
  </si>
  <si>
    <t>1.5.1</t>
  </si>
  <si>
    <t>1.6.3</t>
  </si>
  <si>
    <t>1.6.1</t>
  </si>
  <si>
    <t>1.6.2</t>
  </si>
  <si>
    <t>2</t>
  </si>
  <si>
    <t>2.1.2</t>
  </si>
  <si>
    <t>3.2.1</t>
  </si>
  <si>
    <t>3.2.2</t>
  </si>
  <si>
    <t>3.2.3</t>
  </si>
  <si>
    <t>3.3.1</t>
  </si>
  <si>
    <t>3.3.2</t>
  </si>
  <si>
    <t>3.1.5</t>
  </si>
  <si>
    <t>3.1.2</t>
  </si>
  <si>
    <t>3.1.3</t>
  </si>
  <si>
    <t>3.1.4</t>
  </si>
  <si>
    <t>3.1.6</t>
  </si>
  <si>
    <t>3.3.3</t>
  </si>
  <si>
    <t>Raw water pump station works :</t>
  </si>
  <si>
    <t>1.1.2</t>
  </si>
  <si>
    <t>m2</t>
  </si>
  <si>
    <t>Plain and Reinforced concrete works:</t>
  </si>
  <si>
    <t>1.4.2</t>
  </si>
  <si>
    <t>1.4.3</t>
  </si>
  <si>
    <t>m3</t>
  </si>
  <si>
    <t>1.7.1</t>
  </si>
  <si>
    <t>1.8.1</t>
  </si>
  <si>
    <t>1.8.2</t>
  </si>
  <si>
    <t>1.8.3</t>
  </si>
  <si>
    <t>1.9.1</t>
  </si>
  <si>
    <t>1.10</t>
  </si>
  <si>
    <t>1.10.1</t>
  </si>
  <si>
    <t>kg</t>
  </si>
  <si>
    <t>1.11</t>
  </si>
  <si>
    <t>1.11.1</t>
  </si>
  <si>
    <t>2.1.1</t>
  </si>
  <si>
    <t>2.1.3</t>
  </si>
  <si>
    <t>2.1.4</t>
  </si>
  <si>
    <t>2.1.5</t>
  </si>
  <si>
    <t>L.S</t>
  </si>
  <si>
    <t>2.1.6</t>
  </si>
  <si>
    <t>3.1.1</t>
  </si>
  <si>
    <t>3.1.7</t>
  </si>
  <si>
    <t>3.1.8</t>
  </si>
  <si>
    <t>3.1.9</t>
  </si>
  <si>
    <t>3.2.4</t>
  </si>
  <si>
    <t>3.4.1</t>
  </si>
  <si>
    <t>3.4.2</t>
  </si>
  <si>
    <t>3.4.4</t>
  </si>
  <si>
    <t>3.5</t>
  </si>
  <si>
    <t>3.5.1</t>
  </si>
  <si>
    <t>3.5.2</t>
  </si>
  <si>
    <t>3.5.3</t>
  </si>
  <si>
    <t>3.5.4</t>
  </si>
  <si>
    <t>3.6</t>
  </si>
  <si>
    <t>3.6.1</t>
  </si>
  <si>
    <t>3.7</t>
  </si>
  <si>
    <t>3.7.1</t>
  </si>
  <si>
    <t>3.7.2</t>
  </si>
  <si>
    <t>3.8</t>
  </si>
  <si>
    <t>3.8.1</t>
  </si>
  <si>
    <t>3.8.2</t>
  </si>
  <si>
    <t>3.8.3</t>
  </si>
  <si>
    <t>3.8.4</t>
  </si>
  <si>
    <t>3.8.5</t>
  </si>
  <si>
    <t>3.8.6</t>
  </si>
  <si>
    <t>3.8.7</t>
  </si>
  <si>
    <t>3.8.8</t>
  </si>
  <si>
    <t>3.9</t>
  </si>
  <si>
    <t>3.9.1</t>
  </si>
  <si>
    <t>4</t>
  </si>
  <si>
    <t>4.1.1</t>
  </si>
  <si>
    <t>Excavation , Filling and Replacement Soil Works:</t>
  </si>
  <si>
    <t>4.1</t>
  </si>
  <si>
    <t>4.2.1</t>
  </si>
  <si>
    <t>4.2.2</t>
  </si>
  <si>
    <t>4.2.3</t>
  </si>
  <si>
    <t>4.2.4</t>
  </si>
  <si>
    <t>4.2.5</t>
  </si>
  <si>
    <t>4.2.6</t>
  </si>
  <si>
    <t>4.2.7</t>
  </si>
  <si>
    <t>4.3</t>
  </si>
  <si>
    <t>4.3.1</t>
  </si>
  <si>
    <t>4.3.2</t>
  </si>
  <si>
    <t>4.3.3</t>
  </si>
  <si>
    <t>4.3.4</t>
  </si>
  <si>
    <t>4.3.5</t>
  </si>
  <si>
    <t>4.4.1</t>
  </si>
  <si>
    <t>4.4.2</t>
  </si>
  <si>
    <t>4.4.3</t>
  </si>
  <si>
    <t>4.4.4</t>
  </si>
  <si>
    <t>4.5.1</t>
  </si>
  <si>
    <t>4.5.2</t>
  </si>
  <si>
    <t>4.5.3</t>
  </si>
  <si>
    <t>4.5.4</t>
  </si>
  <si>
    <t>4.6.1</t>
  </si>
  <si>
    <t>4.6.2</t>
  </si>
  <si>
    <t>4.6.3</t>
  </si>
  <si>
    <t>4.6.4</t>
  </si>
  <si>
    <t>4.7.1</t>
  </si>
  <si>
    <t>4.8.1</t>
  </si>
  <si>
    <t>4.8.2</t>
  </si>
  <si>
    <t>4.9.1</t>
  </si>
  <si>
    <t>4.9.2</t>
  </si>
  <si>
    <t>4.9.3</t>
  </si>
  <si>
    <t>4.10</t>
  </si>
  <si>
    <t>4.10.1</t>
  </si>
  <si>
    <t>4.10.2</t>
  </si>
  <si>
    <t>4.10.3</t>
  </si>
  <si>
    <t>4.10.4</t>
  </si>
  <si>
    <t>4.10.5</t>
  </si>
  <si>
    <t>4.11.1</t>
  </si>
  <si>
    <t>4.11.2</t>
  </si>
  <si>
    <t>4.11.3</t>
  </si>
  <si>
    <t>4.11.4</t>
  </si>
  <si>
    <t>4.9.4</t>
  </si>
  <si>
    <t>5.1.1</t>
  </si>
  <si>
    <t>5.1.2</t>
  </si>
  <si>
    <t>5.2.1</t>
  </si>
  <si>
    <t>5.2.2</t>
  </si>
  <si>
    <t>5.2.3</t>
  </si>
  <si>
    <t>5.2.4</t>
  </si>
  <si>
    <t>5.2.5</t>
  </si>
  <si>
    <t>5.2.6</t>
  </si>
  <si>
    <t>5.2.7</t>
  </si>
  <si>
    <t>5.2.8</t>
  </si>
  <si>
    <t>5.3.1</t>
  </si>
  <si>
    <t>5.3.2</t>
  </si>
  <si>
    <t>5.3.3</t>
  </si>
  <si>
    <t>5.4</t>
  </si>
  <si>
    <t>5.4.1</t>
  </si>
  <si>
    <t>5.4.2</t>
  </si>
  <si>
    <t>5.5.1</t>
  </si>
  <si>
    <t>5.5.2</t>
  </si>
  <si>
    <t>5.5.3</t>
  </si>
  <si>
    <t>5.6.1</t>
  </si>
  <si>
    <t>5.7.1</t>
  </si>
  <si>
    <t>5.8.1</t>
  </si>
  <si>
    <t>crital works:</t>
  </si>
  <si>
    <t>5.9.1</t>
  </si>
  <si>
    <t>5.9.2</t>
  </si>
  <si>
    <t>5.9.3</t>
  </si>
  <si>
    <t>5.9.4</t>
  </si>
  <si>
    <t>5.10</t>
  </si>
  <si>
    <t>5.10.1</t>
  </si>
  <si>
    <t>6.3.1</t>
  </si>
  <si>
    <t>6.3.2</t>
  </si>
  <si>
    <t>6.4.1</t>
  </si>
  <si>
    <t>6.4.2</t>
  </si>
  <si>
    <t>6.4.3</t>
  </si>
  <si>
    <t>6.4.4</t>
  </si>
  <si>
    <t>6.5.1</t>
  </si>
  <si>
    <t>6.5.2</t>
  </si>
  <si>
    <t>6.5.3</t>
  </si>
  <si>
    <t>6.5.4</t>
  </si>
  <si>
    <t>6.5.5</t>
  </si>
  <si>
    <t>6.5.6</t>
  </si>
  <si>
    <t>6.6.1</t>
  </si>
  <si>
    <t>6.6.2</t>
  </si>
  <si>
    <t>6.7.1</t>
  </si>
  <si>
    <t>6.7.2</t>
  </si>
  <si>
    <t xml:space="preserve">Mechanical Works </t>
  </si>
  <si>
    <t>Table No. (1) The equipment of raw water intake equipment</t>
  </si>
  <si>
    <t>no</t>
  </si>
  <si>
    <t>table No. (7) Spare parts</t>
  </si>
  <si>
    <t>Spare part for raw water pump</t>
  </si>
  <si>
    <t>Spare part for evacuating system</t>
  </si>
  <si>
    <t>Spare part for dewatering (for raw water pump room)</t>
  </si>
  <si>
    <t>Spare part for dewatering (for treated pump room)</t>
  </si>
  <si>
    <t>Spare part for chlorine building.</t>
  </si>
  <si>
    <t>Spare part for chemical house.</t>
  </si>
  <si>
    <t xml:space="preserve"> Quantities  الكميات </t>
  </si>
  <si>
    <t xml:space="preserve"> Previous سابق </t>
  </si>
  <si>
    <t xml:space="preserve"> Current   حالى   </t>
  </si>
  <si>
    <t xml:space="preserve">Total    اجمالى </t>
  </si>
  <si>
    <t xml:space="preserve">Technical Deductions استقطاعات فنية </t>
  </si>
  <si>
    <t xml:space="preserve"> Implementation التنفيذ %</t>
  </si>
  <si>
    <t xml:space="preserve"> Comments / Remarks     ملاحظــــــــــــــــــــات </t>
  </si>
  <si>
    <t xml:space="preserve"> Total Prices after deductions اجمالى صافى الاعمال </t>
  </si>
  <si>
    <t xml:space="preserve">Penalties خصومات </t>
  </si>
  <si>
    <t xml:space="preserve">Retention تعليات </t>
  </si>
  <si>
    <t>Signed  التوقيع :</t>
  </si>
  <si>
    <t>Date التاريخ:</t>
  </si>
  <si>
    <t xml:space="preserve">PIU Manager رئيس وحدة تنفيذ المشروع       </t>
  </si>
  <si>
    <t>الاستشارى consultant</t>
  </si>
  <si>
    <t xml:space="preserve"> المقاول contractor </t>
  </si>
  <si>
    <t xml:space="preserve">Total prices   اجمالى الاعمال </t>
  </si>
  <si>
    <t xml:space="preserve">Quantities الكمية </t>
  </si>
  <si>
    <t>Unit Price سعر الوحدة</t>
  </si>
  <si>
    <t>Chairman رئيس مجلس إدارة الشركة</t>
  </si>
  <si>
    <t>Governorate الشركة التابعة :  Damietta</t>
  </si>
  <si>
    <t>Original Contract Value  قيمة العقد الأصلية :</t>
  </si>
  <si>
    <t>Final Contract Value  قيمة العقد النهائية :</t>
  </si>
  <si>
    <t>Contractor : El-Nasr Co.For Facilies &amp; Installation</t>
  </si>
  <si>
    <t xml:space="preserve">Variation Orders Value  قيمة الأعمال الأضافية :   </t>
  </si>
  <si>
    <t>Contract Ref. no. عقد رقم :</t>
  </si>
  <si>
    <t>DM-WS-P1AG-016/1</t>
  </si>
  <si>
    <t xml:space="preserve"> Invoice مستخلص  A New Intake and raw water line for Old Damietta Water Treatment Plant</t>
  </si>
  <si>
    <t xml:space="preserve">Excavation and replacment work </t>
  </si>
  <si>
    <t xml:space="preserve">Excavation   for   the   foundation   of   the   building. The unit price includes;
a) Excavation up to 2.40 m depth
b) Shallow dewatering system by a safe and scientific method that does not effect on neighbors construction stability.
c) Transport the results of excavation to the main places that prepared for that.
d) Supplying all required machines to finish the work according to the approved drawings and technical specifications. The unit price also includes the filling around foundation by good supplied sands to the average level of ground surface.
</t>
  </si>
  <si>
    <t>Supplying and construction of a replacement soil under the foundation, from good supplied sands, in layers, the thickness of each layer should not be less than 25 cm, including compaction and all required tests according to soil research and foundation report. The unit price includes all required works to finish the work according to the approved drawings and technical specifications</t>
  </si>
  <si>
    <t xml:space="preserve">Insulation Works </t>
  </si>
  <si>
    <t>Bases of pumps:</t>
  </si>
  <si>
    <t xml:space="preserve">Supplying and construction of reinforced concrete for the bases of pumps, consists of 0.8 m3 gravel, 0.4 m3
sand and 350 kg/m3 Portland sulphate resistant cement, strength (fc2s) not less than 300 kg/cm2 according to the  approved drawings and technical specifications. 
</t>
  </si>
  <si>
    <t xml:space="preserve">Supplying and making of a heat insulation layer, for deck roofs, from polyethylene foam 5 cm thickness. The unit price includes all required works to finish the work according to the approved drawings and technical specifications.
</t>
  </si>
  <si>
    <t xml:space="preserve">اجمالي الصفحة </t>
  </si>
  <si>
    <t xml:space="preserve">ما قبله </t>
  </si>
  <si>
    <t xml:space="preserve">Brick wall works </t>
  </si>
  <si>
    <t xml:space="preserve">finishing works </t>
  </si>
  <si>
    <t xml:space="preserve">general civil specification) (Drg.No.(6) Class.Arch.)
Supplying and making of cement plastering for internal walls and ceilings, consists of 350 kg of Portland cement for each cubic meter of sand according to the approved drawings and technical specifications.
</t>
  </si>
  <si>
    <t xml:space="preserve">Internal paints works </t>
  </si>
  <si>
    <t xml:space="preserve">tiles works </t>
  </si>
  <si>
    <t xml:space="preserve">(Section 2.2.3.15 of general civil specification) (Drg.No.(6) Class.Arch.)
Supplying and bonding of cement tiles with dimensions of 20 * 20 * 2 cm for deck roofs. The unit price includes the skirting with height of 20 cm according to the approved drawings and technical specifications
</t>
  </si>
  <si>
    <t>Supplying and bonding of friction resistant ceramic tiles for floors, thickness not less than 0.8cm, with a required colour, according to the approved drawings  and technical specifications.</t>
  </si>
  <si>
    <t xml:space="preserve">Sanitary works </t>
  </si>
  <si>
    <t xml:space="preserve">steel works </t>
  </si>
  <si>
    <t xml:space="preserve">Alumetal works </t>
  </si>
  <si>
    <t xml:space="preserve">no </t>
  </si>
  <si>
    <t>Supplying and making of external smooth render (fetisa), with a required colour, consists of three layers for facades, according to the approved drawings and technical specifications.</t>
  </si>
  <si>
    <t>Supplying and making of external cement skirting with a required colour for facades, according to the approved drawings and technical specifications.</t>
  </si>
  <si>
    <t xml:space="preserve">Supplying and bonding of ceramic tiles for walls, thickness not less than 0.8 cm, with a required colour, according to the approved drawings and technical specifications. 
</t>
  </si>
  <si>
    <t>Land scape works</t>
  </si>
  <si>
    <t>Supplying and pouring of plain concrete with thickness of 15 cm for floors under the sidewalks tiles, consists of 0.8 m3 gravel, 0.4 m3 sand and 250 kg/m3 of Portland cement, strength (fc2s) not less than 200 kg/cm2 . -The unit price includes all required works to finish the work according to the approved drawings and technical specifications.</t>
  </si>
  <si>
    <t>L.s</t>
  </si>
  <si>
    <t>Supplying and construction of plain concrete (bardowra) lines, with dimensions of 15x30x50 cm, supported on a plain concrete layer with a section of 15x30cm.
-The used plain concrete consists of 0.8 m3 gravel, 0.4m3 sand and 300 kg/m3 of Portland cement. -The cement content in the used mortar is 350kg of Portland cement for each cubic meter of sand. -The unit price includes excavation, levels adjustment and all required works to finish the work according to the approved drawings and technical specifications</t>
  </si>
  <si>
    <t xml:space="preserve">Supplying and construction of steel Crete tiles for floors, with required dimensions and colours.-The unit price includes all required works to finish thework according to the approved drawings and technicalspecifications.
</t>
  </si>
  <si>
    <t xml:space="preserve">Lump sum removing of existing old buildings ( Filters and shed):
- The unit price includes ;
a) Destruction of all plain and reinforced concrete under and over the ground surface level.
b) Uninstalling, removing and transporting containers of the existing old plant where new buildings will be constructed as shown in the tender drawings (layout before and after upgrading).
c) Transporting all the destruction results to another
site and cleaning the places that prepared for new units according to the owner and supervision
staff requirements .
d) Removing all obstacles which facing are the work in removing old building such as as pipes, cables
without claims for any additional cost or time.
</t>
  </si>
  <si>
    <t>Supplying and fixing of rain drainage catch basins. -The unit price includes all required works to finish the work according to the approved drawings and technical specifications.</t>
  </si>
  <si>
    <t xml:space="preserve">Alum and chemicals building works </t>
  </si>
  <si>
    <t xml:space="preserve">Supplying and construction of a replacement soil under the foundation, from graduated gravel, with a thickness of 50 cm in two layers, including compaction and all required tests according to soil research and foundation report.
The unit price includes all required works to finish the work according to the approved drawings and technical specifications.
</t>
  </si>
  <si>
    <t xml:space="preserve">general civil specification) rDrg.No.(16) Class.Hvdr.)
Supplying and construction of plain concrete for the bases of pumps according to the approved drawings and technical specifications.
</t>
  </si>
  <si>
    <t>3.3</t>
  </si>
  <si>
    <t xml:space="preserve">Excavation and filling works:
</t>
  </si>
  <si>
    <t xml:space="preserve"> Supplying and construction of reinforced concrete for the foundation of the building, consists of 0.8 m3 gravel, 0.4 m3 sand and 400 kg/m3 of Portland sulphate resistant cement, strength (fc2s) not less than 300 kg/cm2 according to approved drawings and technical specifications.</t>
  </si>
  <si>
    <t>Supplying and construction of plain concrete for entrance ramps with light reinforcements (6 &lt;t&gt;6 mm/mx in both direction) consists of 0.8 m3 gravel, 0.4 m3 sand and 250 kgm/m3 of Portland sulphate resistant cement according to the approved drawings and technical specifications.</t>
  </si>
  <si>
    <t xml:space="preserve">Supplying and construction of plain concrete for floors, with thickness of 10 cm, consists of 0.8 m3 gravel, 0.4 m3 sand and 250 kg/m3 of Portland sulphate resistant cement, strength (fc2s) not less than 200 kg/cm2 according to the approved drawings and technical </t>
  </si>
  <si>
    <t xml:space="preserve">Supplying and construction of plain concrete for floors, with thickness of 15 cm consists of 0.8 m3 gravel, 0.4 m3 sand and 250 kg/m3 of Portland sulphate resistant cement, strength (fc2s) not less than 200 kg/cm2 according to the approved drawings and technical </t>
  </si>
  <si>
    <t xml:space="preserve">Supplying and laying of water proofing insulation for the reinforced concrete of the foundation to 15 cm above the ground surface, consists of 3 layers of hot oxided bitumen according to the approved drawings and technical specifications.
</t>
  </si>
  <si>
    <t xml:space="preserve"> Supplying and making of water proofing coating consists of one layer of insuplast non - woven polyester for deck roofs, floors and path rooms. The unit price includes all required works to finish the work according to the approved drawings and technical specifications.</t>
  </si>
  <si>
    <t xml:space="preserve"> Supplying and making of a heat insulation layer for deck roofs, from polyethylene foam 5 cm thickness, according to the  approved drawings and technical specifications.</t>
  </si>
  <si>
    <t xml:space="preserve"> Supplying  and construction of plain concrete (7 cm average thickness) for deck roofs including the slopes and all required works to  finish the work according to the  approved drawings and technical  specifications. </t>
  </si>
  <si>
    <t xml:space="preserve"> Supplying   and   construction   of  sand   brick   walls with dimensions 25x12x6 cm for external walls of the building. The cement content in used mortar is 350 kg for cubic meter of sand, according to the approved drawing and technical specifications.</t>
  </si>
  <si>
    <t xml:space="preserve"> Supplying and construction of cement brick walls 25x12x6 cm.  The cement content in used mortar is 350 kg of Portland sulphate resistant cement for each cubic meter of sand according to the approved drawings and technical specifications.</t>
  </si>
  <si>
    <t>3.4</t>
  </si>
  <si>
    <t>Supplying and making of internal cement plastering for walls, consists of 350 kg of Portland cement for cubic meter of sand according to the approved drawings and technical specifications</t>
  </si>
  <si>
    <t>3.4.3</t>
  </si>
  <si>
    <t>Supplying  and  making  of external  smooth render (fetisa), with a required colour, consists of three layers for facades, according to the approved drawings and technical specifications..</t>
  </si>
  <si>
    <t>Supplying and making of external cement skirting with a required colour for facades according to the approved drawings and technical specifications.</t>
  </si>
  <si>
    <t xml:space="preserve"> Supplying and making of internal cement plastering for ceilings and beams, consists of 350 kg of Portland cement for cubic meter of sand according to the approved drawings and technical specifications.</t>
  </si>
  <si>
    <t>Supplying and bonding of friction resistant tiles for floors, thickness not less than 0.8 cm with a required colour   according   to   the   approved   drawings   and technical specifications.</t>
  </si>
  <si>
    <t xml:space="preserve">wood and cretal works </t>
  </si>
  <si>
    <t>Supplying   and   fixing   of a   cretal   window   with dimensions of (3.00 m x  1.00 m), consists of 12 moving panels, including 6 mm thickness glass and accessories.  The unit price includes fixing and all required works to finish the work   according to the approved drawings and technical specifications.</t>
  </si>
  <si>
    <t>Supplying, manufacturing and fixing of a steel door, with  dimensions  of (1.50  mx2.20  m),  consists  of one hinged panel,  opening  inside.   The unit price includes steel frames, accessories and ironmongery as described. It also includes fixing, welding, painting and all required works to finish the work    according to the approved drawings and technical specifications.</t>
  </si>
  <si>
    <t>Rains drainage works:</t>
  </si>
  <si>
    <t xml:space="preserve">Tiles works </t>
  </si>
  <si>
    <t>Supplying   and   bonding   of  (muzaiek)   tiles   with dimensions of 20x20x2 cm for deck roofs. The unit price  includes the  skirting with height of 20  cm according to the approved drawings and technical specifications.</t>
  </si>
  <si>
    <t xml:space="preserve"> Supplying and fixing of oswanic red marble for the steps of stairs according to the approved drawings and technical specifications.</t>
  </si>
  <si>
    <t>Supplying and bonding of acids resistant ceramic tiles for the  internal walls  and  floors  of alum basins, thickness not less than 0.8 cm with a required colour according to the  approved drawings and technical specifications.</t>
  </si>
  <si>
    <t xml:space="preserve"> Supplying, and painting of plastic paints on internal cement plastering for ceiling and walls according to the approved drawings and technical specifications.</t>
  </si>
  <si>
    <t xml:space="preserve"> Supplying and fixing of wooden frames from Sweden no 1 type with a section of 2* x 5VV for vents of cretal windows. The unit price includes fixing, painting and all required works to finish the work according to the approved drawings and technical specifications.</t>
  </si>
  <si>
    <t xml:space="preserve"> Supplying, manufacturing and fixing of a steel door, with  dimensions  of (2.50  mx3.10  m),  consists  of 2 hinged panels, opening on circular rollers in the floor. The unit price includes steel frames, accessories and ironmongery as  described.   It  also  includes  fixing, welding, painting and all required works to finish the work according to the approved drawings and technical specifications.</t>
  </si>
  <si>
    <t xml:space="preserve"> Supplying, manufacturing and fixing of a steel ladder from steel bars with 25 mm diameter. The unit price includes  fixing,  welding,  painting  and all required works to finish the work   according to the approved drawings and technical specifications.</t>
  </si>
  <si>
    <t xml:space="preserve"> Supplying   and   construction   of   inspection   vents according to the approved drawings and technical specifications.</t>
  </si>
  <si>
    <t xml:space="preserve"> Supplying, manufacturing and fixing of a protection handrail for the stairs, from galvanized steel pipes with 2 inches diameter, without using welding. The unit price includes painting, fixing and all required works to finish the work   according to the approved drawings and technical specifications.</t>
  </si>
  <si>
    <t xml:space="preserve"> Supplying and construction of cables channels, with lengths and dimensions according to the approved drawings. The unit price includes sulphate resistant ceramic for the internal surfaces of the channels, the steel sheets for the covering and the steel frames. It also includes fixing, welding, painting and all required works to finish the work   according to the approved drawings and technical specifications.</t>
  </si>
  <si>
    <t xml:space="preserve"> Sutrolvine and construction of pipes channels, with lengths and dimensions according to the approved drawings. The unit price includes sulphate resistant ceramic for the internal surfaces of the channels, the steel sheets for the covering and the steel frames. It also includes  fixing, welding, painting and all required works to finish the work   according to the approved drawings and technical specifications.</t>
  </si>
  <si>
    <t xml:space="preserve"> Supplying and construction of wastewater drainage systems (Grailya), according to the approved drawings and technical specifications.</t>
  </si>
  <si>
    <t xml:space="preserve">  Supplying and fixing of uP.V.C greygory 4 inches for deck roof rain  drainage.   The  unit  price   includes suppling and fixing of uP.V.C plastic pipes 4 inches diameter, fixed vertically on outside external walls for deck roof rain drainage. It also includes joints, elbows, anchors and all required works to finish the work according to the approved drawings and technical specifications.</t>
  </si>
  <si>
    <t>Chlorine Building Works:</t>
  </si>
  <si>
    <t xml:space="preserve">Excavation   for   the   foundation   of   the   building. The unit price includes;
a) Excavation up to 3.40 m depth
b) Shallow dewatering system by a safe and scientific method that does not effect on neighbors construction stability.
c) Transport the results of excavation to the main places that prepared for that.
d) Supplying all required machines to finish the work according to the approved drawings and technical specifications. The unit price also includes the filling around foundation by good supplied sands to the average level of ground surface.
</t>
  </si>
  <si>
    <t>4-2</t>
  </si>
  <si>
    <t xml:space="preserve"> Supplying  and pouring  of plain  concrete   for  the foundation consists of 0.8 m3 gravel, 0.4 m3 sand and 250 kg/m3 Portland sulphate resistant cement to get strength (fc2s) not less than 200 kg/cm2 according to the approved drawings and technical specifications.</t>
  </si>
  <si>
    <t xml:space="preserve"> Supplying and construction of plain concrete for floors, with thickness of 10 cm, consists of 0.8 m3 gravel 0.4 m3 sand and 250 kg/m3 of Portland cement, strength (fc28)  not  less  than 200  kg/cm2  according  to  the approved drawings and technical specifications.</t>
  </si>
  <si>
    <t xml:space="preserve"> Supplying and construction of plain concrete for floors, with thickness of 15 cm. consists of 0.8 m3 gravel 0.4 m3 sand and 250 kg/m3 of Portland cement, strength (fc28)  not  less than 200 kg/cm2  according to the approved drawings and technical specifications.</t>
  </si>
  <si>
    <t xml:space="preserve">ماقبله </t>
  </si>
  <si>
    <t>fDrg.No.O") and f4) Class.Arch.) Supplying   and   construction   of  sand   brick   walls with dimensions 25x12x6 cm for external walls of the building. The cement content in used mortar is 350 kg for cubic meter of sand, according to the approved drawing and technical specifications.</t>
  </si>
  <si>
    <t>Supplying and making of internal cement plastering for walls, consists of 350 kg of Portland cement for each cubic   meter   of sand,   according  to   the   approved drawings and technical specifications</t>
  </si>
  <si>
    <t>Supplying   and   bonding   of  (muzaiek)   tiles   with dimensions of 20 x 20 x 2 cm for deck roofs. The unit price  includes the  skirting with height of 20  cm according to the approved drawings and technical specifications.</t>
  </si>
  <si>
    <t>Supplying and bonding of friction and acids resistant ceramic tiles for floors, thickness not less than 0.8 cm, according to the approved drawings and technical specifications.</t>
  </si>
  <si>
    <t>Supplying and bonding of acids resistant ceramic tiles for walls, thickness not less than 0.8 cm with a required colour   according   to   the   approved   drawings   and technical specifications.</t>
  </si>
  <si>
    <t>Supplying and fixing of oswanic red marble for the steps of stairs according to the approved drawings and technical specifications.</t>
  </si>
  <si>
    <t xml:space="preserve">wood  works </t>
  </si>
  <si>
    <t>Supplying and fixing of a hinged wooden door, consists of one panel,  opening  inside,  with dimensions  of (1.00 m x  2.20 m),  including the wooden frames, accessories, painting and all required works to finish the work according to the approved drawings and technical specifications.</t>
  </si>
  <si>
    <t xml:space="preserve"> Supplying and construction of a replacement soil under the foundation, from graduated gravel, with a thickness of 50 cm in two layers, including compaction and all required tests according to soil research and foundation report. The unit price includes all required works to finish the work according to the approved drawings and technical specifications.</t>
  </si>
  <si>
    <t xml:space="preserve"> Supplying and construction of reinforced concrete for the foundation, consists of 0.8 m3 gravel, 0.4 m3 sand and 400 kg/m3 of Portland sulphate resistant cement, strength   (fc2s) not less than 300 kg/cm2 according to approved drawings and technical specifications.</t>
  </si>
  <si>
    <t xml:space="preserve"> Supplying and construction of reinforced concrete for columns, ceilings and all reinforced concrete works over the top level of the foundation, consists of 0.8 m3 gravel, 0.4 m3 sand and 350 kg/m3 of Portland cement, strength (fc2s) not less than 300 kg/cm2 according to the approved drawings and technical specifications.</t>
  </si>
  <si>
    <t xml:space="preserve"> Supplying  and  construction of reinforced  concrete fair face, (A) type, for the walls of neutralization tower, consists of 0.8 m3 gravel, 0.4 m3 sand and 400 kg/m3 of Portland sulphate resistant cement, strength (fc28)  not  less than 300 kg/cm2  according to the approved drawings and technical specifications.</t>
  </si>
  <si>
    <t xml:space="preserve"> Supplying and laying of water proofing insulation for the reinforced concrete of the foundation to 15 cm above the ground surface, consists of 3 layers of hot oxided bitumen according to the approved drawings and technical specifications.</t>
  </si>
  <si>
    <t xml:space="preserve"> Supplying   and  making   of water  proofing   coating consists of one layer of insuplast non - woven polyester for deck roofs, floors and path rooms. The unit price includes   all   required   works   to   finish   the   work according to the approved drawings and technical specifications.</t>
  </si>
  <si>
    <t xml:space="preserve"> Supplying and making of a heat insulation layer, for deck roofs, from polyethylene foam 5 cm thickness. The unit price includes all required works to finish the work according to the approved drawings and technical specifications.</t>
  </si>
  <si>
    <t xml:space="preserve"> Supplying    and    construction    of   plain    concrete (7 cm average thickness) for deck roofs. The unit price includes the slopes and all required works to finish the work according to the approved drawings and technical specifications.</t>
  </si>
  <si>
    <t xml:space="preserve"> Supplying  and  construction  of plain  concrete   for entrance  ramps with light reinforcements  (6  &lt;5    6 mm/mv  in both direction) consists of 0.8 m3 gravel, 0.4 m3 sand and 250 kgm/m3 of Portland sulphate resistant cement according to the approved drawings and technical specifications.</t>
  </si>
  <si>
    <t xml:space="preserve"> Supplying and construction of (tafly) brick walls with dimensions of 25x12x6 cm, the cement content in the used mortar is 350 kg  for cubic  meter of sand, according to the approved drawings and technical specifications.</t>
  </si>
  <si>
    <t xml:space="preserve"> Supplying and construction of cement brick walls 25x12x6 cm. The cement content in used mortar is 350 kg of Portland sulphate resistant cement for each cubic meter of sand according to the approved drawings and technical specifications</t>
  </si>
  <si>
    <t xml:space="preserve"> Supplying and construction of cement brick walls with a thickness of 12 cm for the protection of outside water proofing layer of the reinforced concrete walls for the neutralization solution tank under ground. The cement content in used mortar is 350 kg of Portland sulphate resistant   cement   for   each   cubic   meter   of  sand, according to the approved drawings and technical specifications</t>
  </si>
  <si>
    <t xml:space="preserve"> Supplying and making of internal cement plastering for ceilings, consists of 350 kg of Portland cement for each cubic   meter   of sand,   according  to   the   approved drawings and technical specifications.</t>
  </si>
  <si>
    <t xml:space="preserve">Tiles Works: </t>
  </si>
  <si>
    <t xml:space="preserve">Supplying, and painting of plastic paints on the internal cement plastering for ceilings and walls according to the  approved   drawings   and technical specifications. </t>
  </si>
  <si>
    <t xml:space="preserve"> Supplying and fixing of wooden frames from Sweden no 1 type with a section of 2*   x 5VV   for alumetal windows. The unit price includes fixing, painting and all required works to finish the work according to the approved drawings and technical specifications.</t>
  </si>
  <si>
    <t>Supplying and fixing of an alumetal window with dimensions of (3.00 m x 1.20 m), including 6 mm thickness glass and accessories, consists of 3 sliding panels on a horizontal track. The unit price includes all required works to finish the work   according to the approved drawings and technical specifications.</t>
  </si>
  <si>
    <t>Supplying and fixing of an alumetal window with dimensions of (2.00 m *  1.50 m), including 6 mm thickness glass and accessories, consists of 21 moving panels on a horizontal track. The unit price includes all required works to finish the work   according to the approved drawings and technical specifications.</t>
  </si>
  <si>
    <t>Supplying and fixing of an alumetal window with dimensions of (2.00 m x 1.20 m), including 6 mm thickness glass and accessories, consists of 3 sliding panels on a horizontal track. The unit price includes all required works to finish the work   according to the approved drawings and technical specifications.</t>
  </si>
  <si>
    <t>Supplying  and making of a ventilation vent with dimensions of (3.50 mx 0.50 m), including wooden frames 2*   x 5* from Sweden no (1) type. It also includes steel bars, painting and all required works to finish the work according to the approved drawings and technical specifications.</t>
  </si>
  <si>
    <t xml:space="preserve"> Supplying and fixing of an alumetal window with dimensions of (3.50 m x 1.50 m), including 6 mm thickness glass and accessories, consists of 12 moving panels on a horizontal track. The unit price includes all required works to finish the work   according to the approved drawings and technical specifications.</t>
  </si>
  <si>
    <t xml:space="preserve"> Supplying, manufacturing and fixing of (two) hinged steel doors, with dimensions of (3.50 m x 3.00 m), consists of two panels, opening on circular rollers in the floor.   The   unit   price   includes   steel   frames   and accessories. It also includes fixing, welding, painting and all required works to finish the work according to the approved drawings and technical specifications. (2 doors x 700 kg)</t>
  </si>
  <si>
    <t>Supplying  and making of a ventilation vent with dimensions of (3.00 m* 0.50 m), including wooden frames 2*   x 5* from Sweden no (1) type. It also includes steel bars, painting and all required works to finish the work according to the approved drawings and technical specifications.</t>
  </si>
  <si>
    <t>Supplying  and  making  of a  ventilation  vent  with dimensions of C2.00 mx 0.50 m), including wooden frames 2*   x 5* from Sweden no (1) type. It also includes steel bars, painting and all required works to finish the work accordingto the approved drawings and technical specifications.</t>
  </si>
  <si>
    <t xml:space="preserve"> Supplying, manufacturing and fixing of a steel ladder from steel bars with 25 mm diameter. The unit price includes  fixing,  welding,  painting  and  all required works to finish the work   accordingto the approved drawings and technical specifications.</t>
  </si>
  <si>
    <t xml:space="preserve"> Supplying and fixing of uP.V.C greygory 4 inches diameter, for deck roof rain drainage. The unit price includes   all   required   works   to   finish   the   work according to the approved drawings and technical specifications.</t>
  </si>
  <si>
    <t xml:space="preserve"> Supplying and making of wastewater drainage systems (Grailya) for the chlorine building, according to the approved drawings and technical specifications.</t>
  </si>
  <si>
    <t xml:space="preserve"> Supplying and fixing of U.P.V.C plastic pipes 4 inches diameter, Fixed vertically on outside external walls, for deck roof rains drainage. The unit price includes joints, elbows, anchors and all required works to finish the work according to the approved drawings and technical specifications.</t>
  </si>
  <si>
    <t xml:space="preserve"> Supplying and construction of cables channels. The unit price includes all required works to finish the work according to the approved drawings and technical specifications.</t>
  </si>
  <si>
    <t>Supplying and construction of a replacement soil under the foundation, from good supplied sands, in layers, the thickness of each layer should not be less than 25 cm, including compaction and all required tests according to soil research and foundation report. The unit price includes all required works to finish the work according to the approved drawings and technical specifications.</t>
  </si>
  <si>
    <t xml:space="preserve">Plain and Reinforced concrete works </t>
  </si>
  <si>
    <t>Plain and Reinforced concrete works: (Section 2.2.3.8 of general civil specification) (Drg.No.(4) Class.Str.) Supplying  and pouring  of plain  concrete  for the foundation consists of 0.8 m3 gravel, 0.4 m3 sand and 250 kg/m3 Portland sulphate resistant cement to get strength (fc2s) not less than 200 kg/cm2 according to the approved drawings and technical specifications.</t>
  </si>
  <si>
    <t>l.s</t>
  </si>
  <si>
    <t xml:space="preserve"> Supplying and construction of plain concrete for floors, with thickness of 10 cm, consists of 0.8 m3 gravel, 0.4 m3 sand and 250 kg/m3 of Portland cement, strength (fc28) not less than 200 kg/cm2  according to the approved drawings and technical specifications.</t>
  </si>
  <si>
    <t xml:space="preserve"> Supplying and construction of plain concrete for floors, with thickness of 15 cm, consists of 0.8 m3 gravel, 0.4 m3 sand and 250 kg/m3 of Portland cement, strength (fc28) not less than 200 kg/cm2  according to the approved drawings and technical specifications.</t>
  </si>
  <si>
    <t xml:space="preserve"> Supplying  and  construction  of plain  concrete   for entrance ramps with light reinforcements 608 mm/rf in both direction, consists of 0.8 m3 gravel, 0.4 m3 sand and 250 kgm/m3 of Portland sulphate resistant cement according to the approved drawings and technical specifications.</t>
  </si>
  <si>
    <t xml:space="preserve"> Supplying  and pouring  of plain  concrete  for the generator base, consists of 0.8 m3 gravel, 0.4 m3 sand and    300    kg/m3    Portland    cement,    with    light reinforcement according to the approved drawings and technical specifications.</t>
  </si>
  <si>
    <t xml:space="preserve"> Supplying and construction of reinforced concrete for the foundation consists of 0.8 m3 gravel, 0.4 m3 sand and 400 kg/m3 of Portland sulphate resistant cement, strength  (fc2s) not less than 300 kg/cm2 according to the approved drawings and technical specifications.</t>
  </si>
  <si>
    <t xml:space="preserve"> Supplying and construction of reinforced concrete for columns, ceilings and all reinforced concrete works over the top level of the foundation, consists of 0.8 m3 gravel, 0.4 m3 sand and 350 kg/m3 of Portland cement to get strength (fc2s) not less than 300 kg/cm2 according to the approved drawings and technical specifications.</t>
  </si>
  <si>
    <t>Supplying and construction of sand brick walls with with dimensions 25x12x6 cm for external walls of the building,   according  to  the  approved drawing  and technical specifications.</t>
  </si>
  <si>
    <t xml:space="preserve"> (Section 2.2.3.15 of general civil specification) (Drg.No.(7) Class.Arch) Supplying and bonding of cement tiles with dimensions of 20 x 20 x 2 cm for deck roofs. The unit price includes the skirting with height of 20 cm according to the approved drawings and technical specifications.</t>
  </si>
  <si>
    <t>Supplying   and   fixing   of  a   crital   window   with dimensions of (3.50m x 1.40m), consists of 7 fixed panels, including 6 mm thickness glass and accessories. The  unit price  includes,   supplying  and  fixing  of wooden frames from Sweden no 1 type with a section of 2\\   x 5\\   including its painting. It also includes all required works to finish the work   according to the approved drawings and technical specifications.</t>
  </si>
  <si>
    <t>Supplying   and   fixing   of  a   crital   window   with dimensions of (3.00m x 1.50m), consists of 6 fixed panels, including 6 mm thickness glass and accessories. The  unit price  includes,   supplying  and  fixing  of wooden frames from Sweden no 1 type with a section of 2\\ x 5\\   including its painting. It also includes all required works to finish the work   according to the approved drawings and technical specifications.</t>
  </si>
  <si>
    <t>Supplying   and   fixing   of  a   crital   window   with dimensions of (1.50m x 1.00m), consists of 6 moving panels on a horizontal axis, including 6 mm thickness glass   and   accessories.   The   unit   price   includes, supplying and fixing of wooden frames from Sweden no 1 type with a section of 2\\   x 5\\   including its painting. It also includes all required works to finish the work     according   to   the   approved   drawings   and technical specifications.</t>
  </si>
  <si>
    <t xml:space="preserve"> Supplying  and  making  of water  proofing   coating consists  of one   layer  of insuplast  non - woven polyester for deck roofs and floors. The unit price includes   all   required   works   to   finish   the   work according to the approved drawings and technical specifications.</t>
  </si>
  <si>
    <t xml:space="preserve"> Supplying  and  construction  of (tafly)  brick  walls 25x12x6 cm. The cement content in used mortar is 350 kg of Portland cement for each cubic meter of sand according to the approved drawings and technical specifications</t>
  </si>
  <si>
    <t xml:space="preserve"> Supplying and making of cement plastering for internal walls and ceilings, consists of 350 kg of Portland cement for each cubic meter of sand according to the approved drawings and technical specifications.</t>
  </si>
  <si>
    <t xml:space="preserve"> Supplying  and making  of external  smooth render (fetisa), with a required colour, consists of three layers for facades, according to the approved drawings and technical specifications.</t>
  </si>
  <si>
    <t xml:space="preserve"> Supplying and making of external cement skirting with a   required   colour   for   facades,   according   to   the approved drawings and technical specifications.</t>
  </si>
  <si>
    <t xml:space="preserve"> Supplying, and painting of plastic paints on the internal cement plastering for ceiling and walls according to the approved drawings and technical specifications.</t>
  </si>
  <si>
    <t xml:space="preserve"> Supplying, manufacturing and fixing of a steel door, with dimensions of (3.00m x 4.10m), consists of two hinged panels, moving on circular rollers in the floor. The unit price includes steel frames and accessories. It also includes welding, painting and all required works to finish the work according to the approved drawings and technical specifications.</t>
  </si>
  <si>
    <t>Supplying   and   fixing   of  a   crital   window   with dimensions of (3.50m x 1.00m), consists of 14 moving panels on a horizontal axis, including 6 mm thickness glass   and   accessories.   The   unit   price   includes, supplying and fixing of wooden frames from Sweden no 1 type with a section of 2\\   * 5\\   including its painting. It also includes all required works to finish the work     according   to   the   approved   drawings   and technical specifications.</t>
  </si>
  <si>
    <t xml:space="preserve"> Supplying and fixing of uP.V.C greygory 4 inches diameter, for   deck roof rain drainage. The unit price includes supplying and fixing of u.P.V.C plastic pipes 4 inches diameter, Fixed vertically on outside external walls for deck roof rains drainage. It also includes joints, elbows, anchors and all required works to finish the work    according to the approved drawings and technical specifications.</t>
  </si>
  <si>
    <t xml:space="preserve">raw water rising main pipe line </t>
  </si>
  <si>
    <t xml:space="preserve">Gate valves: ■    Butterfly valves with a manual wheel gearbox (diameter of 1000 mms) ■    </t>
  </si>
  <si>
    <t>Butterfly valves with a manual wheel gearbox (diameter of 250 mms)</t>
  </si>
  <si>
    <t>Tee pieces: ■    Diameter of (1000/ 250) mms</t>
  </si>
  <si>
    <t xml:space="preserve">Puddle pieces (3 flanges pipe): ■    Diameter of (1000) mms ■    </t>
  </si>
  <si>
    <t>Diameter of (250) mms</t>
  </si>
  <si>
    <t xml:space="preserve">Dismantling pieces: ■Diameter of (1000) mms     </t>
  </si>
  <si>
    <t>■    Diameter of (250) mms</t>
  </si>
  <si>
    <t>Washing branch: ■    Diameter of (250) mms</t>
  </si>
  <si>
    <t>6.4.5</t>
  </si>
  <si>
    <t xml:space="preserve">Elbows : ■    An elbow 90° with a diameter of (1000) mms ■    </t>
  </si>
  <si>
    <t>An elbow 45° with a diameter of (1000) mms</t>
  </si>
  <si>
    <t>Valves chambers</t>
  </si>
  <si>
    <t>Excavation in all kinds of soil to the required level, except  the  rock  soil.   The  unit  price  includes transporting of the excavation results to the nearest place which limited by the owner, supporting of the excavation sides and dewatering works if it is required by    using of safe and suitable method according  to  the  approved  drawings,  technical specifications.</t>
  </si>
  <si>
    <t>Supplying  and pouring of plain  concrete  for the foundation, consists of 0.8 m3 gravel, 0.4 m3 sand and 250 kg/m3 Portland sulphate resistant cement to get strength (fc2s) not less than 200 kg/cm2 according to the approved drawings and technical specifications</t>
  </si>
  <si>
    <t>Supplying and construction of reinforced concrete for the foundations,  walls and ceilings of the valves chambers consists of 0.8 m3 gravel, 0.4 m3 sand and 350 kg/m3 of Portland sulphate resistant cement, with steel   reinforcement   according   to   the   approved drawings,  strength (fc28)not less than 300 kg/cm2 according to technical specifications.</t>
  </si>
  <si>
    <t>Supplying and painting of hot oxided bitumen for all outside surfaces of the valves chambers, 3 layers, to the top level of the ceiling, according to the approved drawings and technical specifications.</t>
  </si>
  <si>
    <t>Supplying, manufacturing and fixing of GRC covers, with a diameter of 76 cm and a total weight of 350 kg including the cover frame.    The contractor should submit the test certificate. The unit price includes all required works to finish the work   according to the approved drawings and technical specifications.</t>
  </si>
  <si>
    <t>Supplying, manufacturing and fixing of a steel ladder, from steel bars 25 mm diameter, painted by using of an approved E-poxy material.  The unit price includes fixing, welding, painting and all required works to finish the work   according to the approved drawings and technical specifications.</t>
  </si>
  <si>
    <t>ما قبله</t>
  </si>
  <si>
    <t>crossing works</t>
  </si>
  <si>
    <t>6.6.3</t>
  </si>
  <si>
    <t>variable works</t>
  </si>
  <si>
    <t>Breaking of the rock soil which objects the excavation works of the raw water rising main pipe line. The contractor   must    submit   the   required   approved engineering      reports      according      to      technical specifications and conditions of the contract.</t>
  </si>
  <si>
    <t xml:space="preserve">miscellaneous works </t>
  </si>
  <si>
    <t>Excavation and filling works:</t>
  </si>
  <si>
    <t>Excavation    for   the    foundation   of   the   building, in rock soil (if any).</t>
  </si>
  <si>
    <t>Supporting of the excavation sides    (if any) for the required depths according to the supervisor instructions. And the contractor shall submit atechnical report for the proposed supporting works to be approved by the supervising consultant.</t>
  </si>
  <si>
    <t>Deep dewatering system by using a safe and scientific method that does not effect on neighbors constructions stability according to the supervisor instructions. And the contractor shall submit atechnical report for the proposed  deep  dewatering  to  be  approved by the supervising consultant.</t>
  </si>
  <si>
    <t xml:space="preserve">day </t>
  </si>
  <si>
    <t>L.S.</t>
  </si>
  <si>
    <t xml:space="preserve">El-Qanah canal : with a breadth of 35m </t>
  </si>
  <si>
    <t xml:space="preserve">A canal :with a breadth of 10m </t>
  </si>
  <si>
    <t xml:space="preserve">A canal :with a breadth of 8m </t>
  </si>
  <si>
    <t>Supply, erection, testing and delivery in good working  condition  according  to  technical specifications and drawings for the following items</t>
  </si>
  <si>
    <t>screens As   shown   in   drawing   and   mechanical specification.</t>
  </si>
  <si>
    <t>Monorail crane for foot valve and screen As   shown   in   drawing   and   mechanical specification.</t>
  </si>
  <si>
    <t>No.</t>
  </si>
  <si>
    <t>Fixed Steel bridge with its pills as shown in drawing and handrails. As   shown   in   drawing   and   mechanical specification.</t>
  </si>
  <si>
    <t>foot valve (f&gt; . As   shown   in   drawing   and   mechanical specification.</t>
  </si>
  <si>
    <t>All pump suction pipes from Nil Revir up to pumps with diameter of 700 mm and all accessories.</t>
  </si>
  <si>
    <t>Table No. (2) Raw water pumping station equipment</t>
  </si>
  <si>
    <t>Supply, erection, testing and delivery in good working  condition  according  to technical specifications and drawings for the following items</t>
  </si>
  <si>
    <t>Raw water pumping unit for new intake 600 Lit/sec at 30 ms head complete with driving motors. As   shown   in   drawing   and   mechanical specification.</t>
  </si>
  <si>
    <t>Suction pipes with all accessories complete with valves,  and delivery pipes complete with   non-return   and   shut-off valves   for water pumps for 600 Lit/sec pumps As   shown   in   drawing   and   mechanical specification.</t>
  </si>
  <si>
    <t>Main delivery pipe with all accessories with valves and accessories for RAW water pumps (up to out side the pump room one water) As   shown   in   drawing   and   mechanical specification.</t>
  </si>
  <si>
    <t>Priming system with all accessories (pipes , valves,....) As   shown   in   drawing   and   mechanical specification.</t>
  </si>
  <si>
    <t>magnetic flow meter As   shown   in   drawing   and   mechanical specification.</t>
  </si>
  <si>
    <t>Water  hammer  equipments   as  shown   in drawing and mechanical specification.</t>
  </si>
  <si>
    <t>Table No, (3) Treated water pumping station equipment</t>
  </si>
  <si>
    <t>Treated water pumping unit 500 Lit/sec at 60 ms head complete with driving motors and all accessories As   shown   in   drawing   and   mechanical specification.</t>
  </si>
  <si>
    <t>Suction pipes with all accessories complete with valves, and delivery pipes complete with non-return and shut-off valves for 500 Lit/sec pumps As   shown   in   drawing   and   mechanical specification.</t>
  </si>
  <si>
    <t>Main delivery pipe with all accessories with valves   and  accessories   for  treated  water pumps (up to out side the pump room ) As   shown   in   drawing   and   mechanical specification.</t>
  </si>
  <si>
    <t>Table No. (4) Chemical house equipment and Chlorination house equipment</t>
  </si>
  <si>
    <t>Alum injecting system equipment As   shown   in   drawing   and   mechanical specification.</t>
  </si>
  <si>
    <t>Chlorination system equipment As   shown   in   drawing   and   mechanical specification.</t>
  </si>
  <si>
    <t>Table No. (5) Workshop equipment</t>
  </si>
  <si>
    <t>Workshop equipment As   shown   in   drawing   and   mechanical specification.</t>
  </si>
  <si>
    <t>Table No. (61 Miscellaneous equipment</t>
  </si>
  <si>
    <t>Supply, erection, testing and delivery in good working   condition   according   to   technical specifications and drawings for the following items</t>
  </si>
  <si>
    <t>Dewatering pump set: Electrically operated As    shown    in    drawing    and   mechanical specification.</t>
  </si>
  <si>
    <t>NO.</t>
  </si>
  <si>
    <t>Travelling cranes. As    shown    in    drawing    and   mechanical specification.</t>
  </si>
  <si>
    <t>For Raw Pumps (5 ton).</t>
  </si>
  <si>
    <t>for Treated Water Pumps (5 ton)..</t>
  </si>
  <si>
    <t>For Chlorine Cylinders (2 ton)</t>
  </si>
  <si>
    <t>Ventilating sets for RAW water and Treated water p.st As    shown    in    drawing    and   mechanical specification.</t>
  </si>
  <si>
    <t>Traveling cran for generating station (10 ton) for W.T.P and (5) ton for intake. As    shown    in    drawing    and   mechanical specification.</t>
  </si>
  <si>
    <t>Fir fighting system as shown in contracting drawing and firefighting specification .</t>
  </si>
  <si>
    <t>Supply, testing and delivery in good working condition according to technical specifications for the following items for raw water pump station</t>
  </si>
  <si>
    <t>Spare part for treated pump station</t>
  </si>
  <si>
    <t>Supplying and erriction valves of W.T.P. units as shown in drawing and technical specifications as follow:</t>
  </si>
  <si>
    <t>a- For Raw water pump station</t>
  </si>
  <si>
    <t>-     For Gate valve (700 mm)</t>
  </si>
  <si>
    <t>For Gate valve (600 mm)</t>
  </si>
  <si>
    <t>For Non return Valve (600 mm)</t>
  </si>
  <si>
    <t>e- For Alum building</t>
  </si>
  <si>
    <t>For Gate valve (75 mm)</t>
  </si>
  <si>
    <t>For Gate valve (50 mm)</t>
  </si>
  <si>
    <t>For Non return Valve (50 mm)</t>
  </si>
  <si>
    <t>Supplying and erriction pipes between W.T.P. units as shown in drawing and technical specifications as follow:</t>
  </si>
  <si>
    <t>a- Pipes with diameter 1000 mm</t>
  </si>
  <si>
    <t>Main raw water deliver line</t>
  </si>
  <si>
    <t>b- Pipes with diameter 900 mm</t>
  </si>
  <si>
    <t>Secondary raw water deliver line for one group of filters</t>
  </si>
  <si>
    <t>c- Pipes with diameter 50 mm</t>
  </si>
  <si>
    <t>Chlorination injection line</t>
  </si>
  <si>
    <t>Alum injection line</t>
  </si>
  <si>
    <t>Table No, (1) Power transformers</t>
  </si>
  <si>
    <t>Supply,  erection,  testing  and delivery in good working     condition     according    to    technical specifications   and   recommendation   of electric company in area.</t>
  </si>
  <si>
    <t>1-</t>
  </si>
  <si>
    <t>Power transformers 11/0.4 KV- 2000 KVA - 4 wire - 50 HZ - complete with all accessories needed for good operation for the treatment plant and replaced instead the existing TRs. 1.5 MVA which in the pur water pump building.</t>
  </si>
  <si>
    <t>2-</t>
  </si>
  <si>
    <t>Power transformers Kiosk   11/0.4 KV- 1000 KVA - 4 wire - so HZ - complete with the transformers for the Intake.</t>
  </si>
  <si>
    <t>* The above transformers is feeded through the same old outgoing feeders of the M.T switchgear.</t>
  </si>
  <si>
    <t>Table No, (2) low- voltage switchqear &amp; boards</t>
  </si>
  <si>
    <t>Supply,   erection,  testing  and delivery in  good working     condition     according     to     technical specifications and drawings for the following items</t>
  </si>
  <si>
    <t>Main  Raw  water  pumping  station  L.  voltage switch-board as drawings &amp; specifications .</t>
  </si>
  <si>
    <t>Main treated water pumping station L. voltage Raw switch-board as drawings &amp; specifications .</t>
  </si>
  <si>
    <t>Chemical house L.v Switch boards as drawings.</t>
  </si>
  <si>
    <t>Chlorination   building   L.v   Switch   boards   as drawings.</t>
  </si>
  <si>
    <t>Spar parts for L.T switchgear for intake and treated water and chlorine and chemicals</t>
  </si>
  <si>
    <t>Table No. (3) cables</t>
  </si>
  <si>
    <t>Supply, erection of P.V.C and armoured cables   XLPE,    P.V.C    insulated   and sheathed with copper conductors the price will   include   excavation   and   refilling, conduits,   galvanized   steel   cable   trays wherever required ,  laying and what's necessary</t>
  </si>
  <si>
    <t>Table No, (4) Lighting</t>
  </si>
  <si>
    <t>Indoor lighting as drawings and specifications for In take</t>
  </si>
  <si>
    <t>Outdoor lighting as drawings and specifications for the intake</t>
  </si>
  <si>
    <t>Table No. (5) Earthing system</t>
  </si>
  <si>
    <t>Earthing system for intake inclnding a- M.T switchgear b- transformers c- L.T switchgear d- equipments e- generator set f-motors and pumps note: earthing system must be carried out by a company specified in that type of works.</t>
  </si>
  <si>
    <t>Table No. (6) standby diesel generating unit.</t>
  </si>
  <si>
    <t>Standby power plant includes: a-diesel generator set 1250KVA 3ph 380/220v, 50c/s for pure water plant. b- fiiel tanks, fuel transfer pumps, and all piping, valves, etc for fuel feeding, c- generator control cubicle, d- generator set spare parts as specified.</t>
  </si>
  <si>
    <t>The   same   above   but   650   KVA   3   ph 380 /220 V - so - HZ for the intake .</t>
  </si>
  <si>
    <t>Any other equipment not mentioned and needed for the plant</t>
  </si>
  <si>
    <t xml:space="preserve">اجمالي الاعمال </t>
  </si>
  <si>
    <t>Electrical schedule of prices</t>
  </si>
  <si>
    <t xml:space="preserve">التشوينات </t>
  </si>
  <si>
    <t xml:space="preserve">Supplying and pouring of plain concrete for the foundation consists of 0.8 m3 gravel, 0.4 m3 sand and 250 kg/m3 Portland sulphate resistant cement to get strength (&amp;2g) not less than 200 kg/cm2 according to the approved drawings and technical specifications.
</t>
  </si>
  <si>
    <t xml:space="preserve">Supplying and construction of plain concrete for floors, with thickness of 10 cm, consists of 0.8 m3 gravel, 0.4 m3 sand and 250 kg/m3 of Portland cement, strength (fc28) not less than 200 kg/cm2 according to the approved drawings and technical specifications.
</t>
  </si>
  <si>
    <t xml:space="preserve">Supplying and construction of plain concrete for floors, with thickness of 15 cm, consists of 0.8 m3 gravel, 0.4 m3 sand and 250 kg/m3 of Portland cement, strength (fc2g) not less than 200 kg/cm2 according to the approved drawings and technical specifications.
</t>
  </si>
  <si>
    <t xml:space="preserve">Supplying and construction of plain concrete for entrance ramps with light reinforcements 6 $8 mm/mv in both direction, consists of 0.8 m3 gravel, 0.4 m3 sand and 250 kgm/m3 of Portland sulphate resistant cement according to the approved drawings and technical specifications.
</t>
  </si>
  <si>
    <t xml:space="preserve">Supplying and construction of reinforced concrete for the foundation consists of 0.8 m3 gravel, 0.4 m3 sand and 400 kg/m3 of Portland sulphate resistant cement, strength (fc2s) not less than 300 kg/cm2 according to the approved drawings and technical specifications.
</t>
  </si>
  <si>
    <t xml:space="preserve">Supplying and construction of reinforced concrete for columns, ceilings, stairs and all reinforced concrete
works over the top level of the foundation, consists of 0.8 m3 gravel, 0.4 m3 sand and 350 kg/m3 of Portland
cement to get strength (fc2s) not less than 300 kg/cm2according  to  the  approved drawings  and technical specifications. 
</t>
  </si>
  <si>
    <t xml:space="preserve">Supplying and laying of water proofing insulation for the reinforced concrete of the foundation to 15 cm above the ground surface, consists of 3 layers of hot oxided bitumen according to the approved drawings and technical specifications. 
</t>
  </si>
  <si>
    <t xml:space="preserve">Supplying and making of water proofing coating consists of one layer of insuplast non - woven polyester for deck roofs, floors and path rooms. The unit price includes all required works to finish the work according to the approved drawings and technical specifications
</t>
  </si>
  <si>
    <t xml:space="preserve">Supplying and construction of plain concrete(7 cm average thickness) for deck roofs, including the slopes and all required works to  finish the  workaccording to the  approved drawings  and technical specifications.
</t>
  </si>
  <si>
    <t xml:space="preserve">Supplying and pouring of plain concrete for the bases ofpumps, consists of 0.8 m3 gravel, 0.4 m3 sand and 250 kg/m3 Portland cement, strength (fc2s) not less than 200 kg/cm2  according  to  the approved drawings   andtechnical specifications. 
</t>
  </si>
  <si>
    <t>6.1</t>
  </si>
  <si>
    <t>Unit الوحدة</t>
  </si>
  <si>
    <t xml:space="preserve">Prices &amp; Quantities List جدول الفئات                    </t>
  </si>
  <si>
    <t xml:space="preserve">Supplying and construction of sand brick walls for external walls of the building, according to the approved drawing and technical specifications.
</t>
  </si>
  <si>
    <t xml:space="preserve">(Section 2.2.3.9 of general civil specification) (Drg.No.(6) Class.Arch.)
Supplying, and painting of plastic paints on the internal cement plastering for ceiling and walls according to the approved drawings and technical specifications. 
</t>
  </si>
  <si>
    <t xml:space="preserve">Supplying and fixing of uP.V.C greygory 4 inches diameter, for deck roof rain drainage. The unit price includes supplying and fixing of U.P.V.C plastic pipes 4 inches diameter, Fixed vertically on outside external walls for deck roof rains drainage. It also includes joints, elbows, anchors and all required works to finish the work according to the approved drawings and technical specifications.
</t>
  </si>
  <si>
    <t xml:space="preserve">Supplying, manufecturing and fixing of a steel door, with dimensions of (4.0m x 4.25m), consists of two sliding panels on a horizontal track in the floor. The unit price includes steel frames and accessories. It also includes welding, painting and all required works to finish the work according to the approved drawings and technical specifications.
</t>
  </si>
  <si>
    <t xml:space="preserve">Supplying and fixing of an alumetal window with dimensions of (4.60m x 1.00m), consists of 14 moving
panels on a horizontal axis, including 6 mm thickness glass and accessories. The unit price includes, supplying and fixing of wooden frames from Sweden no 1 type with a section of 2\\ x 5\\ including its painting. It also includes all required works to finish the work according to the approved drawings and technical specifications.
</t>
  </si>
  <si>
    <t xml:space="preserve">Supplying   and  pouring  of plain  concrete   for  the foundation consists of 0.8 m3 gravel, 0.4 m3 sand and
250 kg/m3 Portland sulphate resistant cement to get strength (fc2s) not less than 200 kg/cm2 according to the approved drawings and technical specifications 
</t>
  </si>
  <si>
    <t xml:space="preserve">Supplying and construction of reinforced concrete for columns, ceilings, stairs and all reinforced concreteworks over the top level of the foundation, consists of 0.8 m3 gravel, 0.4 m3 sand and 350 kg/m3 of Portland cement, strength (fc2s) not less than 300 kg/cm2according to the approved drawings and technical specifications. 
</t>
  </si>
  <si>
    <t>Supplying and construction of (tafly) brick walls with dimensions of 25x12x6 cm, the cement content in the used mortal is350 kg for cubic meter of sand, according to the approved drawings and technical specifications.</t>
  </si>
  <si>
    <t xml:space="preserve"> Fittings (Inside valves chambers)  Supplying, transporting, fixing and experiment of the fittings which be shown later, from the same kind of the pipes for each alternative. The unit price includes the internal and external protection of the fittings. It also includes the concrete supports and all required works to finish the work   according to the approved drawings, technical specifications and conditions of the contract.</t>
  </si>
  <si>
    <r>
      <rPr>
        <b/>
        <u/>
        <sz val="16"/>
        <rFont val="Arial"/>
        <family val="2"/>
      </rPr>
      <t>The first alternative : The ductile cast iron</t>
    </r>
    <r>
      <rPr>
        <b/>
        <sz val="16"/>
        <rFont val="Arial"/>
        <family val="2"/>
      </rPr>
      <t xml:space="preserve">
Supplying, transporting, installing, testing, washing and disinfection of ductile F-iron pipe lines, (k9 type).
</t>
    </r>
    <r>
      <rPr>
        <b/>
        <u/>
        <sz val="16"/>
        <rFont val="Arial"/>
        <family val="2"/>
      </rPr>
      <t>The unit price includes:-</t>
    </r>
    <r>
      <rPr>
        <b/>
        <sz val="16"/>
        <rFont val="Arial"/>
        <family val="2"/>
      </rPr>
      <t xml:space="preserve">
a) Excavation in all kinds of soil to the required level except rock soil.
b) Supporting of the excavation sides.
c) Dewatering works by using of safe and suitable method.
d) Supplying and construction of a base layer (bedding) under the pipe line with the full breadth of the excavation channel, according to recommendations and conditions of the producercompany for each kind of pipes.
e) Supplying and construction of filling soil around the pipe line and over the crest point of its cross-section with a distance not less than 30 cm according to recommendations and conditions of the producer company for each kind of pipes.
f) Then, the contractor should complete the filling by using of excavation resulted clean soil in layers according to the technical specifications.
g) The contractor must return the pavement layers, levels and final surfaces of roads as they were before, according to the conditions of roads organization.
h) Transporting of the excavation results to the main places which prepared for that.
i) All internal and external protection works for road guide boards and pipe lines, including their fittings according to technical specifications and conditions of roads organization.
j) The following notes must be considered by the contractor since the beginning ;
I- the operation pressure of the pipe line will be 60 ms.
II- the test pressure of the pipe line will be 90 ms.
k) The unit price also includes all required works, equipments and machines to finish the work completely, according to the approved drawings, technical specifications and the conditions of roads organization.
■    Diameter of 1000 mms
</t>
    </r>
  </si>
  <si>
    <t>Air valves:   including the gate valve under the air valve without Tee-pieces (diameter of 200 mms)</t>
  </si>
  <si>
    <r>
      <t xml:space="preserve">Supplying  and construction of raw water rising main pipe line crossing works for the extensions of the old existing water purification plant in Damietta city with a diameter of 1000mm from the ductile cast-iron. The final length of the crossing works will be limited according to preview record in the presence of the consultant engineer, the owner and the contractor.
</t>
    </r>
    <r>
      <rPr>
        <b/>
        <u/>
        <sz val="16"/>
        <rFont val="Arial"/>
        <family val="2"/>
      </rPr>
      <t>The unit price includes:-</t>
    </r>
    <r>
      <rPr>
        <b/>
        <sz val="16"/>
        <rFont val="Arial"/>
        <family val="2"/>
      </rPr>
      <t xml:space="preserve">
a) The crossing bridge, steel works, piles works and the required permissions.
b) All the fittings and required supports.
c) The chamber of gate valve before the crossing work
consists of the plain and reinforced concrete, steel ladders, covers, outside insulation, internal plastering, floor slope concrete, concrete supports for valves and pipes, fittings, puddle pieces, the gate valve with the same diameter of the rising main pipe line, dismantling pieces and all required works for the chamber operating.
d) The air valve of the rising main pipe line above the crossing work with a diameter of 200mm including the gate valve below it and a galvanized steel box for the air valve.
e) The contractor must make the required borings to determine the depth of piles and submit the structural and hydraulic design of the crossing work, including the design calculations report and all required drawings for the construction according to the Egyptian code and the ministry of water recourses and irrigation conditions.
f) The length of the pipe line will start from the valves chamber to 5m after the end of the crossing work.
■ The contractor must construct any additional works if the consultant and the owner considered those additional works very necessary without any increasing of the prices.
■ The contractor must submit the essential drawings for the crossing work and he also must submit a list of all works for each item of lump summation items which the prices will be limited according to those works </t>
    </r>
  </si>
  <si>
    <t>Civil Works</t>
  </si>
  <si>
    <t>اجمالي التشوينات</t>
  </si>
  <si>
    <t>اجمالي الاعمال</t>
  </si>
  <si>
    <t xml:space="preserve">Total الاجمالى </t>
  </si>
  <si>
    <t xml:space="preserve">الاجمالي بعد خصومات المقاول طبقا للتعاقد </t>
  </si>
  <si>
    <t xml:space="preserve"> Total Revieved ما سبق  صرفة </t>
  </si>
  <si>
    <t xml:space="preserve">Invoice Total قيمة المستخلص الحالى </t>
  </si>
  <si>
    <t xml:space="preserve">Liability ضمان الاعمال </t>
  </si>
  <si>
    <t xml:space="preserve">Net Invoice Total صافى المستخلص  </t>
  </si>
  <si>
    <t>خصم 8.5% طبقا لعطاء المقاول</t>
  </si>
  <si>
    <t>Supplying  and  construction  of plain concrete (7 cm average thickness) for deck roofs, including the slopes and all required works to  finish the work according to the approved drawings and technical specifications.</t>
  </si>
  <si>
    <r>
      <rPr>
        <b/>
        <u/>
        <sz val="16"/>
        <rFont val="Arial"/>
        <family val="2"/>
      </rPr>
      <t xml:space="preserve"> Valves </t>
    </r>
    <r>
      <rPr>
        <b/>
        <sz val="16"/>
        <rFont val="Arial"/>
        <family val="2"/>
      </rPr>
      <t xml:space="preserve">                                                                                                                                                     Supplying, transporting, fixing, experiment and testing,   of the  required   valves   according  to  the approved   drawings,  technical  specifications  and conditions of the contract. The unit price includes:-   a The internal and external protection of the valves.                                                                                  b)The concrete supports under the valves.                                                                                             c) The shown glands in the ceilings of the valves chambers                                                                      d) Tee-keys for closing and opening purposes of the valves  (equal 20  % of each kind number  of butterfly valves and sluice valves)                                                                                                             e)  The unit price of the hidden valves  includes supplying and fixing of the above ground box including its all contents and connection pieces from the same kind of th  pipes   for   each alternative.</t>
    </r>
  </si>
  <si>
    <t>%استهلاك الدفعة المقدمة 10</t>
  </si>
  <si>
    <r>
      <rPr>
        <b/>
        <sz val="20"/>
        <rFont val="Arial"/>
        <family val="2"/>
      </rPr>
      <t>اسعار استرشادية</t>
    </r>
    <r>
      <rPr>
        <b/>
        <sz val="16"/>
        <rFont val="Arial"/>
        <family val="2"/>
      </rPr>
      <t xml:space="preserve"> </t>
    </r>
  </si>
  <si>
    <t xml:space="preserve">الاوناش الالماني </t>
  </si>
  <si>
    <t xml:space="preserve">Generator building </t>
  </si>
  <si>
    <t>electrical schedule of prices</t>
  </si>
  <si>
    <t xml:space="preserve">table no (6) stand by diesel generating unit </t>
  </si>
  <si>
    <t>1</t>
  </si>
  <si>
    <t>stand by power plant includes : adiesel generator set 1250 kva 3 ph  380 / 220 v, 50 c/s</t>
  </si>
  <si>
    <t>stand by power plant includes : adiesel generator set 650 kva 3 ph  380 / 220 v, 50 c/s</t>
  </si>
  <si>
    <t>لحين نهو أعمال التركيب</t>
  </si>
  <si>
    <t>لحين نهو الاعمال</t>
  </si>
  <si>
    <t xml:space="preserve">Actual Ending Date  :                                </t>
  </si>
  <si>
    <t xml:space="preserve">     : تاريخ النهو الفعلي</t>
  </si>
  <si>
    <t xml:space="preserve">:تاريخ البدء الفعلى </t>
  </si>
  <si>
    <t>Actual Starting Date :</t>
  </si>
  <si>
    <t>Handing Over Site Date:</t>
  </si>
  <si>
    <t>Official Ending Date :</t>
  </si>
  <si>
    <t>تاريخ النهو الرسمي :</t>
  </si>
  <si>
    <t xml:space="preserve"> تاريخ استلام الموقع :</t>
  </si>
  <si>
    <t>الاعمال حتى تاريخ:</t>
  </si>
  <si>
    <t xml:space="preserve"> pipes cast iron ductile diametar 1000 mm</t>
  </si>
  <si>
    <t>v.o</t>
  </si>
  <si>
    <t>v</t>
  </si>
  <si>
    <t>لحين ورود شهادات تكسير المكعبات</t>
  </si>
  <si>
    <t xml:space="preserve">لحين نهو الاعمال </t>
  </si>
  <si>
    <t>لحين ورود شهادات الاختبار</t>
  </si>
  <si>
    <t>3</t>
  </si>
  <si>
    <t>Excavation   for   the   foundation   of  the   building. The unit price includes;                      a) Excavation up to 2.40 m depth                                                                                            b)    Shallow   dewatering   system  by  a  safe  and scientific   method   that  does  not  effect  on neighbors construction stability.                                                                                    c)  Transport the results of excavation to the main places that prepared for that.                   d)  Supplying all required machines to finish the work according to the approved drawings and technical specifications. The unit price also includes the filling around foundation by good supplied sands to the average level of ground surface.</t>
  </si>
  <si>
    <t xml:space="preserve">   لحين ورود شهادة تكسير المكعبات </t>
  </si>
  <si>
    <t xml:space="preserve">لحين نهو الأعمال </t>
  </si>
  <si>
    <t>لحين نهو الأعمال</t>
  </si>
  <si>
    <t xml:space="preserve">   لسوء المصنعية  </t>
  </si>
  <si>
    <t>30/4/2016</t>
  </si>
  <si>
    <t xml:space="preserve"> لحين ورود شهادات تكسير المكعبات ونهو الأعمال</t>
  </si>
  <si>
    <t xml:space="preserve">Implementation Period 44 month     فترة التنفيذ </t>
  </si>
  <si>
    <t>10%غرامه التأخير</t>
  </si>
  <si>
    <t>Table No. (2)Raw water pumping station equipment</t>
  </si>
  <si>
    <t>Table No.(6) Miscellaneous equipment</t>
  </si>
  <si>
    <t>Table NO. (3) Treated water pumping station equipment.</t>
  </si>
  <si>
    <t xml:space="preserve">     تم زيادة الكمية طبقا لأمر الشغل رقم 2</t>
  </si>
  <si>
    <t>تم زيادة الكمية طبقا لأمر الشغل رقم 2</t>
  </si>
  <si>
    <t>تم زيادة الكمية طبقا لأمر الشغل رقم 1</t>
  </si>
  <si>
    <t xml:space="preserve"> </t>
  </si>
  <si>
    <t>لحين التشغيل</t>
  </si>
  <si>
    <t>لحين ورود شهادة الإختبار وتوريد مشغلات المحابس 600مم</t>
  </si>
  <si>
    <t>لحين توريد باقي الكابلات ونهو الأعمال</t>
  </si>
  <si>
    <t>Low-   voltage  cables   1/1.2KV  for  all boards , motors , instruments and what's mecessary as specifications and drawings for the Intake and treated water pump station and chlorine building and chemical house .</t>
  </si>
  <si>
    <t xml:space="preserve">Invoice No:       (16)        :  رقم المستخلص :                             </t>
  </si>
  <si>
    <t>تعلية 10% لكمية 130م.ط مواسير لحين ورود شهادة إحتبار الهيئة القومية</t>
  </si>
  <si>
    <t>Changing  of water pipes  paths  until  4  inches diameter which object the rising main pipe line of raw water.  The unit price includes: -                                                                                                            a) Opening and fixing of the water pipe lines in their new paths.                                                          b) Excavation and filling with good supplied sands under the water pipe line with a thickness of 20 cm and 20 cm thickness also over the crest point of the pipe line cross section.                       c) All the fittings, pipes and required connection pieces according to the kinds of pipes for the fixing and operating in order to return the thing to its original case according to specifications.    d)The expenses of licenses and all required works for operating the water pipe line according to technical specifications and conditions of the contract.</t>
  </si>
  <si>
    <t xml:space="preserve">Supplying and construction of reinforced concrete slabs with dimensions of 2mx2m and thickness of 20cm for floors, consists of 0.8 m3 gravel, 0.4 m3 sand and 350 kg/m3 of Portland cement, with reinforcements of 6 ^ 8mm/mv in both directions,   (fc2s) not less than 300 kg/cm2.
-The unit price includes the gravel soil with thickness of   30cm   under    the    reinforced    concrete    slabs
of the floors.
-It also includes the compaction and all required tests according to the approved drawings and technical specifications.
</t>
  </si>
  <si>
    <t>30/6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</si>
</sst>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ج.م.‏&quot;\ #,##0.00_-"/>
    <numFmt numFmtId="165" formatCode="#,##0.0_-"/>
  </numFmts>
  <fonts count="33" x14ac:knownFonts="1">
    <font>
      <sz val="11"/>
      <color theme="1"/>
      <name val="Calibri"/>
      <family val="2"/>
      <charset val="178"/>
      <scheme val="minor"/>
    </font>
    <font>
      <b/>
      <sz val="16"/>
      <name val="Arial"/>
      <family val="2"/>
    </font>
    <font>
      <b/>
      <sz val="12"/>
      <name val="Arial"/>
      <family val="2"/>
    </font>
    <font>
      <b/>
      <sz val="14"/>
      <name val="Arial"/>
      <family val="2"/>
    </font>
    <font>
      <b/>
      <u/>
      <sz val="16"/>
      <name val="Arial"/>
      <family val="2"/>
    </font>
    <font>
      <b/>
      <sz val="11"/>
      <color indexed="81"/>
      <name val="Tahoma"/>
      <family val="2"/>
    </font>
    <font>
      <sz val="8"/>
      <color indexed="81"/>
      <name val="Tahoma"/>
      <family val="2"/>
    </font>
    <font>
      <b/>
      <sz val="8"/>
      <color indexed="81"/>
      <name val="Tahoma"/>
      <family val="2"/>
    </font>
    <font>
      <b/>
      <sz val="12"/>
      <color indexed="8"/>
      <name val="Arial"/>
      <family val="2"/>
    </font>
    <font>
      <b/>
      <sz val="20"/>
      <color indexed="8"/>
      <name val="Arial"/>
      <family val="2"/>
    </font>
    <font>
      <sz val="12"/>
      <color indexed="8"/>
      <name val="Arial"/>
      <family val="2"/>
    </font>
    <font>
      <b/>
      <sz val="16"/>
      <color indexed="8"/>
      <name val="Arial"/>
      <family val="2"/>
    </font>
    <font>
      <b/>
      <sz val="12"/>
      <name val="Arial"/>
      <family val="2"/>
      <charset val="178"/>
    </font>
    <font>
      <sz val="12"/>
      <color indexed="8"/>
      <name val="Calibri"/>
      <family val="2"/>
    </font>
    <font>
      <b/>
      <sz val="16"/>
      <name val="Arial"/>
      <family val="2"/>
      <charset val="178"/>
    </font>
    <font>
      <b/>
      <sz val="14"/>
      <color indexed="8"/>
      <name val="Arial"/>
      <family val="2"/>
    </font>
    <font>
      <b/>
      <sz val="11"/>
      <color indexed="8"/>
      <name val="Verdana"/>
      <family val="2"/>
    </font>
    <font>
      <sz val="16"/>
      <color indexed="8"/>
      <name val="Arial"/>
      <family val="2"/>
    </font>
    <font>
      <b/>
      <sz val="16"/>
      <color indexed="8"/>
      <name val="Calibri"/>
      <family val="2"/>
    </font>
    <font>
      <sz val="14"/>
      <color indexed="8"/>
      <name val="Arial"/>
      <family val="2"/>
    </font>
    <font>
      <b/>
      <u/>
      <sz val="14"/>
      <name val="Arial"/>
      <family val="2"/>
    </font>
    <font>
      <sz val="14"/>
      <name val="Arial"/>
      <family val="2"/>
    </font>
    <font>
      <b/>
      <sz val="14"/>
      <color indexed="8"/>
      <name val="Verdana"/>
      <family val="2"/>
    </font>
    <font>
      <b/>
      <sz val="18"/>
      <name val="Arial"/>
      <family val="2"/>
    </font>
    <font>
      <b/>
      <sz val="20"/>
      <name val="Arial"/>
      <family val="2"/>
    </font>
    <font>
      <sz val="11"/>
      <color theme="1"/>
      <name val="Calibri"/>
      <family val="2"/>
      <charset val="178"/>
      <scheme val="minor"/>
    </font>
    <font>
      <b/>
      <sz val="16"/>
      <color theme="0"/>
      <name val="Arial"/>
      <family val="2"/>
    </font>
    <font>
      <b/>
      <sz val="14"/>
      <color theme="0"/>
      <name val="Arial"/>
      <family val="2"/>
    </font>
    <font>
      <b/>
      <sz val="12"/>
      <color theme="0"/>
      <name val="Arial"/>
      <family val="2"/>
    </font>
    <font>
      <b/>
      <sz val="20"/>
      <color theme="0"/>
      <name val="Arial"/>
      <family val="2"/>
    </font>
    <font>
      <b/>
      <sz val="16"/>
      <color theme="1"/>
      <name val="Arial"/>
      <family val="2"/>
    </font>
    <font>
      <b/>
      <sz val="28"/>
      <name val="Arial"/>
      <family val="2"/>
    </font>
    <font>
      <b/>
      <u/>
      <sz val="16"/>
      <color theme="1"/>
      <name val="Arial"/>
      <family val="2"/>
    </font>
  </fonts>
  <fills count="10">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bgColor indexed="64"/>
      </patternFill>
    </fill>
    <fill>
      <patternFill patternType="solid">
        <fgColor theme="9" tint="0.59999389629810485"/>
        <bgColor indexed="64"/>
      </patternFill>
    </fill>
  </fills>
  <borders count="52">
    <border>
      <left/>
      <right/>
      <top/>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hair">
        <color indexed="64"/>
      </top>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double">
        <color indexed="64"/>
      </left>
      <right style="thin">
        <color indexed="64"/>
      </right>
      <top/>
      <bottom style="hair">
        <color indexed="64"/>
      </bottom>
      <diagonal/>
    </border>
    <border>
      <left/>
      <right style="thin">
        <color indexed="64"/>
      </right>
      <top/>
      <bottom style="hair">
        <color indexed="64"/>
      </bottom>
      <diagonal/>
    </border>
    <border>
      <left style="double">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double">
        <color indexed="64"/>
      </left>
      <right style="thin">
        <color indexed="64"/>
      </right>
      <top/>
      <bottom style="double">
        <color indexed="64"/>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double">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bottom style="thin">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25" fillId="0" borderId="0" applyFont="0" applyFill="0" applyBorder="0" applyAlignment="0" applyProtection="0"/>
  </cellStyleXfs>
  <cellXfs count="359">
    <xf numFmtId="0" fontId="0" fillId="0" borderId="0" xfId="0"/>
    <xf numFmtId="0" fontId="2" fillId="0" borderId="0" xfId="0" applyFont="1" applyBorder="1" applyAlignment="1">
      <alignment vertical="center" readingOrder="2"/>
    </xf>
    <xf numFmtId="0" fontId="2" fillId="0" borderId="0" xfId="0" applyFont="1" applyAlignment="1">
      <alignment horizontal="center" vertical="center" readingOrder="2"/>
    </xf>
    <xf numFmtId="0" fontId="1" fillId="2" borderId="1" xfId="0" applyFont="1" applyFill="1" applyBorder="1" applyAlignment="1">
      <alignment horizontal="center" vertical="center" readingOrder="1"/>
    </xf>
    <xf numFmtId="0" fontId="1" fillId="2" borderId="1" xfId="0" applyFont="1" applyFill="1" applyBorder="1" applyAlignment="1">
      <alignment horizontal="left" vertical="center" readingOrder="1"/>
    </xf>
    <xf numFmtId="49" fontId="2" fillId="0" borderId="2" xfId="0" applyNumberFormat="1" applyFont="1" applyBorder="1" applyAlignment="1">
      <alignment horizontal="center" vertical="center" readingOrder="1"/>
    </xf>
    <xf numFmtId="0" fontId="2" fillId="0" borderId="0" xfId="0" applyFont="1" applyAlignment="1">
      <alignment vertical="center" readingOrder="2"/>
    </xf>
    <xf numFmtId="0" fontId="1" fillId="2" borderId="1" xfId="0" applyFont="1" applyFill="1" applyBorder="1" applyAlignment="1">
      <alignment horizontal="center" vertical="center" wrapText="1" readingOrder="1"/>
    </xf>
    <xf numFmtId="0" fontId="1" fillId="0" borderId="1" xfId="0" applyFont="1" applyBorder="1" applyAlignment="1">
      <alignment horizontal="center" vertical="center" readingOrder="1"/>
    </xf>
    <xf numFmtId="0" fontId="1" fillId="0" borderId="1" xfId="0" applyFont="1" applyFill="1" applyBorder="1" applyAlignment="1">
      <alignment horizontal="center" vertical="center" wrapText="1" readingOrder="1"/>
    </xf>
    <xf numFmtId="0" fontId="2" fillId="0" borderId="0" xfId="0" applyFont="1" applyAlignment="1">
      <alignment horizontal="justify" vertical="center" readingOrder="2"/>
    </xf>
    <xf numFmtId="0" fontId="2" fillId="0" borderId="0" xfId="0" applyFont="1" applyAlignment="1">
      <alignment horizontal="right" vertical="center" readingOrder="2"/>
    </xf>
    <xf numFmtId="0" fontId="1" fillId="0" borderId="0" xfId="0" applyFont="1" applyAlignment="1">
      <alignment horizontal="right" vertical="center" readingOrder="2"/>
    </xf>
    <xf numFmtId="0" fontId="1" fillId="0" borderId="0" xfId="0" applyFont="1" applyFill="1" applyAlignment="1">
      <alignment horizontal="left" vertical="center" readingOrder="1"/>
    </xf>
    <xf numFmtId="0" fontId="1" fillId="3" borderId="3" xfId="0" applyFont="1" applyFill="1" applyBorder="1" applyAlignment="1">
      <alignment horizontal="left" vertical="center" wrapText="1" readingOrder="1"/>
    </xf>
    <xf numFmtId="0" fontId="1" fillId="3" borderId="3" xfId="0" applyFont="1" applyFill="1" applyBorder="1" applyAlignment="1">
      <alignment horizontal="center" vertical="center" wrapText="1" readingOrder="1"/>
    </xf>
    <xf numFmtId="0" fontId="1" fillId="2" borderId="4" xfId="0" applyFont="1" applyFill="1" applyBorder="1" applyAlignment="1">
      <alignment horizontal="center" vertical="center" readingOrder="1"/>
    </xf>
    <xf numFmtId="0" fontId="1" fillId="2" borderId="4" xfId="0" applyFont="1" applyFill="1" applyBorder="1" applyAlignment="1">
      <alignment horizontal="center" vertical="center" wrapText="1" readingOrder="1"/>
    </xf>
    <xf numFmtId="0" fontId="1" fillId="0" borderId="5" xfId="0" applyFont="1" applyBorder="1" applyAlignment="1">
      <alignment horizontal="center" vertical="center" readingOrder="1"/>
    </xf>
    <xf numFmtId="0" fontId="1" fillId="3" borderId="4" xfId="0" applyFont="1" applyFill="1" applyBorder="1" applyAlignment="1">
      <alignment horizontal="center" vertical="center" readingOrder="1"/>
    </xf>
    <xf numFmtId="0" fontId="1" fillId="3" borderId="4" xfId="0" applyFont="1" applyFill="1" applyBorder="1" applyAlignment="1">
      <alignment horizontal="center" vertical="center" wrapText="1" readingOrder="1"/>
    </xf>
    <xf numFmtId="0" fontId="1" fillId="0" borderId="4" xfId="0" applyFont="1" applyFill="1" applyBorder="1" applyAlignment="1">
      <alignment horizontal="center" vertical="center" wrapText="1" readingOrder="1"/>
    </xf>
    <xf numFmtId="0" fontId="9" fillId="0" borderId="0" xfId="0" applyFont="1" applyAlignment="1">
      <alignment horizontal="center" vertical="center"/>
    </xf>
    <xf numFmtId="2" fontId="26" fillId="4" borderId="6" xfId="0" applyNumberFormat="1" applyFont="1" applyFill="1" applyBorder="1" applyAlignment="1">
      <alignment horizontal="center" vertical="center" wrapText="1" readingOrder="1"/>
    </xf>
    <xf numFmtId="2" fontId="26" fillId="4" borderId="7" xfId="0" applyNumberFormat="1" applyFont="1" applyFill="1" applyBorder="1" applyAlignment="1">
      <alignment horizontal="center" vertical="center" wrapText="1" readingOrder="1"/>
    </xf>
    <xf numFmtId="2" fontId="26" fillId="4" borderId="8" xfId="0" applyNumberFormat="1" applyFont="1" applyFill="1" applyBorder="1" applyAlignment="1">
      <alignment horizontal="center" vertical="center" wrapText="1" readingOrder="1"/>
    </xf>
    <xf numFmtId="0" fontId="11" fillId="0" borderId="0" xfId="0" applyFont="1" applyAlignment="1">
      <alignment horizontal="left" wrapText="1" readingOrder="2"/>
    </xf>
    <xf numFmtId="0" fontId="1" fillId="0" borderId="0" xfId="0" applyFont="1" applyFill="1" applyAlignment="1">
      <alignment vertical="center" readingOrder="2"/>
    </xf>
    <xf numFmtId="0" fontId="14" fillId="0" borderId="0" xfId="0" applyFont="1"/>
    <xf numFmtId="0" fontId="11" fillId="0" borderId="0" xfId="0" applyFont="1" applyAlignment="1">
      <alignment horizontal="center" vertical="center" readingOrder="2"/>
    </xf>
    <xf numFmtId="0" fontId="17" fillId="0" borderId="0" xfId="0" applyFont="1"/>
    <xf numFmtId="0" fontId="17" fillId="0" borderId="0" xfId="0" applyFont="1" applyBorder="1"/>
    <xf numFmtId="0" fontId="14" fillId="0" borderId="0" xfId="0" applyFont="1" applyBorder="1"/>
    <xf numFmtId="0" fontId="11" fillId="0" borderId="0" xfId="0" applyFont="1" applyBorder="1" applyAlignment="1">
      <alignment horizontal="center" vertical="center"/>
    </xf>
    <xf numFmtId="0" fontId="11" fillId="0" borderId="0" xfId="0" applyFont="1" applyAlignment="1">
      <alignment horizontal="center" vertical="center"/>
    </xf>
    <xf numFmtId="0" fontId="14" fillId="0" borderId="0" xfId="0" applyFont="1" applyAlignment="1">
      <alignment horizontal="center"/>
    </xf>
    <xf numFmtId="0" fontId="1" fillId="0" borderId="0" xfId="0" applyFont="1" applyFill="1" applyAlignment="1">
      <alignment horizontal="center" vertical="center" readingOrder="2"/>
    </xf>
    <xf numFmtId="0" fontId="14" fillId="0" borderId="0" xfId="0" applyNumberFormat="1" applyFont="1" applyAlignment="1">
      <alignment horizontal="center" readingOrder="1"/>
    </xf>
    <xf numFmtId="2" fontId="26" fillId="4" borderId="9" xfId="0" applyNumberFormat="1" applyFont="1" applyFill="1" applyBorder="1" applyAlignment="1">
      <alignment horizontal="center" vertical="center" wrapText="1" readingOrder="1"/>
    </xf>
    <xf numFmtId="0" fontId="2" fillId="0" borderId="0" xfId="0" applyFont="1" applyBorder="1" applyAlignment="1">
      <alignment horizontal="center" vertical="center" readingOrder="2"/>
    </xf>
    <xf numFmtId="0" fontId="2" fillId="0" borderId="0" xfId="0" applyFont="1" applyFill="1" applyAlignment="1">
      <alignment horizontal="center" vertical="center" readingOrder="2"/>
    </xf>
    <xf numFmtId="0" fontId="12" fillId="0" borderId="0" xfId="0" applyNumberFormat="1" applyFont="1" applyAlignment="1">
      <alignment horizontal="center" readingOrder="1"/>
    </xf>
    <xf numFmtId="0" fontId="11" fillId="0" borderId="0" xfId="0" applyFont="1" applyBorder="1" applyAlignment="1">
      <alignment horizontal="center"/>
    </xf>
    <xf numFmtId="2" fontId="12" fillId="0" borderId="0" xfId="0" applyNumberFormat="1" applyFont="1" applyBorder="1" applyAlignment="1">
      <alignment wrapText="1" readingOrder="1"/>
    </xf>
    <xf numFmtId="0" fontId="9" fillId="0" borderId="0" xfId="0" applyFont="1" applyBorder="1" applyAlignment="1">
      <alignment vertical="center"/>
    </xf>
    <xf numFmtId="0" fontId="10" fillId="0" borderId="0" xfId="0" applyFont="1" applyBorder="1"/>
    <xf numFmtId="0" fontId="10" fillId="0" borderId="0" xfId="0" applyFont="1" applyBorder="1" applyAlignment="1">
      <alignment horizontal="center"/>
    </xf>
    <xf numFmtId="0" fontId="10" fillId="0" borderId="0" xfId="0" applyNumberFormat="1" applyFont="1" applyBorder="1" applyAlignment="1">
      <alignment horizontal="center"/>
    </xf>
    <xf numFmtId="2" fontId="10" fillId="0" borderId="0" xfId="0" applyNumberFormat="1" applyFont="1" applyBorder="1" applyAlignment="1">
      <alignment horizontal="center"/>
    </xf>
    <xf numFmtId="0" fontId="13" fillId="0" borderId="0" xfId="0" applyFont="1" applyBorder="1"/>
    <xf numFmtId="0" fontId="8" fillId="0" borderId="0" xfId="0" applyFont="1" applyBorder="1" applyAlignment="1">
      <alignment horizontal="center"/>
    </xf>
    <xf numFmtId="2" fontId="12" fillId="0" borderId="0" xfId="0" applyNumberFormat="1" applyFont="1" applyBorder="1" applyAlignment="1">
      <alignment wrapText="1"/>
    </xf>
    <xf numFmtId="0" fontId="16" fillId="0" borderId="0" xfId="0" applyFont="1" applyBorder="1" applyAlignment="1">
      <alignment horizontal="center" vertical="center" readingOrder="2"/>
    </xf>
    <xf numFmtId="0" fontId="2" fillId="0" borderId="0" xfId="0" applyFont="1" applyBorder="1" applyAlignment="1">
      <alignment horizontal="center" vertical="center" wrapText="1" readingOrder="2"/>
    </xf>
    <xf numFmtId="0" fontId="10" fillId="0" borderId="0" xfId="0" applyFont="1" applyBorder="1" applyAlignment="1"/>
    <xf numFmtId="1" fontId="1" fillId="0" borderId="4" xfId="0" applyNumberFormat="1" applyFont="1" applyFill="1" applyBorder="1" applyAlignment="1">
      <alignment horizontal="center" vertical="center" readingOrder="1"/>
    </xf>
    <xf numFmtId="1" fontId="1" fillId="0" borderId="1" xfId="0" applyNumberFormat="1" applyFont="1" applyFill="1" applyBorder="1" applyAlignment="1">
      <alignment horizontal="center" vertical="center" readingOrder="1"/>
    </xf>
    <xf numFmtId="0" fontId="14" fillId="0" borderId="10" xfId="0" applyFont="1" applyBorder="1" applyAlignment="1"/>
    <xf numFmtId="0" fontId="14" fillId="0" borderId="0" xfId="0" applyNumberFormat="1" applyFont="1" applyAlignment="1">
      <alignment horizontal="right" readingOrder="1"/>
    </xf>
    <xf numFmtId="0" fontId="1" fillId="2" borderId="5" xfId="0" applyFont="1" applyFill="1" applyBorder="1" applyAlignment="1">
      <alignment horizontal="center" vertical="center" wrapText="1" readingOrder="1"/>
    </xf>
    <xf numFmtId="0" fontId="14" fillId="0" borderId="11" xfId="0" applyNumberFormat="1" applyFont="1" applyBorder="1" applyAlignment="1">
      <alignment horizontal="center" readingOrder="1"/>
    </xf>
    <xf numFmtId="0" fontId="11" fillId="5" borderId="12" xfId="0" applyFont="1" applyFill="1" applyBorder="1" applyAlignment="1">
      <alignment horizontal="center"/>
    </xf>
    <xf numFmtId="0" fontId="14" fillId="5" borderId="12" xfId="0" applyFont="1" applyFill="1" applyBorder="1"/>
    <xf numFmtId="0" fontId="11" fillId="5" borderId="12" xfId="0" applyFont="1" applyFill="1" applyBorder="1" applyAlignment="1">
      <alignment horizontal="center" vertical="center" readingOrder="2"/>
    </xf>
    <xf numFmtId="0" fontId="14" fillId="5" borderId="12" xfId="0" applyFont="1" applyFill="1" applyBorder="1" applyAlignment="1">
      <alignment horizontal="center"/>
    </xf>
    <xf numFmtId="0" fontId="2" fillId="5" borderId="12" xfId="0" applyFont="1" applyFill="1" applyBorder="1" applyAlignment="1">
      <alignment horizontal="center" vertical="center" readingOrder="2"/>
    </xf>
    <xf numFmtId="0" fontId="2" fillId="5" borderId="12" xfId="0" applyFont="1" applyFill="1" applyBorder="1" applyAlignment="1">
      <alignment vertical="center" readingOrder="2"/>
    </xf>
    <xf numFmtId="0" fontId="14" fillId="5" borderId="12" xfId="0" applyNumberFormat="1" applyFont="1" applyFill="1" applyBorder="1" applyAlignment="1">
      <alignment horizontal="center" readingOrder="1"/>
    </xf>
    <xf numFmtId="0" fontId="14" fillId="0" borderId="0" xfId="0" applyNumberFormat="1" applyFont="1" applyAlignment="1">
      <alignment horizontal="right" vertical="center" readingOrder="1"/>
    </xf>
    <xf numFmtId="0" fontId="11" fillId="5" borderId="13" xfId="0" applyFont="1" applyFill="1" applyBorder="1" applyAlignment="1"/>
    <xf numFmtId="0" fontId="18" fillId="5" borderId="14" xfId="0" applyFont="1" applyFill="1" applyBorder="1" applyAlignment="1"/>
    <xf numFmtId="0" fontId="2" fillId="2" borderId="0" xfId="0" applyFont="1" applyFill="1" applyAlignment="1">
      <alignment vertical="center" readingOrder="2"/>
    </xf>
    <xf numFmtId="0" fontId="1" fillId="2" borderId="15" xfId="0" applyFont="1" applyFill="1" applyBorder="1" applyAlignment="1">
      <alignment horizontal="center" vertical="center" readingOrder="1"/>
    </xf>
    <xf numFmtId="0" fontId="1" fillId="2" borderId="15" xfId="0" applyFont="1" applyFill="1" applyBorder="1" applyAlignment="1">
      <alignment horizontal="center" vertical="center" wrapText="1" readingOrder="1"/>
    </xf>
    <xf numFmtId="0" fontId="11" fillId="5" borderId="13" xfId="0" applyFont="1" applyFill="1" applyBorder="1" applyAlignment="1">
      <alignment horizontal="center"/>
    </xf>
    <xf numFmtId="49" fontId="2" fillId="5" borderId="2" xfId="0" applyNumberFormat="1" applyFont="1" applyFill="1" applyBorder="1" applyAlignment="1">
      <alignment horizontal="center" vertical="center" readingOrder="1"/>
    </xf>
    <xf numFmtId="0" fontId="1" fillId="5" borderId="1" xfId="0" applyFont="1" applyFill="1" applyBorder="1" applyAlignment="1">
      <alignment horizontal="center" vertical="center" readingOrder="1"/>
    </xf>
    <xf numFmtId="0" fontId="1"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0" fontId="2" fillId="5" borderId="2" xfId="0" applyFont="1" applyFill="1" applyBorder="1" applyAlignment="1">
      <alignment horizontal="center" vertical="center" readingOrder="1"/>
    </xf>
    <xf numFmtId="0" fontId="2" fillId="5" borderId="0" xfId="0" applyFont="1" applyFill="1" applyAlignment="1">
      <alignment vertical="center" readingOrder="2"/>
    </xf>
    <xf numFmtId="0" fontId="1" fillId="0" borderId="4" xfId="0" applyFont="1" applyBorder="1" applyAlignment="1">
      <alignment horizontal="center" vertical="center" readingOrder="1"/>
    </xf>
    <xf numFmtId="0" fontId="4" fillId="2" borderId="16" xfId="0" applyFont="1" applyFill="1" applyBorder="1" applyAlignment="1">
      <alignment horizontal="left" vertical="center" wrapText="1" readingOrder="1"/>
    </xf>
    <xf numFmtId="0" fontId="4" fillId="2" borderId="16" xfId="0" applyFont="1" applyFill="1" applyBorder="1" applyAlignment="1">
      <alignment horizontal="center" vertical="center" wrapText="1" readingOrder="1"/>
    </xf>
    <xf numFmtId="49" fontId="2" fillId="6" borderId="2" xfId="0" applyNumberFormat="1" applyFont="1" applyFill="1" applyBorder="1" applyAlignment="1">
      <alignment horizontal="center" vertical="center" readingOrder="1"/>
    </xf>
    <xf numFmtId="0" fontId="1" fillId="6" borderId="1" xfId="0" applyFont="1" applyFill="1" applyBorder="1" applyAlignment="1">
      <alignment horizontal="center" vertical="center" readingOrder="1"/>
    </xf>
    <xf numFmtId="0" fontId="1" fillId="6" borderId="1" xfId="0" applyFont="1" applyFill="1" applyBorder="1" applyAlignment="1">
      <alignment horizontal="center" vertical="center" wrapText="1" readingOrder="1"/>
    </xf>
    <xf numFmtId="0" fontId="2" fillId="6" borderId="0" xfId="0" applyFont="1" applyFill="1" applyAlignment="1">
      <alignment vertical="center" readingOrder="2"/>
    </xf>
    <xf numFmtId="0" fontId="3" fillId="6" borderId="1" xfId="0" applyFont="1" applyFill="1" applyBorder="1" applyAlignment="1">
      <alignment horizontal="center" vertical="center" wrapText="1" readingOrder="1"/>
    </xf>
    <xf numFmtId="49" fontId="2" fillId="7" borderId="2" xfId="0" applyNumberFormat="1" applyFont="1" applyFill="1" applyBorder="1" applyAlignment="1">
      <alignment horizontal="center" vertical="center" readingOrder="1"/>
    </xf>
    <xf numFmtId="0" fontId="20" fillId="6" borderId="1" xfId="0" applyFont="1" applyFill="1" applyBorder="1" applyAlignment="1">
      <alignment horizontal="center" vertical="center" wrapText="1" readingOrder="1"/>
    </xf>
    <xf numFmtId="0" fontId="3" fillId="6" borderId="1" xfId="0" applyFont="1" applyFill="1" applyBorder="1" applyAlignment="1">
      <alignment horizontal="center" vertical="center" readingOrder="1"/>
    </xf>
    <xf numFmtId="0" fontId="3" fillId="6" borderId="0" xfId="0" applyFont="1" applyFill="1" applyAlignment="1">
      <alignment horizontal="center" vertical="center" readingOrder="2"/>
    </xf>
    <xf numFmtId="9" fontId="1" fillId="2" borderId="1" xfId="0" applyNumberFormat="1" applyFont="1" applyFill="1" applyBorder="1" applyAlignment="1">
      <alignment horizontal="center" vertical="center" readingOrder="1"/>
    </xf>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center" wrapText="1" readingOrder="1"/>
    </xf>
    <xf numFmtId="0" fontId="4" fillId="2" borderId="1" xfId="0" applyFont="1" applyFill="1" applyBorder="1" applyAlignment="1">
      <alignment horizontal="left" vertical="top" wrapText="1" readingOrder="1"/>
    </xf>
    <xf numFmtId="0" fontId="19" fillId="0" borderId="0" xfId="0" applyFont="1" applyBorder="1" applyAlignment="1"/>
    <xf numFmtId="0" fontId="11" fillId="0" borderId="0" xfId="0" applyFont="1" applyBorder="1" applyAlignment="1"/>
    <xf numFmtId="0" fontId="11" fillId="0" borderId="0" xfId="0" applyFont="1" applyBorder="1"/>
    <xf numFmtId="0" fontId="1" fillId="0" borderId="0" xfId="0" applyFont="1" applyBorder="1"/>
    <xf numFmtId="0" fontId="11" fillId="0" borderId="0" xfId="0" applyFont="1" applyBorder="1" applyAlignment="1">
      <alignment horizontal="left"/>
    </xf>
    <xf numFmtId="0" fontId="15" fillId="0" borderId="0" xfId="0" applyFont="1" applyBorder="1" applyAlignment="1">
      <alignment horizontal="center"/>
    </xf>
    <xf numFmtId="0" fontId="3" fillId="0" borderId="0" xfId="0" applyFont="1" applyBorder="1" applyAlignment="1">
      <alignment horizontal="center"/>
    </xf>
    <xf numFmtId="0" fontId="22" fillId="0" borderId="0" xfId="0" applyFont="1" applyBorder="1" applyAlignment="1">
      <alignment vertical="center" readingOrder="2"/>
    </xf>
    <xf numFmtId="0" fontId="22" fillId="0" borderId="0" xfId="0" applyFont="1" applyBorder="1" applyAlignment="1">
      <alignment horizontal="center" vertical="center" readingOrder="2"/>
    </xf>
    <xf numFmtId="0" fontId="3" fillId="0" borderId="0" xfId="0" applyFont="1" applyBorder="1" applyAlignment="1">
      <alignment vertical="center" readingOrder="2"/>
    </xf>
    <xf numFmtId="0" fontId="1" fillId="0" borderId="0" xfId="0" applyFont="1"/>
    <xf numFmtId="0" fontId="11" fillId="0" borderId="0" xfId="0" applyNumberFormat="1" applyFont="1" applyBorder="1" applyAlignment="1">
      <alignment horizontal="center"/>
    </xf>
    <xf numFmtId="49" fontId="1" fillId="3" borderId="17" xfId="0" applyNumberFormat="1" applyFont="1" applyFill="1" applyBorder="1" applyAlignment="1">
      <alignment horizontal="center" vertical="center" readingOrder="1"/>
    </xf>
    <xf numFmtId="49" fontId="1" fillId="2" borderId="2" xfId="1" applyNumberFormat="1" applyFont="1" applyFill="1" applyBorder="1" applyAlignment="1">
      <alignment horizontal="center" vertical="center" readingOrder="1"/>
    </xf>
    <xf numFmtId="49" fontId="1" fillId="0" borderId="2" xfId="0" applyNumberFormat="1" applyFont="1" applyBorder="1" applyAlignment="1">
      <alignment horizontal="center" vertical="center" readingOrder="1"/>
    </xf>
    <xf numFmtId="0" fontId="4" fillId="6" borderId="1" xfId="0" applyFont="1" applyFill="1" applyBorder="1" applyAlignment="1">
      <alignment horizontal="center" vertical="center" readingOrder="1"/>
    </xf>
    <xf numFmtId="0" fontId="4" fillId="7" borderId="1" xfId="0" applyFont="1" applyFill="1" applyBorder="1" applyAlignment="1">
      <alignment horizontal="left" vertical="center" wrapText="1" readingOrder="1"/>
    </xf>
    <xf numFmtId="0" fontId="27" fillId="6" borderId="18" xfId="0" applyFont="1" applyFill="1" applyBorder="1" applyAlignment="1">
      <alignment horizontal="center" vertical="center" wrapText="1" readingOrder="1"/>
    </xf>
    <xf numFmtId="0" fontId="27" fillId="6" borderId="19" xfId="0" applyFont="1" applyFill="1" applyBorder="1" applyAlignment="1">
      <alignment horizontal="left" vertical="center" indent="1" readingOrder="1"/>
    </xf>
    <xf numFmtId="2" fontId="28" fillId="6" borderId="19" xfId="0" applyNumberFormat="1" applyFont="1" applyFill="1" applyBorder="1" applyAlignment="1">
      <alignment horizontal="left" vertical="center" wrapText="1" readingOrder="1"/>
    </xf>
    <xf numFmtId="2" fontId="26" fillId="6" borderId="19" xfId="0" applyNumberFormat="1" applyFont="1" applyFill="1" applyBorder="1" applyAlignment="1">
      <alignment horizontal="center" vertical="center" wrapText="1" readingOrder="1"/>
    </xf>
    <xf numFmtId="2" fontId="26" fillId="6" borderId="20" xfId="0" applyNumberFormat="1" applyFont="1" applyFill="1" applyBorder="1" applyAlignment="1">
      <alignment horizontal="center" vertical="center" wrapText="1" readingOrder="1"/>
    </xf>
    <xf numFmtId="2" fontId="26" fillId="6" borderId="0" xfId="0" applyNumberFormat="1" applyFont="1" applyFill="1" applyBorder="1" applyAlignment="1">
      <alignment horizontal="center" vertical="center" wrapText="1" readingOrder="1"/>
    </xf>
    <xf numFmtId="2" fontId="26" fillId="6" borderId="21" xfId="0" applyNumberFormat="1" applyFont="1" applyFill="1" applyBorder="1" applyAlignment="1">
      <alignment horizontal="center" vertical="center" wrapText="1" readingOrder="1"/>
    </xf>
    <xf numFmtId="0" fontId="28" fillId="6" borderId="0" xfId="0" applyFont="1" applyFill="1" applyBorder="1" applyAlignment="1">
      <alignment horizontal="center" vertical="center" wrapText="1" readingOrder="1"/>
    </xf>
    <xf numFmtId="0" fontId="27" fillId="6" borderId="0" xfId="0" applyFont="1" applyFill="1" applyBorder="1" applyAlignment="1">
      <alignment horizontal="center" vertical="center" wrapText="1" readingOrder="1"/>
    </xf>
    <xf numFmtId="2" fontId="28" fillId="4" borderId="8" xfId="0" applyNumberFormat="1" applyFont="1" applyFill="1" applyBorder="1" applyAlignment="1">
      <alignment horizontal="center" vertical="center" wrapText="1" readingOrder="1"/>
    </xf>
    <xf numFmtId="49" fontId="1" fillId="3" borderId="17" xfId="0" applyNumberFormat="1" applyFont="1" applyFill="1" applyBorder="1" applyAlignment="1">
      <alignment horizontal="left" vertical="center" readingOrder="1"/>
    </xf>
    <xf numFmtId="0" fontId="4" fillId="6" borderId="1" xfId="0" applyFont="1" applyFill="1" applyBorder="1" applyAlignment="1">
      <alignment horizontal="center" vertical="center" wrapText="1" readingOrder="1"/>
    </xf>
    <xf numFmtId="0" fontId="2" fillId="2" borderId="0" xfId="0" applyFont="1" applyFill="1" applyAlignment="1">
      <alignment horizontal="center" vertical="center" readingOrder="2"/>
    </xf>
    <xf numFmtId="0" fontId="4" fillId="6" borderId="19" xfId="0" applyFont="1" applyFill="1" applyBorder="1" applyAlignment="1">
      <alignment horizontal="center" vertical="center" wrapText="1" readingOrder="1"/>
    </xf>
    <xf numFmtId="49" fontId="1" fillId="0" borderId="0" xfId="0" applyNumberFormat="1" applyFont="1" applyBorder="1" applyAlignment="1">
      <alignment horizontal="center" vertical="center" readingOrder="1"/>
    </xf>
    <xf numFmtId="0" fontId="1" fillId="2" borderId="0" xfId="0" applyFont="1" applyFill="1" applyBorder="1" applyAlignment="1">
      <alignment horizontal="left" vertical="top" wrapText="1" readingOrder="1"/>
    </xf>
    <xf numFmtId="0" fontId="1" fillId="2" borderId="0" xfId="0" applyFont="1" applyFill="1" applyBorder="1" applyAlignment="1">
      <alignment horizontal="center" vertical="center" wrapText="1" readingOrder="1"/>
    </xf>
    <xf numFmtId="0" fontId="1" fillId="2" borderId="0" xfId="0" applyFont="1" applyFill="1" applyBorder="1" applyAlignment="1">
      <alignment horizontal="center" vertical="center" readingOrder="1"/>
    </xf>
    <xf numFmtId="9" fontId="1" fillId="2" borderId="0" xfId="0" applyNumberFormat="1" applyFont="1" applyFill="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49" fontId="1" fillId="2" borderId="22" xfId="0" applyNumberFormat="1" applyFont="1" applyFill="1" applyBorder="1" applyAlignment="1">
      <alignment horizontal="center" vertical="center" readingOrder="1"/>
    </xf>
    <xf numFmtId="49" fontId="1" fillId="2" borderId="23" xfId="0" applyNumberFormat="1" applyFont="1" applyFill="1" applyBorder="1" applyAlignment="1">
      <alignment horizontal="center" vertical="center" readingOrder="1"/>
    </xf>
    <xf numFmtId="49" fontId="1" fillId="2" borderId="0" xfId="0" applyNumberFormat="1" applyFont="1" applyFill="1" applyBorder="1" applyAlignment="1">
      <alignment horizontal="center" vertical="center" readingOrder="1"/>
    </xf>
    <xf numFmtId="49" fontId="1" fillId="2" borderId="17" xfId="0" applyNumberFormat="1" applyFont="1" applyFill="1" applyBorder="1" applyAlignment="1">
      <alignment horizontal="center" vertical="center" readingOrder="1"/>
    </xf>
    <xf numFmtId="49" fontId="1" fillId="8" borderId="22" xfId="0" applyNumberFormat="1" applyFont="1" applyFill="1" applyBorder="1" applyAlignment="1">
      <alignment horizontal="center" vertical="center" readingOrder="1"/>
    </xf>
    <xf numFmtId="49" fontId="1" fillId="8" borderId="23" xfId="0" applyNumberFormat="1" applyFont="1" applyFill="1" applyBorder="1" applyAlignment="1">
      <alignment horizontal="center" vertical="center" readingOrder="1"/>
    </xf>
    <xf numFmtId="49" fontId="1" fillId="8" borderId="0" xfId="0" applyNumberFormat="1" applyFont="1" applyFill="1" applyBorder="1" applyAlignment="1">
      <alignment horizontal="center" vertical="center" readingOrder="1"/>
    </xf>
    <xf numFmtId="0" fontId="2" fillId="8" borderId="0" xfId="0" applyFont="1" applyFill="1" applyAlignment="1">
      <alignment vertical="center" readingOrder="2"/>
    </xf>
    <xf numFmtId="0" fontId="1" fillId="3" borderId="1" xfId="0" applyFont="1" applyFill="1" applyBorder="1" applyAlignment="1">
      <alignment horizontal="center" vertical="center" readingOrder="1"/>
    </xf>
    <xf numFmtId="0" fontId="2" fillId="5" borderId="22" xfId="0" applyFont="1" applyFill="1" applyBorder="1" applyAlignment="1">
      <alignment horizontal="center" vertical="center" readingOrder="1"/>
    </xf>
    <xf numFmtId="0" fontId="1" fillId="5" borderId="4" xfId="0" applyFont="1" applyFill="1" applyBorder="1" applyAlignment="1">
      <alignment horizontal="center" vertical="center" wrapText="1" readingOrder="1"/>
    </xf>
    <xf numFmtId="0" fontId="1" fillId="5" borderId="4" xfId="0" applyFont="1" applyFill="1" applyBorder="1" applyAlignment="1">
      <alignment horizontal="center" vertical="center" readingOrder="1"/>
    </xf>
    <xf numFmtId="49" fontId="1" fillId="0" borderId="10" xfId="0" applyNumberFormat="1" applyFont="1" applyBorder="1" applyAlignment="1">
      <alignment horizontal="center" vertical="center" readingOrder="1"/>
    </xf>
    <xf numFmtId="0" fontId="1" fillId="2" borderId="10" xfId="0" applyFont="1" applyFill="1" applyBorder="1" applyAlignment="1">
      <alignment horizontal="left" vertical="top" wrapText="1" readingOrder="1"/>
    </xf>
    <xf numFmtId="0" fontId="1" fillId="2" borderId="10" xfId="0" applyFont="1" applyFill="1" applyBorder="1" applyAlignment="1">
      <alignment horizontal="center" vertical="center" readingOrder="1"/>
    </xf>
    <xf numFmtId="0" fontId="1" fillId="2" borderId="10" xfId="0" applyFont="1" applyFill="1" applyBorder="1" applyAlignment="1">
      <alignment horizontal="right" vertical="center" readingOrder="1"/>
    </xf>
    <xf numFmtId="9" fontId="1" fillId="2" borderId="10" xfId="0" applyNumberFormat="1" applyFont="1" applyFill="1" applyBorder="1" applyAlignment="1">
      <alignment horizontal="center" vertical="center" readingOrder="1"/>
    </xf>
    <xf numFmtId="0" fontId="1" fillId="0" borderId="0" xfId="0" applyFont="1" applyBorder="1" applyAlignment="1">
      <alignment horizontal="center" vertical="center" readingOrder="1"/>
    </xf>
    <xf numFmtId="49" fontId="1" fillId="3" borderId="25" xfId="0" applyNumberFormat="1" applyFont="1" applyFill="1" applyBorder="1" applyAlignment="1">
      <alignment horizontal="center" vertical="center" readingOrder="1"/>
    </xf>
    <xf numFmtId="49" fontId="1" fillId="3" borderId="0" xfId="0" applyNumberFormat="1" applyFont="1" applyFill="1" applyBorder="1" applyAlignment="1">
      <alignment horizontal="center" vertical="center" readingOrder="1"/>
    </xf>
    <xf numFmtId="2" fontId="1" fillId="2" borderId="11" xfId="0" applyNumberFormat="1" applyFont="1" applyFill="1" applyBorder="1" applyAlignment="1">
      <alignment horizontal="center" vertical="center" wrapText="1" readingOrder="1"/>
    </xf>
    <xf numFmtId="2" fontId="14" fillId="0" borderId="11" xfId="0" applyNumberFormat="1" applyFont="1" applyBorder="1" applyAlignment="1">
      <alignment horizontal="center" readingOrder="1"/>
    </xf>
    <xf numFmtId="2" fontId="1" fillId="2" borderId="1" xfId="0" applyNumberFormat="1" applyFont="1" applyFill="1" applyBorder="1" applyAlignment="1">
      <alignment horizontal="center" vertical="center" wrapText="1" readingOrder="1"/>
    </xf>
    <xf numFmtId="2" fontId="14" fillId="5" borderId="12" xfId="0" applyNumberFormat="1" applyFont="1" applyFill="1" applyBorder="1" applyAlignment="1">
      <alignment horizontal="center" readingOrder="1"/>
    </xf>
    <xf numFmtId="2" fontId="18" fillId="5" borderId="14" xfId="0" applyNumberFormat="1" applyFont="1" applyFill="1" applyBorder="1" applyAlignment="1">
      <alignment horizontal="center"/>
    </xf>
    <xf numFmtId="2" fontId="1" fillId="5" borderId="1" xfId="0" applyNumberFormat="1" applyFont="1" applyFill="1" applyBorder="1" applyAlignment="1">
      <alignment horizontal="center" vertical="center" wrapText="1" readingOrder="1"/>
    </xf>
    <xf numFmtId="2" fontId="1" fillId="5" borderId="4" xfId="0" applyNumberFormat="1"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4" xfId="0" applyFont="1" applyFill="1" applyBorder="1" applyAlignment="1">
      <alignment horizontal="center" vertical="center" wrapText="1" readingOrder="1"/>
    </xf>
    <xf numFmtId="49" fontId="1" fillId="0" borderId="26" xfId="0" applyNumberFormat="1" applyFont="1" applyBorder="1" applyAlignment="1">
      <alignment horizontal="center" vertical="center" readingOrder="1"/>
    </xf>
    <xf numFmtId="0" fontId="23" fillId="2" borderId="1" xfId="0" applyFont="1" applyFill="1" applyBorder="1" applyAlignment="1">
      <alignment horizontal="center" vertical="top" wrapText="1" readingOrder="1"/>
    </xf>
    <xf numFmtId="0" fontId="1" fillId="2" borderId="27" xfId="0" applyFont="1" applyFill="1" applyBorder="1" applyAlignment="1">
      <alignment horizontal="center" vertical="center" wrapText="1" readingOrder="1"/>
    </xf>
    <xf numFmtId="0" fontId="4" fillId="2" borderId="28" xfId="0" applyFont="1" applyFill="1" applyBorder="1" applyAlignment="1">
      <alignment horizontal="left" vertical="center" wrapText="1" readingOrder="1"/>
    </xf>
    <xf numFmtId="0" fontId="1" fillId="2" borderId="29" xfId="0" applyFont="1" applyFill="1" applyBorder="1" applyAlignment="1">
      <alignment horizontal="center" vertical="center" wrapText="1" readingOrder="1"/>
    </xf>
    <xf numFmtId="0" fontId="1" fillId="2" borderId="30" xfId="0" applyFont="1" applyFill="1" applyBorder="1" applyAlignment="1">
      <alignment horizontal="center" vertical="center" wrapText="1" readingOrder="1"/>
    </xf>
    <xf numFmtId="0" fontId="1" fillId="2" borderId="31" xfId="0" applyFont="1" applyFill="1" applyBorder="1" applyAlignment="1">
      <alignment horizontal="center" vertical="center" wrapText="1" readingOrder="1"/>
    </xf>
    <xf numFmtId="0" fontId="11" fillId="0" borderId="0" xfId="0" applyFont="1" applyBorder="1" applyAlignment="1">
      <alignment horizontal="center"/>
    </xf>
    <xf numFmtId="14" fontId="11" fillId="0" borderId="0" xfId="0" applyNumberFormat="1" applyFont="1" applyBorder="1" applyAlignment="1">
      <alignment horizontal="center"/>
    </xf>
    <xf numFmtId="0" fontId="1" fillId="2" borderId="5" xfId="0" applyFont="1" applyFill="1" applyBorder="1" applyAlignment="1">
      <alignment horizontal="center" vertical="center" wrapText="1" readingOrder="1"/>
    </xf>
    <xf numFmtId="0" fontId="15" fillId="0" borderId="0" xfId="0" applyNumberFormat="1" applyFont="1" applyBorder="1" applyAlignment="1">
      <alignment horizontal="center"/>
    </xf>
    <xf numFmtId="9" fontId="30" fillId="2" borderId="1" xfId="0" applyNumberFormat="1" applyFont="1" applyFill="1" applyBorder="1" applyAlignment="1">
      <alignment horizontal="center" vertical="center" readingOrder="1"/>
    </xf>
    <xf numFmtId="2" fontId="1" fillId="0" borderId="11" xfId="0" applyNumberFormat="1" applyFont="1" applyBorder="1" applyAlignment="1">
      <alignment horizontal="center" readingOrder="1"/>
    </xf>
    <xf numFmtId="0" fontId="1" fillId="2" borderId="5" xfId="0" applyFont="1" applyFill="1" applyBorder="1" applyAlignment="1">
      <alignment horizontal="center" vertical="center" wrapText="1" readingOrder="1"/>
    </xf>
    <xf numFmtId="0" fontId="30" fillId="2" borderId="1" xfId="0" applyFont="1" applyFill="1" applyBorder="1" applyAlignment="1">
      <alignment horizontal="center" vertical="center" wrapText="1" readingOrder="1"/>
    </xf>
    <xf numFmtId="0" fontId="30" fillId="2" borderId="1" xfId="0" applyFont="1" applyFill="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1" fillId="0" borderId="0" xfId="0" applyNumberFormat="1" applyFont="1" applyBorder="1" applyAlignment="1">
      <alignment horizontal="left"/>
    </xf>
    <xf numFmtId="0" fontId="1" fillId="0" borderId="0" xfId="0" applyFont="1" applyBorder="1" applyAlignment="1">
      <alignment horizontal="center" vertical="center" readingOrder="2"/>
    </xf>
    <xf numFmtId="0" fontId="1" fillId="2" borderId="23" xfId="0" applyNumberFormat="1" applyFont="1" applyFill="1" applyBorder="1" applyAlignment="1">
      <alignment horizontal="center" vertical="center" readingOrder="1"/>
    </xf>
    <xf numFmtId="164" fontId="0" fillId="0" borderId="0" xfId="0" applyNumberFormat="1"/>
    <xf numFmtId="9" fontId="1" fillId="2" borderId="1" xfId="0" applyNumberFormat="1" applyFont="1" applyFill="1" applyBorder="1" applyAlignment="1">
      <alignment horizontal="center" vertical="center" wrapText="1" readingOrder="1"/>
    </xf>
    <xf numFmtId="0" fontId="1" fillId="0" borderId="1" xfId="0" applyFont="1" applyFill="1" applyBorder="1" applyAlignment="1">
      <alignment horizontal="center" vertical="center" readingOrder="1"/>
    </xf>
    <xf numFmtId="165" fontId="1" fillId="2" borderId="11" xfId="0" applyNumberFormat="1" applyFont="1" applyFill="1" applyBorder="1" applyAlignment="1">
      <alignment horizontal="center" vertical="center" wrapText="1" readingOrder="1"/>
    </xf>
    <xf numFmtId="0" fontId="1" fillId="0" borderId="1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2" fontId="1" fillId="2" borderId="15" xfId="0" applyNumberFormat="1" applyFont="1" applyFill="1" applyBorder="1" applyAlignment="1">
      <alignment horizontal="center" vertical="center" readingOrder="1"/>
    </xf>
    <xf numFmtId="9" fontId="1" fillId="2" borderId="15" xfId="0" applyNumberFormat="1" applyFont="1" applyFill="1" applyBorder="1" applyAlignment="1">
      <alignment horizontal="center" vertical="center" readingOrder="1"/>
    </xf>
    <xf numFmtId="2" fontId="1" fillId="2" borderId="15" xfId="0" applyNumberFormat="1" applyFont="1" applyFill="1" applyBorder="1" applyAlignment="1">
      <alignment horizontal="center" vertical="center" wrapText="1" readingOrder="1"/>
    </xf>
    <xf numFmtId="0" fontId="14" fillId="0" borderId="0" xfId="0" applyNumberFormat="1" applyFont="1" applyAlignment="1">
      <alignment horizontal="left" readingOrder="1"/>
    </xf>
    <xf numFmtId="0" fontId="11" fillId="0" borderId="0" xfId="0" applyFont="1" applyBorder="1" applyAlignment="1">
      <alignment horizontal="center"/>
    </xf>
    <xf numFmtId="0" fontId="1" fillId="2" borderId="45" xfId="0" applyFont="1" applyFill="1" applyBorder="1" applyAlignment="1">
      <alignment horizontal="center" vertical="center" wrapText="1" readingOrder="1"/>
    </xf>
    <xf numFmtId="0" fontId="1" fillId="2" borderId="26" xfId="0" applyFont="1" applyFill="1" applyBorder="1" applyAlignment="1">
      <alignment horizontal="left" vertical="top" wrapText="1" readingOrder="1"/>
    </xf>
    <xf numFmtId="0" fontId="1" fillId="2" borderId="23" xfId="0" applyFont="1" applyFill="1" applyBorder="1" applyAlignment="1">
      <alignment horizontal="left" vertical="top" wrapText="1" readingOrder="1"/>
    </xf>
    <xf numFmtId="0" fontId="1" fillId="2" borderId="46" xfId="0" applyFont="1" applyFill="1" applyBorder="1" applyAlignment="1">
      <alignment horizontal="center" vertical="center" readingOrder="1"/>
    </xf>
    <xf numFmtId="9" fontId="1" fillId="2" borderId="46" xfId="0" applyNumberFormat="1" applyFont="1" applyFill="1" applyBorder="1" applyAlignment="1">
      <alignment horizontal="center" vertical="center" readingOrder="1"/>
    </xf>
    <xf numFmtId="0" fontId="1" fillId="2" borderId="46" xfId="0" applyFont="1" applyFill="1" applyBorder="1" applyAlignment="1">
      <alignment horizontal="center" vertical="center" wrapText="1" readingOrder="1"/>
    </xf>
    <xf numFmtId="2" fontId="1" fillId="2" borderId="46" xfId="0" applyNumberFormat="1" applyFont="1" applyFill="1" applyBorder="1" applyAlignment="1">
      <alignment horizontal="center" vertical="center" wrapText="1" readingOrder="1"/>
    </xf>
    <xf numFmtId="0" fontId="2" fillId="2" borderId="15" xfId="0" applyFont="1" applyFill="1" applyBorder="1" applyAlignment="1">
      <alignment vertical="center" readingOrder="2"/>
    </xf>
    <xf numFmtId="0" fontId="2" fillId="2" borderId="0" xfId="0" applyFont="1" applyFill="1" applyBorder="1" applyAlignment="1">
      <alignment vertical="center" readingOrder="2"/>
    </xf>
    <xf numFmtId="0" fontId="4" fillId="7" borderId="46" xfId="0" applyFont="1" applyFill="1" applyBorder="1" applyAlignment="1">
      <alignment horizontal="left" vertical="center" wrapText="1" readingOrder="1"/>
    </xf>
    <xf numFmtId="0" fontId="4" fillId="6" borderId="0" xfId="0" applyFont="1" applyFill="1" applyBorder="1" applyAlignment="1">
      <alignment horizontal="center" vertical="center" wrapText="1" readingOrder="1"/>
    </xf>
    <xf numFmtId="0" fontId="1" fillId="2" borderId="7" xfId="0" applyFont="1" applyFill="1" applyBorder="1" applyAlignment="1">
      <alignment horizontal="center" vertical="center" readingOrder="1"/>
    </xf>
    <xf numFmtId="9" fontId="1" fillId="2" borderId="7" xfId="0" applyNumberFormat="1" applyFont="1" applyFill="1" applyBorder="1" applyAlignment="1">
      <alignment horizontal="center" vertical="center" readingOrder="1"/>
    </xf>
    <xf numFmtId="49" fontId="1" fillId="0" borderId="15" xfId="0" applyNumberFormat="1" applyFont="1" applyBorder="1" applyAlignment="1">
      <alignment horizontal="center" vertical="center" readingOrder="1"/>
    </xf>
    <xf numFmtId="0" fontId="11" fillId="0" borderId="15" xfId="0" applyFont="1" applyBorder="1" applyAlignment="1">
      <alignment horizontal="center"/>
    </xf>
    <xf numFmtId="0" fontId="17" fillId="0" borderId="15" xfId="0" applyFont="1" applyBorder="1"/>
    <xf numFmtId="0" fontId="14" fillId="0" borderId="15" xfId="0" applyNumberFormat="1" applyFont="1" applyBorder="1" applyAlignment="1">
      <alignment horizontal="center" readingOrder="1"/>
    </xf>
    <xf numFmtId="0" fontId="1" fillId="0" borderId="15" xfId="0" applyFont="1" applyBorder="1" applyAlignment="1">
      <alignment horizontal="center" vertical="center" readingOrder="1"/>
    </xf>
    <xf numFmtId="2" fontId="1" fillId="2" borderId="7" xfId="0" applyNumberFormat="1" applyFont="1" applyFill="1" applyBorder="1" applyAlignment="1">
      <alignment horizontal="center" vertical="center" wrapText="1" readingOrder="1"/>
    </xf>
    <xf numFmtId="0" fontId="20" fillId="6" borderId="15" xfId="0" applyFont="1" applyFill="1" applyBorder="1" applyAlignment="1">
      <alignment horizontal="center" vertical="center" wrapText="1" readingOrder="1"/>
    </xf>
    <xf numFmtId="0" fontId="11" fillId="0" borderId="0" xfId="0" applyFont="1" applyBorder="1" applyAlignment="1">
      <alignment horizontal="center"/>
    </xf>
    <xf numFmtId="0" fontId="9" fillId="0" borderId="0" xfId="0" applyFont="1" applyBorder="1" applyAlignment="1">
      <alignment horizontal="center" vertical="center"/>
    </xf>
    <xf numFmtId="0" fontId="4" fillId="7" borderId="27" xfId="0" applyFont="1" applyFill="1" applyBorder="1" applyAlignment="1">
      <alignment horizontal="left" vertical="center" wrapText="1" readingOrder="1"/>
    </xf>
    <xf numFmtId="49" fontId="2" fillId="6" borderId="47" xfId="0" applyNumberFormat="1" applyFont="1" applyFill="1" applyBorder="1" applyAlignment="1">
      <alignment horizontal="center" vertical="center" readingOrder="1"/>
    </xf>
    <xf numFmtId="49" fontId="2" fillId="6" borderId="15" xfId="0" applyNumberFormat="1" applyFont="1" applyFill="1" applyBorder="1" applyAlignment="1">
      <alignment horizontal="center" vertical="center" readingOrder="1"/>
    </xf>
    <xf numFmtId="49" fontId="1" fillId="0" borderId="18" xfId="0" applyNumberFormat="1" applyFont="1" applyBorder="1" applyAlignment="1">
      <alignment horizontal="center" vertical="center" readingOrder="1"/>
    </xf>
    <xf numFmtId="0" fontId="1" fillId="0" borderId="0" xfId="0" applyFont="1" applyFill="1" applyBorder="1" applyAlignment="1">
      <alignment horizontal="center" vertical="center" wrapText="1" readingOrder="1"/>
    </xf>
    <xf numFmtId="2" fontId="1" fillId="2" borderId="0" xfId="0" applyNumberFormat="1" applyFont="1" applyFill="1" applyBorder="1" applyAlignment="1">
      <alignment horizontal="center" vertical="center" readingOrder="1"/>
    </xf>
    <xf numFmtId="49" fontId="1" fillId="0" borderId="8" xfId="0" applyNumberFormat="1"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8" xfId="0" applyFont="1" applyFill="1" applyBorder="1" applyAlignment="1">
      <alignment horizontal="center" vertical="center" wrapText="1" readingOrder="1"/>
    </xf>
    <xf numFmtId="0" fontId="1" fillId="2" borderId="8" xfId="0" applyFont="1" applyFill="1" applyBorder="1" applyAlignment="1">
      <alignment horizontal="center" vertical="center" readingOrder="1"/>
    </xf>
    <xf numFmtId="2" fontId="1" fillId="2" borderId="8" xfId="0" applyNumberFormat="1" applyFont="1" applyFill="1" applyBorder="1" applyAlignment="1">
      <alignment horizontal="center" vertical="center" readingOrder="1"/>
    </xf>
    <xf numFmtId="9" fontId="1" fillId="2" borderId="8" xfId="0" applyNumberFormat="1" applyFont="1" applyFill="1" applyBorder="1" applyAlignment="1">
      <alignment horizontal="center" vertical="center" readingOrder="1"/>
    </xf>
    <xf numFmtId="9" fontId="1" fillId="2" borderId="49" xfId="0" applyNumberFormat="1" applyFont="1" applyFill="1" applyBorder="1" applyAlignment="1">
      <alignment horizontal="center" vertical="center" readingOrder="1"/>
    </xf>
    <xf numFmtId="9" fontId="1" fillId="2" borderId="45" xfId="0" applyNumberFormat="1" applyFont="1" applyFill="1" applyBorder="1" applyAlignment="1">
      <alignment horizontal="center" vertical="center" wrapText="1" readingOrder="1"/>
    </xf>
    <xf numFmtId="9" fontId="1" fillId="2" borderId="15" xfId="0" applyNumberFormat="1" applyFont="1" applyFill="1" applyBorder="1" applyAlignment="1">
      <alignment horizontal="center" vertical="center" wrapText="1" readingOrder="1"/>
    </xf>
    <xf numFmtId="49" fontId="1" fillId="0" borderId="28" xfId="0" applyNumberFormat="1" applyFont="1" applyBorder="1" applyAlignment="1">
      <alignment horizontal="center" vertical="center" readingOrder="1"/>
    </xf>
    <xf numFmtId="0" fontId="2" fillId="2" borderId="29" xfId="0" applyFont="1" applyFill="1" applyBorder="1" applyAlignment="1">
      <alignment vertical="center" readingOrder="2"/>
    </xf>
    <xf numFmtId="0" fontId="11" fillId="0" borderId="50" xfId="0" applyFont="1" applyBorder="1" applyAlignment="1">
      <alignment horizontal="center"/>
    </xf>
    <xf numFmtId="0" fontId="11" fillId="0" borderId="51" xfId="0" applyFont="1" applyBorder="1" applyAlignment="1">
      <alignment horizontal="center"/>
    </xf>
    <xf numFmtId="0" fontId="17" fillId="0" borderId="51" xfId="0" applyFont="1" applyBorder="1"/>
    <xf numFmtId="0" fontId="11" fillId="0" borderId="51" xfId="0" applyFont="1" applyBorder="1" applyAlignment="1">
      <alignment horizontal="center" vertical="center" readingOrder="2"/>
    </xf>
    <xf numFmtId="0" fontId="14" fillId="0" borderId="51" xfId="0" applyNumberFormat="1" applyFont="1" applyBorder="1" applyAlignment="1">
      <alignment horizontal="center" readingOrder="1"/>
    </xf>
    <xf numFmtId="0" fontId="2" fillId="0" borderId="51" xfId="0" applyFont="1" applyBorder="1" applyAlignment="1">
      <alignment vertical="center" readingOrder="2"/>
    </xf>
    <xf numFmtId="0" fontId="2" fillId="0" borderId="51" xfId="0" applyFont="1" applyBorder="1" applyAlignment="1">
      <alignment horizontal="center" vertical="center" readingOrder="2"/>
    </xf>
    <xf numFmtId="0" fontId="14" fillId="0" borderId="51" xfId="0" applyNumberFormat="1" applyFont="1" applyBorder="1" applyAlignment="1">
      <alignment horizontal="left" readingOrder="1"/>
    </xf>
    <xf numFmtId="0" fontId="14" fillId="0" borderId="27" xfId="0" applyNumberFormat="1" applyFont="1" applyBorder="1" applyAlignment="1">
      <alignment horizontal="center" readingOrder="1"/>
    </xf>
    <xf numFmtId="0" fontId="4" fillId="6" borderId="27" xfId="0" applyFont="1" applyFill="1" applyBorder="1" applyAlignment="1">
      <alignment horizontal="center" vertical="center" wrapText="1" readingOrder="1"/>
    </xf>
    <xf numFmtId="0" fontId="4" fillId="6" borderId="49" xfId="0" applyFont="1" applyFill="1" applyBorder="1" applyAlignment="1">
      <alignment horizontal="center" vertical="center" wrapText="1" readingOrder="1"/>
    </xf>
    <xf numFmtId="10" fontId="1" fillId="2" borderId="1" xfId="0" applyNumberFormat="1" applyFont="1" applyFill="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2" fillId="0" borderId="15" xfId="0" applyFont="1" applyBorder="1" applyAlignment="1">
      <alignment vertical="center" readingOrder="2"/>
    </xf>
    <xf numFmtId="0" fontId="2" fillId="0" borderId="15" xfId="0" applyFont="1" applyBorder="1" applyAlignment="1">
      <alignment horizontal="center" vertical="center" readingOrder="2"/>
    </xf>
    <xf numFmtId="0" fontId="31" fillId="0" borderId="15" xfId="0" applyFont="1" applyBorder="1" applyAlignment="1">
      <alignment vertical="center" readingOrder="2"/>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4" xfId="0" applyFont="1" applyFill="1" applyBorder="1" applyAlignment="1">
      <alignment horizontal="center" vertical="center" wrapText="1" readingOrder="1"/>
    </xf>
    <xf numFmtId="0" fontId="1" fillId="2" borderId="5" xfId="0" applyFont="1" applyFill="1" applyBorder="1" applyAlignment="1">
      <alignment horizontal="center" vertical="center" readingOrder="1"/>
    </xf>
    <xf numFmtId="0" fontId="1" fillId="2" borderId="4" xfId="0" applyFont="1" applyFill="1" applyBorder="1" applyAlignment="1">
      <alignment horizontal="center" vertical="center" readingOrder="1"/>
    </xf>
    <xf numFmtId="0" fontId="1" fillId="0" borderId="5" xfId="0" applyFont="1" applyBorder="1" applyAlignment="1">
      <alignment horizontal="center" vertical="center" readingOrder="1"/>
    </xf>
    <xf numFmtId="0" fontId="1" fillId="0" borderId="4" xfId="0" applyFont="1" applyBorder="1" applyAlignment="1">
      <alignment horizontal="center" vertical="center" readingOrder="1"/>
    </xf>
    <xf numFmtId="0" fontId="1" fillId="0" borderId="5" xfId="0" applyFont="1" applyFill="1" applyBorder="1" applyAlignment="1">
      <alignment horizontal="center" vertical="center" wrapText="1" readingOrder="1"/>
    </xf>
    <xf numFmtId="0" fontId="1" fillId="0" borderId="4" xfId="0" applyFont="1" applyFill="1" applyBorder="1" applyAlignment="1">
      <alignment horizontal="center" vertical="center" wrapText="1" readingOrder="1"/>
    </xf>
    <xf numFmtId="0" fontId="1" fillId="2" borderId="21" xfId="0" applyFont="1" applyFill="1" applyBorder="1" applyAlignment="1">
      <alignment horizontal="left" vertical="top" wrapText="1" readingOrder="1"/>
    </xf>
    <xf numFmtId="0" fontId="1" fillId="0" borderId="19" xfId="0" applyFont="1" applyBorder="1" applyAlignment="1">
      <alignment horizontal="center" vertical="center" readingOrder="1"/>
    </xf>
    <xf numFmtId="0" fontId="1" fillId="2" borderId="19" xfId="0" applyFont="1" applyFill="1" applyBorder="1" applyAlignment="1">
      <alignment horizontal="center" vertical="center" readingOrder="1"/>
    </xf>
    <xf numFmtId="0" fontId="1" fillId="0" borderId="7" xfId="0" applyFont="1" applyBorder="1" applyAlignment="1">
      <alignment horizontal="center" vertical="center" readingOrder="1"/>
    </xf>
    <xf numFmtId="0" fontId="1" fillId="0" borderId="7" xfId="0" applyFont="1" applyFill="1" applyBorder="1" applyAlignment="1">
      <alignment horizontal="center" vertical="center" wrapText="1" readingOrder="1"/>
    </xf>
    <xf numFmtId="0" fontId="1" fillId="0" borderId="48" xfId="0" applyNumberFormat="1" applyFont="1" applyBorder="1" applyAlignment="1">
      <alignment horizontal="center" readingOrder="1"/>
    </xf>
    <xf numFmtId="0" fontId="1" fillId="0" borderId="33" xfId="0" applyNumberFormat="1" applyFont="1" applyBorder="1" applyAlignment="1">
      <alignment horizontal="center" readingOrder="1"/>
    </xf>
    <xf numFmtId="0" fontId="11" fillId="0" borderId="0" xfId="0" applyFont="1" applyBorder="1" applyAlignment="1">
      <alignment horizontal="center"/>
    </xf>
    <xf numFmtId="0" fontId="4" fillId="7" borderId="39" xfId="0" applyFont="1" applyFill="1" applyBorder="1" applyAlignment="1">
      <alignment horizontal="left" vertical="center" wrapText="1" readingOrder="1"/>
    </xf>
    <xf numFmtId="0" fontId="11" fillId="0" borderId="15" xfId="0" applyFont="1" applyBorder="1" applyAlignment="1">
      <alignment horizontal="center" vertical="center" readingOrder="2"/>
    </xf>
    <xf numFmtId="0" fontId="14" fillId="0" borderId="15" xfId="0" applyNumberFormat="1" applyFont="1" applyBorder="1" applyAlignment="1">
      <alignment horizontal="left" readingOrder="1"/>
    </xf>
    <xf numFmtId="0" fontId="1" fillId="0" borderId="15" xfId="0" applyFont="1" applyBorder="1" applyAlignment="1">
      <alignment horizontal="center" vertical="center" readingOrder="2"/>
    </xf>
    <xf numFmtId="9" fontId="1" fillId="0" borderId="15" xfId="0" applyNumberFormat="1" applyFont="1" applyBorder="1" applyAlignment="1">
      <alignment horizontal="center" vertical="center" readingOrder="2"/>
    </xf>
    <xf numFmtId="0" fontId="1" fillId="0" borderId="15" xfId="0" applyNumberFormat="1" applyFont="1" applyBorder="1" applyAlignment="1">
      <alignment horizontal="center" vertical="center" readingOrder="1"/>
    </xf>
    <xf numFmtId="0" fontId="1" fillId="2" borderId="15" xfId="0" applyFont="1" applyFill="1" applyBorder="1" applyAlignment="1">
      <alignment horizontal="left" vertical="center" wrapText="1" readingOrder="1"/>
    </xf>
    <xf numFmtId="0" fontId="11" fillId="2" borderId="0" xfId="0" applyFont="1" applyFill="1" applyBorder="1" applyAlignment="1">
      <alignment horizontal="center" vertical="center"/>
    </xf>
    <xf numFmtId="0" fontId="32" fillId="2" borderId="15" xfId="0" applyFont="1" applyFill="1" applyBorder="1" applyAlignment="1">
      <alignment horizontal="left" wrapText="1" readingOrder="1"/>
    </xf>
    <xf numFmtId="0" fontId="32" fillId="9" borderId="15" xfId="0" applyFont="1" applyFill="1" applyBorder="1" applyAlignment="1">
      <alignment horizontal="left" wrapText="1" readingOrder="1"/>
    </xf>
    <xf numFmtId="0" fontId="1" fillId="2" borderId="5" xfId="0" applyFont="1" applyFill="1" applyBorder="1" applyAlignment="1">
      <alignment horizontal="center" vertical="center" wrapText="1" readingOrder="1"/>
    </xf>
    <xf numFmtId="2" fontId="14" fillId="0" borderId="0" xfId="0" applyNumberFormat="1" applyFont="1" applyAlignment="1">
      <alignment horizontal="center" readingOrder="1"/>
    </xf>
    <xf numFmtId="4" fontId="1" fillId="2" borderId="1" xfId="0" applyNumberFormat="1" applyFont="1" applyFill="1" applyBorder="1" applyAlignment="1">
      <alignment horizontal="center" vertical="center" wrapText="1" readingOrder="1"/>
    </xf>
    <xf numFmtId="4" fontId="1" fillId="3" borderId="24" xfId="0" applyNumberFormat="1" applyFont="1" applyFill="1" applyBorder="1" applyAlignment="1">
      <alignment horizontal="center" vertical="center" readingOrder="1"/>
    </xf>
    <xf numFmtId="4" fontId="14" fillId="0" borderId="11" xfId="0" applyNumberFormat="1" applyFont="1" applyBorder="1" applyAlignment="1">
      <alignment horizontal="center" readingOrder="1"/>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1" fillId="0" borderId="15" xfId="0" applyFont="1" applyBorder="1" applyAlignment="1">
      <alignment horizontal="center" vertical="center"/>
    </xf>
    <xf numFmtId="0" fontId="1" fillId="2" borderId="5"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32" xfId="0" applyFont="1" applyFill="1" applyBorder="1" applyAlignment="1">
      <alignment horizontal="center" vertical="center" wrapText="1" readingOrder="1"/>
    </xf>
    <xf numFmtId="0" fontId="14" fillId="0" borderId="0" xfId="0" applyNumberFormat="1" applyFont="1" applyAlignment="1">
      <alignment horizontal="left" readingOrder="1"/>
    </xf>
    <xf numFmtId="0" fontId="1" fillId="2" borderId="4" xfId="0" applyFont="1" applyFill="1" applyBorder="1" applyAlignment="1">
      <alignment horizontal="center" vertical="center" wrapText="1" readingOrder="1"/>
    </xf>
    <xf numFmtId="0" fontId="1" fillId="2" borderId="5" xfId="0" applyFont="1" applyFill="1" applyBorder="1" applyAlignment="1">
      <alignment horizontal="center" vertical="center" readingOrder="1"/>
    </xf>
    <xf numFmtId="0" fontId="1" fillId="2" borderId="4" xfId="0" applyFont="1" applyFill="1" applyBorder="1" applyAlignment="1">
      <alignment horizontal="center" vertical="center" readingOrder="1"/>
    </xf>
    <xf numFmtId="0" fontId="1" fillId="2" borderId="48"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0" borderId="48" xfId="0" applyNumberFormat="1" applyFont="1" applyBorder="1" applyAlignment="1">
      <alignment horizontal="center" readingOrder="1"/>
    </xf>
    <xf numFmtId="0" fontId="1" fillId="0" borderId="33" xfId="0" applyNumberFormat="1" applyFont="1" applyBorder="1" applyAlignment="1">
      <alignment horizontal="center" readingOrder="1"/>
    </xf>
    <xf numFmtId="0" fontId="1" fillId="0" borderId="48" xfId="0" applyNumberFormat="1" applyFont="1" applyBorder="1" applyAlignment="1">
      <alignment horizontal="center" vertical="center" readingOrder="1"/>
    </xf>
    <xf numFmtId="0" fontId="1" fillId="0" borderId="33" xfId="0" applyNumberFormat="1" applyFont="1" applyBorder="1" applyAlignment="1">
      <alignment horizontal="center" vertical="center" readingOrder="1"/>
    </xf>
    <xf numFmtId="0" fontId="1" fillId="0" borderId="11" xfId="0" applyNumberFormat="1" applyFont="1" applyBorder="1" applyAlignment="1">
      <alignment horizontal="center" readingOrder="1"/>
    </xf>
    <xf numFmtId="0" fontId="14" fillId="0" borderId="0" xfId="0" applyFont="1" applyAlignment="1">
      <alignment horizontal="left"/>
    </xf>
    <xf numFmtId="0" fontId="2" fillId="0" borderId="0" xfId="0" applyFont="1" applyBorder="1" applyAlignment="1">
      <alignment horizontal="center" vertical="center" readingOrder="2"/>
    </xf>
    <xf numFmtId="0" fontId="1" fillId="0" borderId="48" xfId="0" applyFont="1" applyBorder="1" applyAlignment="1">
      <alignment horizontal="center" vertical="center" readingOrder="2"/>
    </xf>
    <xf numFmtId="0" fontId="1" fillId="0" borderId="33" xfId="0" applyFont="1" applyBorder="1" applyAlignment="1">
      <alignment horizontal="center" vertical="center" readingOrder="2"/>
    </xf>
    <xf numFmtId="0" fontId="14" fillId="0" borderId="0" xfId="0" applyNumberFormat="1" applyFont="1" applyAlignment="1">
      <alignment horizontal="left" vertical="center" readingOrder="1"/>
    </xf>
    <xf numFmtId="0" fontId="1" fillId="2" borderId="0" xfId="0" applyFont="1" applyFill="1" applyBorder="1" applyAlignment="1">
      <alignment horizontal="left" vertical="center" wrapText="1" readingOrder="1"/>
    </xf>
    <xf numFmtId="0" fontId="1" fillId="2" borderId="10" xfId="0" applyFont="1" applyFill="1" applyBorder="1" applyAlignment="1">
      <alignment horizontal="center" vertical="center" readingOrder="1"/>
    </xf>
    <xf numFmtId="0" fontId="1" fillId="2" borderId="0" xfId="0" applyFont="1" applyFill="1" applyBorder="1" applyAlignment="1">
      <alignment horizontal="left" vertical="center" readingOrder="1"/>
    </xf>
    <xf numFmtId="0" fontId="21" fillId="0" borderId="0" xfId="0" applyFont="1" applyBorder="1" applyAlignment="1">
      <alignment horizontal="center"/>
    </xf>
    <xf numFmtId="0" fontId="11" fillId="0" borderId="34" xfId="0" applyFont="1" applyFill="1" applyBorder="1" applyAlignment="1">
      <alignment horizontal="left"/>
    </xf>
    <xf numFmtId="0" fontId="18" fillId="0" borderId="35" xfId="0" applyFont="1" applyBorder="1" applyAlignment="1"/>
    <xf numFmtId="0" fontId="11" fillId="0" borderId="0" xfId="0" applyFont="1" applyBorder="1" applyAlignment="1">
      <alignment horizontal="center"/>
    </xf>
    <xf numFmtId="0" fontId="9" fillId="0" borderId="0" xfId="0" applyFont="1" applyBorder="1" applyAlignment="1">
      <alignment horizontal="center" vertical="center"/>
    </xf>
    <xf numFmtId="0" fontId="11" fillId="0" borderId="0" xfId="0" applyFont="1" applyBorder="1" applyAlignment="1">
      <alignment horizontal="left"/>
    </xf>
    <xf numFmtId="0" fontId="11" fillId="0" borderId="10" xfId="0" applyFont="1" applyBorder="1" applyAlignment="1">
      <alignment horizontal="center" wrapText="1" readingOrder="2"/>
    </xf>
    <xf numFmtId="0" fontId="27" fillId="4" borderId="18" xfId="0" applyFont="1" applyFill="1" applyBorder="1" applyAlignment="1">
      <alignment horizontal="center" vertical="center" wrapText="1" readingOrder="1"/>
    </xf>
    <xf numFmtId="0" fontId="27" fillId="4" borderId="36" xfId="0" applyFont="1" applyFill="1" applyBorder="1" applyAlignment="1">
      <alignment horizontal="center" vertical="center" wrapText="1" readingOrder="1"/>
    </xf>
    <xf numFmtId="0" fontId="11" fillId="5" borderId="13" xfId="0" applyFont="1" applyFill="1" applyBorder="1" applyAlignment="1">
      <alignment horizontal="center"/>
    </xf>
    <xf numFmtId="0" fontId="18" fillId="5" borderId="14" xfId="0" applyFont="1" applyFill="1" applyBorder="1" applyAlignment="1">
      <alignment horizontal="center"/>
    </xf>
    <xf numFmtId="0" fontId="11" fillId="0" borderId="10" xfId="0" applyFont="1" applyBorder="1" applyAlignment="1">
      <alignment horizontal="left" wrapText="1" readingOrder="2"/>
    </xf>
    <xf numFmtId="0" fontId="1" fillId="2" borderId="5" xfId="0" applyFont="1" applyFill="1" applyBorder="1" applyAlignment="1">
      <alignment horizontal="left" vertical="top" wrapText="1" readingOrder="1"/>
    </xf>
    <xf numFmtId="0" fontId="1" fillId="2" borderId="4" xfId="0" applyFont="1" applyFill="1" applyBorder="1" applyAlignment="1">
      <alignment horizontal="left" vertical="top" wrapText="1" readingOrder="1"/>
    </xf>
    <xf numFmtId="0" fontId="1" fillId="0" borderId="10" xfId="0" applyFont="1" applyBorder="1" applyAlignment="1">
      <alignment horizontal="left" vertical="center" readingOrder="1"/>
    </xf>
    <xf numFmtId="0" fontId="1" fillId="0" borderId="0" xfId="0" applyFont="1" applyBorder="1" applyAlignment="1">
      <alignment horizontal="left" vertical="center" readingOrder="1"/>
    </xf>
    <xf numFmtId="0" fontId="27" fillId="4" borderId="37" xfId="0" applyFont="1" applyFill="1" applyBorder="1" applyAlignment="1">
      <alignment horizontal="center" vertical="center" wrapText="1" readingOrder="1"/>
    </xf>
    <xf numFmtId="0" fontId="27" fillId="4" borderId="38" xfId="0" applyFont="1" applyFill="1" applyBorder="1" applyAlignment="1">
      <alignment horizontal="center" vertical="center" wrapText="1" readingOrder="1"/>
    </xf>
    <xf numFmtId="0" fontId="27" fillId="4" borderId="39" xfId="0" applyFont="1" applyFill="1" applyBorder="1" applyAlignment="1">
      <alignment horizontal="center" vertical="center" wrapText="1" readingOrder="1"/>
    </xf>
    <xf numFmtId="0" fontId="27" fillId="4" borderId="40" xfId="0" applyFont="1" applyFill="1" applyBorder="1" applyAlignment="1">
      <alignment horizontal="center" vertical="center" wrapText="1" readingOrder="1"/>
    </xf>
    <xf numFmtId="0" fontId="28" fillId="4" borderId="37" xfId="0" applyFont="1" applyFill="1" applyBorder="1" applyAlignment="1">
      <alignment horizontal="center" vertical="center" wrapText="1" readingOrder="1"/>
    </xf>
    <xf numFmtId="0" fontId="28" fillId="4" borderId="38" xfId="0" applyFont="1" applyFill="1" applyBorder="1" applyAlignment="1">
      <alignment horizontal="center" vertical="center" wrapText="1" readingOrder="1"/>
    </xf>
    <xf numFmtId="0" fontId="29" fillId="4" borderId="19" xfId="0" applyFont="1" applyFill="1" applyBorder="1" applyAlignment="1">
      <alignment horizontal="center" vertical="center" wrapText="1" readingOrder="1"/>
    </xf>
    <xf numFmtId="0" fontId="29" fillId="4" borderId="43" xfId="0" applyFont="1" applyFill="1" applyBorder="1" applyAlignment="1">
      <alignment horizontal="center" vertical="center" wrapText="1" readingOrder="1"/>
    </xf>
    <xf numFmtId="0" fontId="27" fillId="4" borderId="19" xfId="0" applyFont="1" applyFill="1" applyBorder="1" applyAlignment="1">
      <alignment horizontal="center" vertical="center" readingOrder="1"/>
    </xf>
    <xf numFmtId="0" fontId="27" fillId="4" borderId="43" xfId="0" applyFont="1" applyFill="1" applyBorder="1" applyAlignment="1">
      <alignment horizontal="center" vertical="center" readingOrder="1"/>
    </xf>
    <xf numFmtId="0" fontId="11" fillId="0" borderId="0" xfId="0" applyFont="1" applyBorder="1" applyAlignment="1">
      <alignment horizontal="center" wrapText="1" readingOrder="2"/>
    </xf>
    <xf numFmtId="2" fontId="26" fillId="4" borderId="37" xfId="0" applyNumberFormat="1" applyFont="1" applyFill="1" applyBorder="1" applyAlignment="1">
      <alignment horizontal="center" vertical="center" wrapText="1" readingOrder="1"/>
    </xf>
    <xf numFmtId="2" fontId="26" fillId="4" borderId="41" xfId="0" applyNumberFormat="1" applyFont="1" applyFill="1" applyBorder="1" applyAlignment="1">
      <alignment horizontal="center" vertical="center" wrapText="1" readingOrder="1"/>
    </xf>
    <xf numFmtId="0" fontId="26" fillId="4" borderId="42" xfId="0" applyFont="1" applyFill="1" applyBorder="1" applyAlignment="1">
      <alignment horizontal="center" vertical="center" readingOrder="1"/>
    </xf>
    <xf numFmtId="0" fontId="26" fillId="4" borderId="39" xfId="0" applyFont="1" applyFill="1" applyBorder="1" applyAlignment="1">
      <alignment horizontal="center" vertical="center" readingOrder="1"/>
    </xf>
    <xf numFmtId="0" fontId="26" fillId="4" borderId="40" xfId="0" applyFont="1" applyFill="1" applyBorder="1" applyAlignment="1">
      <alignment horizontal="center" vertical="center" readingOrder="1"/>
    </xf>
    <xf numFmtId="0" fontId="28" fillId="4" borderId="42" xfId="0" applyFont="1" applyFill="1" applyBorder="1" applyAlignment="1">
      <alignment horizontal="center" vertical="center" readingOrder="1"/>
    </xf>
    <xf numFmtId="0" fontId="28" fillId="4" borderId="39" xfId="0" applyFont="1" applyFill="1" applyBorder="1" applyAlignment="1">
      <alignment horizontal="center" vertical="center" readingOrder="1"/>
    </xf>
    <xf numFmtId="4" fontId="1" fillId="2" borderId="5" xfId="0" applyNumberFormat="1" applyFont="1" applyFill="1" applyBorder="1" applyAlignment="1">
      <alignment horizontal="center" vertical="center" wrapText="1" readingOrder="1"/>
    </xf>
    <xf numFmtId="4" fontId="1" fillId="2" borderId="4" xfId="0" applyNumberFormat="1" applyFont="1" applyFill="1" applyBorder="1" applyAlignment="1">
      <alignment horizontal="center" vertical="center" wrapText="1" readingOrder="1"/>
    </xf>
    <xf numFmtId="49" fontId="1" fillId="0" borderId="44" xfId="0" applyNumberFormat="1" applyFont="1" applyBorder="1" applyAlignment="1">
      <alignment horizontal="center" vertical="center" readingOrder="1"/>
    </xf>
    <xf numFmtId="49" fontId="1" fillId="0" borderId="22" xfId="0" applyNumberFormat="1" applyFont="1" applyBorder="1" applyAlignment="1">
      <alignment horizontal="center" vertical="center" readingOrder="1"/>
    </xf>
    <xf numFmtId="0" fontId="1" fillId="0" borderId="5" xfId="0" applyFont="1" applyBorder="1" applyAlignment="1">
      <alignment horizontal="center" vertical="center" readingOrder="1"/>
    </xf>
    <xf numFmtId="0" fontId="1" fillId="0" borderId="4" xfId="0" applyFont="1" applyBorder="1" applyAlignment="1">
      <alignment horizontal="center" vertical="center" readingOrder="1"/>
    </xf>
    <xf numFmtId="0" fontId="1" fillId="0" borderId="5" xfId="0" applyFont="1" applyFill="1" applyBorder="1" applyAlignment="1">
      <alignment horizontal="center" vertical="center" wrapText="1" readingOrder="1"/>
    </xf>
    <xf numFmtId="0" fontId="1" fillId="0" borderId="4" xfId="0" applyFont="1" applyFill="1" applyBorder="1" applyAlignment="1">
      <alignment horizontal="center" vertical="center" wrapText="1" readingOrder="1"/>
    </xf>
    <xf numFmtId="9" fontId="1" fillId="2" borderId="5" xfId="0" applyNumberFormat="1" applyFont="1" applyFill="1" applyBorder="1" applyAlignment="1">
      <alignment horizontal="center" vertical="center" readingOrder="1"/>
    </xf>
    <xf numFmtId="9" fontId="1" fillId="2" borderId="4" xfId="0" applyNumberFormat="1" applyFont="1" applyFill="1" applyBorder="1" applyAlignment="1">
      <alignment horizontal="center" vertical="center" readingOrder="1"/>
    </xf>
  </cellXfs>
  <cellStyles count="2">
    <cellStyle name="Normal" xfId="0" builtinId="0"/>
    <cellStyle name="Percent" xfId="1" builtinId="5"/>
  </cellStyles>
  <dxfs count="3">
    <dxf>
      <fill>
        <patternFill>
          <bgColor theme="8" tint="0.79998168889431442"/>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32983</xdr:colOff>
      <xdr:row>11</xdr:row>
      <xdr:rowOff>0</xdr:rowOff>
    </xdr:from>
    <xdr:ext cx="157416" cy="27641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66383" y="269557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xdr:row>
      <xdr:rowOff>0</xdr:rowOff>
    </xdr:from>
    <xdr:ext cx="157416" cy="27347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66383" y="9353550"/>
          <a:ext cx="185195" cy="2734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24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66383" y="33623250"/>
          <a:ext cx="185195" cy="2772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89"/>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66383" y="37357050"/>
          <a:ext cx="185195" cy="2760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66383" y="378237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113</xdr:row>
      <xdr:rowOff>0</xdr:rowOff>
    </xdr:from>
    <xdr:ext cx="157416" cy="260019"/>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66383" y="4249102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183</xdr:row>
      <xdr:rowOff>0</xdr:rowOff>
    </xdr:from>
    <xdr:ext cx="157416" cy="273796"/>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566383" y="58359675"/>
          <a:ext cx="185195" cy="2737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18</xdr:row>
      <xdr:rowOff>0</xdr:rowOff>
    </xdr:from>
    <xdr:ext cx="157416" cy="27742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66383" y="6086475"/>
          <a:ext cx="185195" cy="277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66383" y="368903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66383" y="368903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112</xdr:row>
      <xdr:rowOff>0</xdr:rowOff>
    </xdr:from>
    <xdr:ext cx="157416" cy="266268"/>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566383" y="42024300"/>
          <a:ext cx="185195" cy="27577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112</xdr:row>
      <xdr:rowOff>0</xdr:rowOff>
    </xdr:from>
    <xdr:ext cx="157416" cy="266268"/>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66383" y="42024300"/>
          <a:ext cx="185195" cy="27577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136</xdr:row>
      <xdr:rowOff>0</xdr:rowOff>
    </xdr:from>
    <xdr:ext cx="157416" cy="27542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566383" y="443579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136</xdr:row>
      <xdr:rowOff>0</xdr:rowOff>
    </xdr:from>
    <xdr:ext cx="157416" cy="275424"/>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566383" y="443579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418"/>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566383" y="2171700"/>
          <a:ext cx="185195" cy="27641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5145"/>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566383" y="2171700"/>
          <a:ext cx="185195" cy="27514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592"/>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566383" y="3315652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6"/>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566383" y="33156525"/>
          <a:ext cx="185195" cy="27798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566383" y="331565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66383" y="331565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566383" y="331565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566383" y="331565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145"/>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566383" y="33156525"/>
          <a:ext cx="185195" cy="27514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5"/>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566383" y="33156525"/>
          <a:ext cx="185195" cy="27775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3045"/>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566383" y="33156525"/>
          <a:ext cx="185195" cy="27304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50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566383" y="33156525"/>
          <a:ext cx="185195" cy="27450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2"/>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566383" y="33156525"/>
          <a:ext cx="185195" cy="27798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566383" y="331565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566383" y="331565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145"/>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566383" y="33156525"/>
          <a:ext cx="185195" cy="27514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859"/>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566383" y="3315652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689"/>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566383" y="331565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689"/>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566383" y="331565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3471"/>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566383" y="33156525"/>
          <a:ext cx="185195" cy="2734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384"/>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566383" y="331565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384"/>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566383" y="331565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384"/>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566383" y="331565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384"/>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566383" y="331565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384"/>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566383" y="331565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384"/>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566383" y="331565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4"/>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566383" y="331565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3"/>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566383" y="331565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5423"/>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566383" y="331565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41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566383" y="3315652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41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566383" y="3315652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189</xdr:row>
      <xdr:rowOff>0</xdr:rowOff>
    </xdr:from>
    <xdr:ext cx="157416" cy="276063"/>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566383" y="6442710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189</xdr:row>
      <xdr:rowOff>0</xdr:rowOff>
    </xdr:from>
    <xdr:ext cx="157416" cy="276063"/>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566383" y="6442710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194</xdr:row>
      <xdr:rowOff>0</xdr:rowOff>
    </xdr:from>
    <xdr:ext cx="157416" cy="276063"/>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566383" y="667607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194</xdr:row>
      <xdr:rowOff>0</xdr:rowOff>
    </xdr:from>
    <xdr:ext cx="157416" cy="276063"/>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566383" y="667607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199</xdr:row>
      <xdr:rowOff>0</xdr:rowOff>
    </xdr:from>
    <xdr:ext cx="157416" cy="290392"/>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566383" y="69094350"/>
          <a:ext cx="185195" cy="28071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199</xdr:row>
      <xdr:rowOff>0</xdr:rowOff>
    </xdr:from>
    <xdr:ext cx="157416" cy="290392"/>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566383" y="69094350"/>
          <a:ext cx="185195" cy="28071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208</xdr:row>
      <xdr:rowOff>0</xdr:rowOff>
    </xdr:from>
    <xdr:ext cx="157416" cy="276063"/>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566383" y="7162800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208</xdr:row>
      <xdr:rowOff>0</xdr:rowOff>
    </xdr:from>
    <xdr:ext cx="157416" cy="276063"/>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566383" y="7162800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700"/>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566383" y="2171700"/>
          <a:ext cx="185195" cy="27670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700"/>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566383" y="2171700"/>
          <a:ext cx="185195" cy="27670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566383" y="331565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689"/>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566383" y="331565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4689"/>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566383" y="331565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859"/>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566383" y="6956107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6063"/>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566383" y="695610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6063"/>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566383" y="695610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431"/>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566383" y="6956107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6063"/>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566383" y="695610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8592"/>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566383" y="6956107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6063"/>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566383" y="695610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6063"/>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566383" y="695610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8109"/>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566383" y="6956107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8109"/>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566383" y="6956107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7753"/>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566383" y="695610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7753"/>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566383" y="695610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7753"/>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566383" y="695610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7753"/>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566383" y="695610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2083"/>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566383" y="695610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7981"/>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566383" y="6956107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200</xdr:row>
      <xdr:rowOff>0</xdr:rowOff>
    </xdr:from>
    <xdr:ext cx="157416" cy="277981"/>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566383" y="6956107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709"/>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566383" y="846677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709"/>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566383" y="846677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8063"/>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566383" y="846677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8063"/>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566383" y="846677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566383" y="892778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66383" y="892778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566383" y="1003554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566383" y="10035540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566383" y="100355400"/>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566383" y="100355400"/>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66383" y="10035540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10</xdr:row>
      <xdr:rowOff>0</xdr:rowOff>
    </xdr:from>
    <xdr:ext cx="157416" cy="276064"/>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566383" y="2171700"/>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566383" y="846677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566383" y="846677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566383" y="846677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566383" y="846677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755"/>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566383" y="84667725"/>
          <a:ext cx="185195" cy="27775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755"/>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566383" y="84667725"/>
          <a:ext cx="185195" cy="27775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181"/>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566383" y="84667725"/>
          <a:ext cx="185195" cy="2751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181"/>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566383" y="84667725"/>
          <a:ext cx="185195" cy="2751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181"/>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566383" y="84667725"/>
          <a:ext cx="185195" cy="2751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181"/>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566383" y="84667725"/>
          <a:ext cx="185195" cy="2751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334"/>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566383" y="84667725"/>
          <a:ext cx="185195" cy="27333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334"/>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566383" y="84667725"/>
          <a:ext cx="185195" cy="27333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334"/>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566383" y="84667725"/>
          <a:ext cx="185195" cy="27333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334"/>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566383" y="84667725"/>
          <a:ext cx="185195" cy="27333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266"/>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566383" y="84667725"/>
          <a:ext cx="185195" cy="2772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266"/>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566383" y="84667725"/>
          <a:ext cx="185195" cy="2772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266"/>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566383" y="84667725"/>
          <a:ext cx="185195" cy="2772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266"/>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566383" y="84667725"/>
          <a:ext cx="185195" cy="2772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566383" y="847058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424"/>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566383" y="85277325"/>
          <a:ext cx="185195" cy="277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424"/>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566383" y="85277325"/>
          <a:ext cx="185195" cy="277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424"/>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566383" y="85277325"/>
          <a:ext cx="185195" cy="277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424"/>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566383" y="85277325"/>
          <a:ext cx="185195" cy="277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2"/>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566383" y="89277825"/>
          <a:ext cx="185195" cy="276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2"/>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566383" y="89277825"/>
          <a:ext cx="185195" cy="276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2"/>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566383" y="89277825"/>
          <a:ext cx="185195" cy="276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2"/>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566383" y="89277825"/>
          <a:ext cx="185195" cy="276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566383" y="892778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566383" y="892778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566383" y="892778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566383" y="892778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753"/>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566383" y="892778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753"/>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566383" y="892778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753"/>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566383" y="892778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7753"/>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566383" y="892778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88154"/>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566383" y="84667725"/>
          <a:ext cx="185195" cy="27854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689"/>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566383" y="89277825"/>
          <a:ext cx="185195" cy="27468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41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566383" y="8927782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41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566383" y="8927782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41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566383" y="8927782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41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566383" y="89277825"/>
          <a:ext cx="185195" cy="2764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384"/>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566383" y="89277825"/>
          <a:ext cx="185195" cy="2743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68" name="TextBox 267">
          <a:extLst>
            <a:ext uri="{FF2B5EF4-FFF2-40B4-BE49-F238E27FC236}">
              <a16:creationId xmlns:a16="http://schemas.microsoft.com/office/drawing/2014/main" id="{00000000-0008-0000-0000-00000C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69" name="TextBox 268">
          <a:extLst>
            <a:ext uri="{FF2B5EF4-FFF2-40B4-BE49-F238E27FC236}">
              <a16:creationId xmlns:a16="http://schemas.microsoft.com/office/drawing/2014/main" id="{00000000-0008-0000-0000-00000D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4"/>
    <xdr:sp macro="" textlink="">
      <xdr:nvSpPr>
        <xdr:cNvPr id="270" name="TextBox 269">
          <a:extLst>
            <a:ext uri="{FF2B5EF4-FFF2-40B4-BE49-F238E27FC236}">
              <a16:creationId xmlns:a16="http://schemas.microsoft.com/office/drawing/2014/main" id="{00000000-0008-0000-0000-00000E010000}"/>
            </a:ext>
          </a:extLst>
        </xdr:cNvPr>
        <xdr:cNvSpPr txBox="1"/>
      </xdr:nvSpPr>
      <xdr:spPr>
        <a:xfrm>
          <a:off x="566383" y="89277825"/>
          <a:ext cx="185195" cy="27542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71" name="TextBox 270">
          <a:extLst>
            <a:ext uri="{FF2B5EF4-FFF2-40B4-BE49-F238E27FC236}">
              <a16:creationId xmlns:a16="http://schemas.microsoft.com/office/drawing/2014/main" id="{00000000-0008-0000-0000-00000F01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72" name="TextBox 271">
          <a:extLst>
            <a:ext uri="{FF2B5EF4-FFF2-40B4-BE49-F238E27FC236}">
              <a16:creationId xmlns:a16="http://schemas.microsoft.com/office/drawing/2014/main" id="{00000000-0008-0000-0000-00001001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73" name="TextBox 272">
          <a:extLst>
            <a:ext uri="{FF2B5EF4-FFF2-40B4-BE49-F238E27FC236}">
              <a16:creationId xmlns:a16="http://schemas.microsoft.com/office/drawing/2014/main" id="{00000000-0008-0000-0000-00001101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5423"/>
    <xdr:sp macro="" textlink="">
      <xdr:nvSpPr>
        <xdr:cNvPr id="274" name="TextBox 273">
          <a:extLst>
            <a:ext uri="{FF2B5EF4-FFF2-40B4-BE49-F238E27FC236}">
              <a16:creationId xmlns:a16="http://schemas.microsoft.com/office/drawing/2014/main" id="{00000000-0008-0000-0000-000012010000}"/>
            </a:ext>
          </a:extLst>
        </xdr:cNvPr>
        <xdr:cNvSpPr txBox="1"/>
      </xdr:nvSpPr>
      <xdr:spPr>
        <a:xfrm>
          <a:off x="566383" y="89277825"/>
          <a:ext cx="185195" cy="27542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75" name="TextBox 274">
          <a:extLst>
            <a:ext uri="{FF2B5EF4-FFF2-40B4-BE49-F238E27FC236}">
              <a16:creationId xmlns:a16="http://schemas.microsoft.com/office/drawing/2014/main" id="{00000000-0008-0000-0000-00001301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76" name="TextBox 275">
          <a:extLst>
            <a:ext uri="{FF2B5EF4-FFF2-40B4-BE49-F238E27FC236}">
              <a16:creationId xmlns:a16="http://schemas.microsoft.com/office/drawing/2014/main" id="{00000000-0008-0000-0000-00001401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77" name="TextBox 276">
          <a:extLst>
            <a:ext uri="{FF2B5EF4-FFF2-40B4-BE49-F238E27FC236}">
              <a16:creationId xmlns:a16="http://schemas.microsoft.com/office/drawing/2014/main" id="{00000000-0008-0000-0000-00001501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278" name="TextBox 277">
          <a:extLst>
            <a:ext uri="{FF2B5EF4-FFF2-40B4-BE49-F238E27FC236}">
              <a16:creationId xmlns:a16="http://schemas.microsoft.com/office/drawing/2014/main" id="{00000000-0008-0000-0000-000016010000}"/>
            </a:ext>
          </a:extLst>
        </xdr:cNvPr>
        <xdr:cNvSpPr txBox="1"/>
      </xdr:nvSpPr>
      <xdr:spPr>
        <a:xfrm>
          <a:off x="566383" y="892778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79" name="TextBox 278">
          <a:extLst>
            <a:ext uri="{FF2B5EF4-FFF2-40B4-BE49-F238E27FC236}">
              <a16:creationId xmlns:a16="http://schemas.microsoft.com/office/drawing/2014/main" id="{00000000-0008-0000-0000-000017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0" name="TextBox 279">
          <a:extLst>
            <a:ext uri="{FF2B5EF4-FFF2-40B4-BE49-F238E27FC236}">
              <a16:creationId xmlns:a16="http://schemas.microsoft.com/office/drawing/2014/main" id="{00000000-0008-0000-0000-000018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1" name="TextBox 280">
          <a:extLst>
            <a:ext uri="{FF2B5EF4-FFF2-40B4-BE49-F238E27FC236}">
              <a16:creationId xmlns:a16="http://schemas.microsoft.com/office/drawing/2014/main" id="{00000000-0008-0000-0000-000019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2" name="TextBox 281">
          <a:extLst>
            <a:ext uri="{FF2B5EF4-FFF2-40B4-BE49-F238E27FC236}">
              <a16:creationId xmlns:a16="http://schemas.microsoft.com/office/drawing/2014/main" id="{00000000-0008-0000-0000-00001A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3" name="TextBox 282">
          <a:extLst>
            <a:ext uri="{FF2B5EF4-FFF2-40B4-BE49-F238E27FC236}">
              <a16:creationId xmlns:a16="http://schemas.microsoft.com/office/drawing/2014/main" id="{00000000-0008-0000-0000-00001B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566383" y="970883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566383" y="970883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566383" y="970883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566383" y="970883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566383" y="970883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0" name="TextBox 299">
          <a:extLst>
            <a:ext uri="{FF2B5EF4-FFF2-40B4-BE49-F238E27FC236}">
              <a16:creationId xmlns:a16="http://schemas.microsoft.com/office/drawing/2014/main" id="{00000000-0008-0000-0000-00002C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1" name="TextBox 300">
          <a:extLst>
            <a:ext uri="{FF2B5EF4-FFF2-40B4-BE49-F238E27FC236}">
              <a16:creationId xmlns:a16="http://schemas.microsoft.com/office/drawing/2014/main" id="{00000000-0008-0000-0000-00002D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2" name="TextBox 301">
          <a:extLst>
            <a:ext uri="{FF2B5EF4-FFF2-40B4-BE49-F238E27FC236}">
              <a16:creationId xmlns:a16="http://schemas.microsoft.com/office/drawing/2014/main" id="{00000000-0008-0000-0000-00002E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3" name="TextBox 302">
          <a:extLst>
            <a:ext uri="{FF2B5EF4-FFF2-40B4-BE49-F238E27FC236}">
              <a16:creationId xmlns:a16="http://schemas.microsoft.com/office/drawing/2014/main" id="{00000000-0008-0000-0000-00002F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4" name="TextBox 303">
          <a:extLst>
            <a:ext uri="{FF2B5EF4-FFF2-40B4-BE49-F238E27FC236}">
              <a16:creationId xmlns:a16="http://schemas.microsoft.com/office/drawing/2014/main" id="{00000000-0008-0000-0000-000030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5" name="TextBox 304">
          <a:extLst>
            <a:ext uri="{FF2B5EF4-FFF2-40B4-BE49-F238E27FC236}">
              <a16:creationId xmlns:a16="http://schemas.microsoft.com/office/drawing/2014/main" id="{00000000-0008-0000-0000-000031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06" name="TextBox 305">
          <a:extLst>
            <a:ext uri="{FF2B5EF4-FFF2-40B4-BE49-F238E27FC236}">
              <a16:creationId xmlns:a16="http://schemas.microsoft.com/office/drawing/2014/main" id="{00000000-0008-0000-0000-000032010000}"/>
            </a:ext>
          </a:extLst>
        </xdr:cNvPr>
        <xdr:cNvSpPr txBox="1"/>
      </xdr:nvSpPr>
      <xdr:spPr>
        <a:xfrm>
          <a:off x="566383" y="970883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07" name="TextBox 306">
          <a:extLst>
            <a:ext uri="{FF2B5EF4-FFF2-40B4-BE49-F238E27FC236}">
              <a16:creationId xmlns:a16="http://schemas.microsoft.com/office/drawing/2014/main" id="{00000000-0008-0000-0000-000033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08" name="TextBox 307">
          <a:extLst>
            <a:ext uri="{FF2B5EF4-FFF2-40B4-BE49-F238E27FC236}">
              <a16:creationId xmlns:a16="http://schemas.microsoft.com/office/drawing/2014/main" id="{00000000-0008-0000-0000-000034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09" name="TextBox 308">
          <a:extLst>
            <a:ext uri="{FF2B5EF4-FFF2-40B4-BE49-F238E27FC236}">
              <a16:creationId xmlns:a16="http://schemas.microsoft.com/office/drawing/2014/main" id="{00000000-0008-0000-0000-000035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10" name="TextBox 309">
          <a:extLst>
            <a:ext uri="{FF2B5EF4-FFF2-40B4-BE49-F238E27FC236}">
              <a16:creationId xmlns:a16="http://schemas.microsoft.com/office/drawing/2014/main" id="{00000000-0008-0000-0000-000036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11" name="TextBox 310">
          <a:extLst>
            <a:ext uri="{FF2B5EF4-FFF2-40B4-BE49-F238E27FC236}">
              <a16:creationId xmlns:a16="http://schemas.microsoft.com/office/drawing/2014/main" id="{00000000-0008-0000-0000-000037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12" name="TextBox 311">
          <a:extLst>
            <a:ext uri="{FF2B5EF4-FFF2-40B4-BE49-F238E27FC236}">
              <a16:creationId xmlns:a16="http://schemas.microsoft.com/office/drawing/2014/main" id="{00000000-0008-0000-0000-000038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13" name="TextBox 312">
          <a:extLst>
            <a:ext uri="{FF2B5EF4-FFF2-40B4-BE49-F238E27FC236}">
              <a16:creationId xmlns:a16="http://schemas.microsoft.com/office/drawing/2014/main" id="{00000000-0008-0000-0000-000039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14" name="TextBox 313">
          <a:extLst>
            <a:ext uri="{FF2B5EF4-FFF2-40B4-BE49-F238E27FC236}">
              <a16:creationId xmlns:a16="http://schemas.microsoft.com/office/drawing/2014/main" id="{00000000-0008-0000-0000-00003A010000}"/>
            </a:ext>
          </a:extLst>
        </xdr:cNvPr>
        <xdr:cNvSpPr txBox="1"/>
      </xdr:nvSpPr>
      <xdr:spPr>
        <a:xfrm>
          <a:off x="566383" y="970883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15" name="TextBox 314">
          <a:extLst>
            <a:ext uri="{FF2B5EF4-FFF2-40B4-BE49-F238E27FC236}">
              <a16:creationId xmlns:a16="http://schemas.microsoft.com/office/drawing/2014/main" id="{00000000-0008-0000-0000-00003B010000}"/>
            </a:ext>
          </a:extLst>
        </xdr:cNvPr>
        <xdr:cNvSpPr txBox="1"/>
      </xdr:nvSpPr>
      <xdr:spPr>
        <a:xfrm>
          <a:off x="566383" y="970883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16" name="TextBox 315">
          <a:extLst>
            <a:ext uri="{FF2B5EF4-FFF2-40B4-BE49-F238E27FC236}">
              <a16:creationId xmlns:a16="http://schemas.microsoft.com/office/drawing/2014/main" id="{00000000-0008-0000-0000-00003C010000}"/>
            </a:ext>
          </a:extLst>
        </xdr:cNvPr>
        <xdr:cNvSpPr txBox="1"/>
      </xdr:nvSpPr>
      <xdr:spPr>
        <a:xfrm>
          <a:off x="566383" y="970883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17" name="TextBox 316">
          <a:extLst>
            <a:ext uri="{FF2B5EF4-FFF2-40B4-BE49-F238E27FC236}">
              <a16:creationId xmlns:a16="http://schemas.microsoft.com/office/drawing/2014/main" id="{00000000-0008-0000-0000-00003D010000}"/>
            </a:ext>
          </a:extLst>
        </xdr:cNvPr>
        <xdr:cNvSpPr txBox="1"/>
      </xdr:nvSpPr>
      <xdr:spPr>
        <a:xfrm>
          <a:off x="566383" y="970883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18" name="TextBox 317">
          <a:extLst>
            <a:ext uri="{FF2B5EF4-FFF2-40B4-BE49-F238E27FC236}">
              <a16:creationId xmlns:a16="http://schemas.microsoft.com/office/drawing/2014/main" id="{00000000-0008-0000-0000-00003E010000}"/>
            </a:ext>
          </a:extLst>
        </xdr:cNvPr>
        <xdr:cNvSpPr txBox="1"/>
      </xdr:nvSpPr>
      <xdr:spPr>
        <a:xfrm>
          <a:off x="566383" y="970883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19" name="TextBox 318">
          <a:extLst>
            <a:ext uri="{FF2B5EF4-FFF2-40B4-BE49-F238E27FC236}">
              <a16:creationId xmlns:a16="http://schemas.microsoft.com/office/drawing/2014/main" id="{00000000-0008-0000-0000-00003F010000}"/>
            </a:ext>
          </a:extLst>
        </xdr:cNvPr>
        <xdr:cNvSpPr txBox="1"/>
      </xdr:nvSpPr>
      <xdr:spPr>
        <a:xfrm>
          <a:off x="566383" y="976217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20" name="TextBox 319">
          <a:extLst>
            <a:ext uri="{FF2B5EF4-FFF2-40B4-BE49-F238E27FC236}">
              <a16:creationId xmlns:a16="http://schemas.microsoft.com/office/drawing/2014/main" id="{00000000-0008-0000-0000-000040010000}"/>
            </a:ext>
          </a:extLst>
        </xdr:cNvPr>
        <xdr:cNvSpPr txBox="1"/>
      </xdr:nvSpPr>
      <xdr:spPr>
        <a:xfrm>
          <a:off x="566383" y="976217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21" name="TextBox 320">
          <a:extLst>
            <a:ext uri="{FF2B5EF4-FFF2-40B4-BE49-F238E27FC236}">
              <a16:creationId xmlns:a16="http://schemas.microsoft.com/office/drawing/2014/main" id="{00000000-0008-0000-0000-000041010000}"/>
            </a:ext>
          </a:extLst>
        </xdr:cNvPr>
        <xdr:cNvSpPr txBox="1"/>
      </xdr:nvSpPr>
      <xdr:spPr>
        <a:xfrm>
          <a:off x="566383" y="976217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22" name="TextBox 321">
          <a:extLst>
            <a:ext uri="{FF2B5EF4-FFF2-40B4-BE49-F238E27FC236}">
              <a16:creationId xmlns:a16="http://schemas.microsoft.com/office/drawing/2014/main" id="{00000000-0008-0000-0000-000042010000}"/>
            </a:ext>
          </a:extLst>
        </xdr:cNvPr>
        <xdr:cNvSpPr txBox="1"/>
      </xdr:nvSpPr>
      <xdr:spPr>
        <a:xfrm>
          <a:off x="566383" y="976217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23" name="TextBox 322">
          <a:extLst>
            <a:ext uri="{FF2B5EF4-FFF2-40B4-BE49-F238E27FC236}">
              <a16:creationId xmlns:a16="http://schemas.microsoft.com/office/drawing/2014/main" id="{00000000-0008-0000-0000-000043010000}"/>
            </a:ext>
          </a:extLst>
        </xdr:cNvPr>
        <xdr:cNvSpPr txBox="1"/>
      </xdr:nvSpPr>
      <xdr:spPr>
        <a:xfrm>
          <a:off x="566383" y="976217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24" name="TextBox 323">
          <a:extLst>
            <a:ext uri="{FF2B5EF4-FFF2-40B4-BE49-F238E27FC236}">
              <a16:creationId xmlns:a16="http://schemas.microsoft.com/office/drawing/2014/main" id="{00000000-0008-0000-0000-000044010000}"/>
            </a:ext>
          </a:extLst>
        </xdr:cNvPr>
        <xdr:cNvSpPr txBox="1"/>
      </xdr:nvSpPr>
      <xdr:spPr>
        <a:xfrm>
          <a:off x="566383" y="976217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25" name="TextBox 324">
          <a:extLst>
            <a:ext uri="{FF2B5EF4-FFF2-40B4-BE49-F238E27FC236}">
              <a16:creationId xmlns:a16="http://schemas.microsoft.com/office/drawing/2014/main" id="{00000000-0008-0000-0000-000045010000}"/>
            </a:ext>
          </a:extLst>
        </xdr:cNvPr>
        <xdr:cNvSpPr txBox="1"/>
      </xdr:nvSpPr>
      <xdr:spPr>
        <a:xfrm>
          <a:off x="566383" y="976217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26" name="TextBox 325">
          <a:extLst>
            <a:ext uri="{FF2B5EF4-FFF2-40B4-BE49-F238E27FC236}">
              <a16:creationId xmlns:a16="http://schemas.microsoft.com/office/drawing/2014/main" id="{00000000-0008-0000-0000-000046010000}"/>
            </a:ext>
          </a:extLst>
        </xdr:cNvPr>
        <xdr:cNvSpPr txBox="1"/>
      </xdr:nvSpPr>
      <xdr:spPr>
        <a:xfrm>
          <a:off x="566383" y="976217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792"/>
    <xdr:sp macro="" textlink="">
      <xdr:nvSpPr>
        <xdr:cNvPr id="327" name="TextBox 326">
          <a:extLst>
            <a:ext uri="{FF2B5EF4-FFF2-40B4-BE49-F238E27FC236}">
              <a16:creationId xmlns:a16="http://schemas.microsoft.com/office/drawing/2014/main" id="{00000000-0008-0000-0000-000047010000}"/>
            </a:ext>
          </a:extLst>
        </xdr:cNvPr>
        <xdr:cNvSpPr txBox="1"/>
      </xdr:nvSpPr>
      <xdr:spPr>
        <a:xfrm>
          <a:off x="566383" y="84667725"/>
          <a:ext cx="185195" cy="2747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792"/>
    <xdr:sp macro="" textlink="">
      <xdr:nvSpPr>
        <xdr:cNvPr id="328" name="TextBox 327">
          <a:extLst>
            <a:ext uri="{FF2B5EF4-FFF2-40B4-BE49-F238E27FC236}">
              <a16:creationId xmlns:a16="http://schemas.microsoft.com/office/drawing/2014/main" id="{00000000-0008-0000-0000-000048010000}"/>
            </a:ext>
          </a:extLst>
        </xdr:cNvPr>
        <xdr:cNvSpPr txBox="1"/>
      </xdr:nvSpPr>
      <xdr:spPr>
        <a:xfrm>
          <a:off x="566383" y="84667725"/>
          <a:ext cx="185195" cy="2747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792"/>
    <xdr:sp macro="" textlink="">
      <xdr:nvSpPr>
        <xdr:cNvPr id="329" name="TextBox 328">
          <a:extLst>
            <a:ext uri="{FF2B5EF4-FFF2-40B4-BE49-F238E27FC236}">
              <a16:creationId xmlns:a16="http://schemas.microsoft.com/office/drawing/2014/main" id="{00000000-0008-0000-0000-000049010000}"/>
            </a:ext>
          </a:extLst>
        </xdr:cNvPr>
        <xdr:cNvSpPr txBox="1"/>
      </xdr:nvSpPr>
      <xdr:spPr>
        <a:xfrm>
          <a:off x="566383" y="84667725"/>
          <a:ext cx="185195" cy="2747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4792"/>
    <xdr:sp macro="" textlink="">
      <xdr:nvSpPr>
        <xdr:cNvPr id="330" name="TextBox 329">
          <a:extLst>
            <a:ext uri="{FF2B5EF4-FFF2-40B4-BE49-F238E27FC236}">
              <a16:creationId xmlns:a16="http://schemas.microsoft.com/office/drawing/2014/main" id="{00000000-0008-0000-0000-00004A010000}"/>
            </a:ext>
          </a:extLst>
        </xdr:cNvPr>
        <xdr:cNvSpPr txBox="1"/>
      </xdr:nvSpPr>
      <xdr:spPr>
        <a:xfrm>
          <a:off x="566383" y="84667725"/>
          <a:ext cx="185195" cy="2747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1" name="TextBox 330">
          <a:extLst>
            <a:ext uri="{FF2B5EF4-FFF2-40B4-BE49-F238E27FC236}">
              <a16:creationId xmlns:a16="http://schemas.microsoft.com/office/drawing/2014/main" id="{00000000-0008-0000-0000-00004B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2" name="TextBox 331">
          <a:extLst>
            <a:ext uri="{FF2B5EF4-FFF2-40B4-BE49-F238E27FC236}">
              <a16:creationId xmlns:a16="http://schemas.microsoft.com/office/drawing/2014/main" id="{00000000-0008-0000-0000-00004C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3" name="TextBox 332">
          <a:extLst>
            <a:ext uri="{FF2B5EF4-FFF2-40B4-BE49-F238E27FC236}">
              <a16:creationId xmlns:a16="http://schemas.microsoft.com/office/drawing/2014/main" id="{00000000-0008-0000-0000-00004D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4" name="TextBox 333">
          <a:extLst>
            <a:ext uri="{FF2B5EF4-FFF2-40B4-BE49-F238E27FC236}">
              <a16:creationId xmlns:a16="http://schemas.microsoft.com/office/drawing/2014/main" id="{00000000-0008-0000-0000-00004E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5" name="TextBox 334">
          <a:extLst>
            <a:ext uri="{FF2B5EF4-FFF2-40B4-BE49-F238E27FC236}">
              <a16:creationId xmlns:a16="http://schemas.microsoft.com/office/drawing/2014/main" id="{00000000-0008-0000-0000-00004F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6" name="TextBox 335">
          <a:extLst>
            <a:ext uri="{FF2B5EF4-FFF2-40B4-BE49-F238E27FC236}">
              <a16:creationId xmlns:a16="http://schemas.microsoft.com/office/drawing/2014/main" id="{00000000-0008-0000-0000-000050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7" name="TextBox 336">
          <a:extLst>
            <a:ext uri="{FF2B5EF4-FFF2-40B4-BE49-F238E27FC236}">
              <a16:creationId xmlns:a16="http://schemas.microsoft.com/office/drawing/2014/main" id="{00000000-0008-0000-0000-000051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8" name="TextBox 337">
          <a:extLst>
            <a:ext uri="{FF2B5EF4-FFF2-40B4-BE49-F238E27FC236}">
              <a16:creationId xmlns:a16="http://schemas.microsoft.com/office/drawing/2014/main" id="{00000000-0008-0000-0000-000052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39" name="TextBox 338">
          <a:extLst>
            <a:ext uri="{FF2B5EF4-FFF2-40B4-BE49-F238E27FC236}">
              <a16:creationId xmlns:a16="http://schemas.microsoft.com/office/drawing/2014/main" id="{00000000-0008-0000-0000-000053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0" name="TextBox 339">
          <a:extLst>
            <a:ext uri="{FF2B5EF4-FFF2-40B4-BE49-F238E27FC236}">
              <a16:creationId xmlns:a16="http://schemas.microsoft.com/office/drawing/2014/main" id="{00000000-0008-0000-0000-000054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1" name="TextBox 340">
          <a:extLst>
            <a:ext uri="{FF2B5EF4-FFF2-40B4-BE49-F238E27FC236}">
              <a16:creationId xmlns:a16="http://schemas.microsoft.com/office/drawing/2014/main" id="{00000000-0008-0000-0000-000055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2" name="TextBox 341">
          <a:extLst>
            <a:ext uri="{FF2B5EF4-FFF2-40B4-BE49-F238E27FC236}">
              <a16:creationId xmlns:a16="http://schemas.microsoft.com/office/drawing/2014/main" id="{00000000-0008-0000-0000-000056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3" name="TextBox 342">
          <a:extLst>
            <a:ext uri="{FF2B5EF4-FFF2-40B4-BE49-F238E27FC236}">
              <a16:creationId xmlns:a16="http://schemas.microsoft.com/office/drawing/2014/main" id="{00000000-0008-0000-0000-000057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4" name="TextBox 343">
          <a:extLst>
            <a:ext uri="{FF2B5EF4-FFF2-40B4-BE49-F238E27FC236}">
              <a16:creationId xmlns:a16="http://schemas.microsoft.com/office/drawing/2014/main" id="{00000000-0008-0000-0000-000058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5" name="TextBox 344">
          <a:extLst>
            <a:ext uri="{FF2B5EF4-FFF2-40B4-BE49-F238E27FC236}">
              <a16:creationId xmlns:a16="http://schemas.microsoft.com/office/drawing/2014/main" id="{00000000-0008-0000-0000-000059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4"/>
    <xdr:sp macro="" textlink="">
      <xdr:nvSpPr>
        <xdr:cNvPr id="346" name="TextBox 345">
          <a:extLst>
            <a:ext uri="{FF2B5EF4-FFF2-40B4-BE49-F238E27FC236}">
              <a16:creationId xmlns:a16="http://schemas.microsoft.com/office/drawing/2014/main" id="{00000000-0008-0000-0000-00005A010000}"/>
            </a:ext>
          </a:extLst>
        </xdr:cNvPr>
        <xdr:cNvSpPr txBox="1"/>
      </xdr:nvSpPr>
      <xdr:spPr>
        <a:xfrm>
          <a:off x="566383" y="84667725"/>
          <a:ext cx="185195" cy="27606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347" name="TextBox 346">
          <a:extLst>
            <a:ext uri="{FF2B5EF4-FFF2-40B4-BE49-F238E27FC236}">
              <a16:creationId xmlns:a16="http://schemas.microsoft.com/office/drawing/2014/main" id="{00000000-0008-0000-0000-00005B010000}"/>
            </a:ext>
          </a:extLst>
        </xdr:cNvPr>
        <xdr:cNvSpPr txBox="1"/>
      </xdr:nvSpPr>
      <xdr:spPr>
        <a:xfrm>
          <a:off x="566383" y="943356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3863"/>
    <xdr:sp macro="" textlink="">
      <xdr:nvSpPr>
        <xdr:cNvPr id="348" name="TextBox 347">
          <a:extLst>
            <a:ext uri="{FF2B5EF4-FFF2-40B4-BE49-F238E27FC236}">
              <a16:creationId xmlns:a16="http://schemas.microsoft.com/office/drawing/2014/main" id="{00000000-0008-0000-0000-00005C010000}"/>
            </a:ext>
          </a:extLst>
        </xdr:cNvPr>
        <xdr:cNvSpPr txBox="1"/>
      </xdr:nvSpPr>
      <xdr:spPr>
        <a:xfrm>
          <a:off x="566383" y="9433560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349" name="TextBox 348">
          <a:extLst>
            <a:ext uri="{FF2B5EF4-FFF2-40B4-BE49-F238E27FC236}">
              <a16:creationId xmlns:a16="http://schemas.microsoft.com/office/drawing/2014/main" id="{00000000-0008-0000-0000-00005D010000}"/>
            </a:ext>
          </a:extLst>
        </xdr:cNvPr>
        <xdr:cNvSpPr txBox="1"/>
      </xdr:nvSpPr>
      <xdr:spPr>
        <a:xfrm>
          <a:off x="566383" y="9545955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66676" cy="276063"/>
    <xdr:sp macro="" textlink="">
      <xdr:nvSpPr>
        <xdr:cNvPr id="350" name="TextBox 349">
          <a:extLst>
            <a:ext uri="{FF2B5EF4-FFF2-40B4-BE49-F238E27FC236}">
              <a16:creationId xmlns:a16="http://schemas.microsoft.com/office/drawing/2014/main" id="{00000000-0008-0000-0000-00005E010000}"/>
            </a:ext>
          </a:extLst>
        </xdr:cNvPr>
        <xdr:cNvSpPr txBox="1"/>
      </xdr:nvSpPr>
      <xdr:spPr>
        <a:xfrm>
          <a:off x="566383" y="9545955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57416" cy="266544"/>
    <xdr:sp macro="" textlink="">
      <xdr:nvSpPr>
        <xdr:cNvPr id="351" name="TextBox 350">
          <a:extLst>
            <a:ext uri="{FF2B5EF4-FFF2-40B4-BE49-F238E27FC236}">
              <a16:creationId xmlns:a16="http://schemas.microsoft.com/office/drawing/2014/main" id="{00000000-0008-0000-0000-00005F010000}"/>
            </a:ext>
          </a:extLst>
        </xdr:cNvPr>
        <xdr:cNvSpPr txBox="1"/>
      </xdr:nvSpPr>
      <xdr:spPr>
        <a:xfrm>
          <a:off x="566383" y="95859600"/>
          <a:ext cx="185195" cy="26654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257</xdr:row>
      <xdr:rowOff>0</xdr:rowOff>
    </xdr:from>
    <xdr:ext cx="157416" cy="266544"/>
    <xdr:sp macro="" textlink="">
      <xdr:nvSpPr>
        <xdr:cNvPr id="352" name="TextBox 351">
          <a:extLst>
            <a:ext uri="{FF2B5EF4-FFF2-40B4-BE49-F238E27FC236}">
              <a16:creationId xmlns:a16="http://schemas.microsoft.com/office/drawing/2014/main" id="{00000000-0008-0000-0000-000060010000}"/>
            </a:ext>
          </a:extLst>
        </xdr:cNvPr>
        <xdr:cNvSpPr txBox="1"/>
      </xdr:nvSpPr>
      <xdr:spPr>
        <a:xfrm>
          <a:off x="566383" y="95859600"/>
          <a:ext cx="185195" cy="26654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9751"/>
    <xdr:sp macro="" textlink="">
      <xdr:nvSpPr>
        <xdr:cNvPr id="353" name="TextBox 352">
          <a:extLst>
            <a:ext uri="{FF2B5EF4-FFF2-40B4-BE49-F238E27FC236}">
              <a16:creationId xmlns:a16="http://schemas.microsoft.com/office/drawing/2014/main" id="{00000000-0008-0000-0000-000061010000}"/>
            </a:ext>
          </a:extLst>
        </xdr:cNvPr>
        <xdr:cNvSpPr txBox="1"/>
      </xdr:nvSpPr>
      <xdr:spPr>
        <a:xfrm>
          <a:off x="566383" y="96192975"/>
          <a:ext cx="185195" cy="28071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9751"/>
    <xdr:sp macro="" textlink="">
      <xdr:nvSpPr>
        <xdr:cNvPr id="354" name="TextBox 353">
          <a:extLst>
            <a:ext uri="{FF2B5EF4-FFF2-40B4-BE49-F238E27FC236}">
              <a16:creationId xmlns:a16="http://schemas.microsoft.com/office/drawing/2014/main" id="{00000000-0008-0000-0000-000062010000}"/>
            </a:ext>
          </a:extLst>
        </xdr:cNvPr>
        <xdr:cNvSpPr txBox="1"/>
      </xdr:nvSpPr>
      <xdr:spPr>
        <a:xfrm>
          <a:off x="566383" y="96192975"/>
          <a:ext cx="185195" cy="28071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55" name="TextBox 354">
          <a:extLst>
            <a:ext uri="{FF2B5EF4-FFF2-40B4-BE49-F238E27FC236}">
              <a16:creationId xmlns:a16="http://schemas.microsoft.com/office/drawing/2014/main" id="{00000000-0008-0000-0000-000063010000}"/>
            </a:ext>
          </a:extLst>
        </xdr:cNvPr>
        <xdr:cNvSpPr txBox="1"/>
      </xdr:nvSpPr>
      <xdr:spPr>
        <a:xfrm>
          <a:off x="566383" y="9652635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56" name="TextBox 355">
          <a:extLst>
            <a:ext uri="{FF2B5EF4-FFF2-40B4-BE49-F238E27FC236}">
              <a16:creationId xmlns:a16="http://schemas.microsoft.com/office/drawing/2014/main" id="{00000000-0008-0000-0000-000064010000}"/>
            </a:ext>
          </a:extLst>
        </xdr:cNvPr>
        <xdr:cNvSpPr txBox="1"/>
      </xdr:nvSpPr>
      <xdr:spPr>
        <a:xfrm>
          <a:off x="566383" y="9652635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357" name="TextBox 356">
          <a:extLst>
            <a:ext uri="{FF2B5EF4-FFF2-40B4-BE49-F238E27FC236}">
              <a16:creationId xmlns:a16="http://schemas.microsoft.com/office/drawing/2014/main" id="{00000000-0008-0000-0000-000065010000}"/>
            </a:ext>
          </a:extLst>
        </xdr:cNvPr>
        <xdr:cNvSpPr txBox="1"/>
      </xdr:nvSpPr>
      <xdr:spPr>
        <a:xfrm>
          <a:off x="1014058" y="6407467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58" name="TextBox 357">
          <a:extLst>
            <a:ext uri="{FF2B5EF4-FFF2-40B4-BE49-F238E27FC236}">
              <a16:creationId xmlns:a16="http://schemas.microsoft.com/office/drawing/2014/main" id="{00000000-0008-0000-0000-000066010000}"/>
            </a:ext>
          </a:extLst>
        </xdr:cNvPr>
        <xdr:cNvSpPr txBox="1"/>
      </xdr:nvSpPr>
      <xdr:spPr>
        <a:xfrm>
          <a:off x="1014058" y="640746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59" name="TextBox 358">
          <a:extLst>
            <a:ext uri="{FF2B5EF4-FFF2-40B4-BE49-F238E27FC236}">
              <a16:creationId xmlns:a16="http://schemas.microsoft.com/office/drawing/2014/main" id="{00000000-0008-0000-0000-000067010000}"/>
            </a:ext>
          </a:extLst>
        </xdr:cNvPr>
        <xdr:cNvSpPr txBox="1"/>
      </xdr:nvSpPr>
      <xdr:spPr>
        <a:xfrm>
          <a:off x="1014058" y="640746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360" name="TextBox 359">
          <a:extLst>
            <a:ext uri="{FF2B5EF4-FFF2-40B4-BE49-F238E27FC236}">
              <a16:creationId xmlns:a16="http://schemas.microsoft.com/office/drawing/2014/main" id="{00000000-0008-0000-0000-000068010000}"/>
            </a:ext>
          </a:extLst>
        </xdr:cNvPr>
        <xdr:cNvSpPr txBox="1"/>
      </xdr:nvSpPr>
      <xdr:spPr>
        <a:xfrm>
          <a:off x="1014058" y="6407467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61" name="TextBox 360">
          <a:extLst>
            <a:ext uri="{FF2B5EF4-FFF2-40B4-BE49-F238E27FC236}">
              <a16:creationId xmlns:a16="http://schemas.microsoft.com/office/drawing/2014/main" id="{00000000-0008-0000-0000-000069010000}"/>
            </a:ext>
          </a:extLst>
        </xdr:cNvPr>
        <xdr:cNvSpPr txBox="1"/>
      </xdr:nvSpPr>
      <xdr:spPr>
        <a:xfrm>
          <a:off x="1014058" y="640746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362" name="TextBox 361">
          <a:extLst>
            <a:ext uri="{FF2B5EF4-FFF2-40B4-BE49-F238E27FC236}">
              <a16:creationId xmlns:a16="http://schemas.microsoft.com/office/drawing/2014/main" id="{00000000-0008-0000-0000-00006A010000}"/>
            </a:ext>
          </a:extLst>
        </xdr:cNvPr>
        <xdr:cNvSpPr txBox="1"/>
      </xdr:nvSpPr>
      <xdr:spPr>
        <a:xfrm>
          <a:off x="1014058" y="6407467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63" name="TextBox 362">
          <a:extLst>
            <a:ext uri="{FF2B5EF4-FFF2-40B4-BE49-F238E27FC236}">
              <a16:creationId xmlns:a16="http://schemas.microsoft.com/office/drawing/2014/main" id="{00000000-0008-0000-0000-00006B010000}"/>
            </a:ext>
          </a:extLst>
        </xdr:cNvPr>
        <xdr:cNvSpPr txBox="1"/>
      </xdr:nvSpPr>
      <xdr:spPr>
        <a:xfrm>
          <a:off x="1014058" y="640746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64" name="TextBox 363">
          <a:extLst>
            <a:ext uri="{FF2B5EF4-FFF2-40B4-BE49-F238E27FC236}">
              <a16:creationId xmlns:a16="http://schemas.microsoft.com/office/drawing/2014/main" id="{00000000-0008-0000-0000-00006C010000}"/>
            </a:ext>
          </a:extLst>
        </xdr:cNvPr>
        <xdr:cNvSpPr txBox="1"/>
      </xdr:nvSpPr>
      <xdr:spPr>
        <a:xfrm>
          <a:off x="1014058" y="6407467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65" name="TextBox 364">
          <a:extLst>
            <a:ext uri="{FF2B5EF4-FFF2-40B4-BE49-F238E27FC236}">
              <a16:creationId xmlns:a16="http://schemas.microsoft.com/office/drawing/2014/main" id="{00000000-0008-0000-0000-00006D010000}"/>
            </a:ext>
          </a:extLst>
        </xdr:cNvPr>
        <xdr:cNvSpPr txBox="1"/>
      </xdr:nvSpPr>
      <xdr:spPr>
        <a:xfrm>
          <a:off x="1014058" y="6407467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66" name="TextBox 365">
          <a:extLst>
            <a:ext uri="{FF2B5EF4-FFF2-40B4-BE49-F238E27FC236}">
              <a16:creationId xmlns:a16="http://schemas.microsoft.com/office/drawing/2014/main" id="{00000000-0008-0000-0000-00006E010000}"/>
            </a:ext>
          </a:extLst>
        </xdr:cNvPr>
        <xdr:cNvSpPr txBox="1"/>
      </xdr:nvSpPr>
      <xdr:spPr>
        <a:xfrm>
          <a:off x="1014058" y="6407467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67" name="TextBox 366">
          <a:extLst>
            <a:ext uri="{FF2B5EF4-FFF2-40B4-BE49-F238E27FC236}">
              <a16:creationId xmlns:a16="http://schemas.microsoft.com/office/drawing/2014/main" id="{00000000-0008-0000-0000-00006F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68" name="TextBox 367">
          <a:extLst>
            <a:ext uri="{FF2B5EF4-FFF2-40B4-BE49-F238E27FC236}">
              <a16:creationId xmlns:a16="http://schemas.microsoft.com/office/drawing/2014/main" id="{00000000-0008-0000-0000-000070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69" name="TextBox 368">
          <a:extLst>
            <a:ext uri="{FF2B5EF4-FFF2-40B4-BE49-F238E27FC236}">
              <a16:creationId xmlns:a16="http://schemas.microsoft.com/office/drawing/2014/main" id="{00000000-0008-0000-0000-000071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70" name="TextBox 369">
          <a:extLst>
            <a:ext uri="{FF2B5EF4-FFF2-40B4-BE49-F238E27FC236}">
              <a16:creationId xmlns:a16="http://schemas.microsoft.com/office/drawing/2014/main" id="{00000000-0008-0000-0000-000072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71" name="TextBox 370">
          <a:extLst>
            <a:ext uri="{FF2B5EF4-FFF2-40B4-BE49-F238E27FC236}">
              <a16:creationId xmlns:a16="http://schemas.microsoft.com/office/drawing/2014/main" id="{00000000-0008-0000-0000-000073010000}"/>
            </a:ext>
          </a:extLst>
        </xdr:cNvPr>
        <xdr:cNvSpPr txBox="1"/>
      </xdr:nvSpPr>
      <xdr:spPr>
        <a:xfrm>
          <a:off x="1014058" y="640746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72" name="TextBox 371">
          <a:extLst>
            <a:ext uri="{FF2B5EF4-FFF2-40B4-BE49-F238E27FC236}">
              <a16:creationId xmlns:a16="http://schemas.microsoft.com/office/drawing/2014/main" id="{00000000-0008-0000-0000-000074010000}"/>
            </a:ext>
          </a:extLst>
        </xdr:cNvPr>
        <xdr:cNvSpPr txBox="1"/>
      </xdr:nvSpPr>
      <xdr:spPr>
        <a:xfrm>
          <a:off x="1014058" y="640746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73" name="TextBox 372">
          <a:extLst>
            <a:ext uri="{FF2B5EF4-FFF2-40B4-BE49-F238E27FC236}">
              <a16:creationId xmlns:a16="http://schemas.microsoft.com/office/drawing/2014/main" id="{00000000-0008-0000-0000-000075010000}"/>
            </a:ext>
          </a:extLst>
        </xdr:cNvPr>
        <xdr:cNvSpPr txBox="1"/>
      </xdr:nvSpPr>
      <xdr:spPr>
        <a:xfrm>
          <a:off x="1014058" y="640746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74" name="TextBox 373">
          <a:extLst>
            <a:ext uri="{FF2B5EF4-FFF2-40B4-BE49-F238E27FC236}">
              <a16:creationId xmlns:a16="http://schemas.microsoft.com/office/drawing/2014/main" id="{00000000-0008-0000-0000-000076010000}"/>
            </a:ext>
          </a:extLst>
        </xdr:cNvPr>
        <xdr:cNvSpPr txBox="1"/>
      </xdr:nvSpPr>
      <xdr:spPr>
        <a:xfrm>
          <a:off x="1014058" y="6407467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75" name="TextBox 374">
          <a:extLst>
            <a:ext uri="{FF2B5EF4-FFF2-40B4-BE49-F238E27FC236}">
              <a16:creationId xmlns:a16="http://schemas.microsoft.com/office/drawing/2014/main" id="{00000000-0008-0000-0000-000077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76" name="TextBox 375">
          <a:extLst>
            <a:ext uri="{FF2B5EF4-FFF2-40B4-BE49-F238E27FC236}">
              <a16:creationId xmlns:a16="http://schemas.microsoft.com/office/drawing/2014/main" id="{00000000-0008-0000-0000-000078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77" name="TextBox 376">
          <a:extLst>
            <a:ext uri="{FF2B5EF4-FFF2-40B4-BE49-F238E27FC236}">
              <a16:creationId xmlns:a16="http://schemas.microsoft.com/office/drawing/2014/main" id="{00000000-0008-0000-0000-000079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78" name="TextBox 377">
          <a:extLst>
            <a:ext uri="{FF2B5EF4-FFF2-40B4-BE49-F238E27FC236}">
              <a16:creationId xmlns:a16="http://schemas.microsoft.com/office/drawing/2014/main" id="{00000000-0008-0000-0000-00007A010000}"/>
            </a:ext>
          </a:extLst>
        </xdr:cNvPr>
        <xdr:cNvSpPr txBox="1"/>
      </xdr:nvSpPr>
      <xdr:spPr>
        <a:xfrm>
          <a:off x="1014058" y="6407467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79" name="TextBox 378">
          <a:extLst>
            <a:ext uri="{FF2B5EF4-FFF2-40B4-BE49-F238E27FC236}">
              <a16:creationId xmlns:a16="http://schemas.microsoft.com/office/drawing/2014/main" id="{00000000-0008-0000-0000-00007B010000}"/>
            </a:ext>
          </a:extLst>
        </xdr:cNvPr>
        <xdr:cNvSpPr txBox="1"/>
      </xdr:nvSpPr>
      <xdr:spPr>
        <a:xfrm>
          <a:off x="1014058" y="6407467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80" name="TextBox 379">
          <a:extLst>
            <a:ext uri="{FF2B5EF4-FFF2-40B4-BE49-F238E27FC236}">
              <a16:creationId xmlns:a16="http://schemas.microsoft.com/office/drawing/2014/main" id="{00000000-0008-0000-0000-00007C010000}"/>
            </a:ext>
          </a:extLst>
        </xdr:cNvPr>
        <xdr:cNvSpPr txBox="1"/>
      </xdr:nvSpPr>
      <xdr:spPr>
        <a:xfrm>
          <a:off x="1014058" y="6407467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2" name="TextBox 381">
          <a:extLst>
            <a:ext uri="{FF2B5EF4-FFF2-40B4-BE49-F238E27FC236}">
              <a16:creationId xmlns:a16="http://schemas.microsoft.com/office/drawing/2014/main" id="{00000000-0008-0000-0000-00007E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4" name="TextBox 383">
          <a:extLst>
            <a:ext uri="{FF2B5EF4-FFF2-40B4-BE49-F238E27FC236}">
              <a16:creationId xmlns:a16="http://schemas.microsoft.com/office/drawing/2014/main" id="{00000000-0008-0000-0000-000080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5" name="TextBox 384">
          <a:extLst>
            <a:ext uri="{FF2B5EF4-FFF2-40B4-BE49-F238E27FC236}">
              <a16:creationId xmlns:a16="http://schemas.microsoft.com/office/drawing/2014/main" id="{00000000-0008-0000-0000-000081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6" name="TextBox 385">
          <a:extLst>
            <a:ext uri="{FF2B5EF4-FFF2-40B4-BE49-F238E27FC236}">
              <a16:creationId xmlns:a16="http://schemas.microsoft.com/office/drawing/2014/main" id="{00000000-0008-0000-0000-000082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7" name="TextBox 386">
          <a:extLst>
            <a:ext uri="{FF2B5EF4-FFF2-40B4-BE49-F238E27FC236}">
              <a16:creationId xmlns:a16="http://schemas.microsoft.com/office/drawing/2014/main" id="{00000000-0008-0000-0000-000083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8" name="TextBox 387">
          <a:extLst>
            <a:ext uri="{FF2B5EF4-FFF2-40B4-BE49-F238E27FC236}">
              <a16:creationId xmlns:a16="http://schemas.microsoft.com/office/drawing/2014/main" id="{00000000-0008-0000-0000-000084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89" name="TextBox 388">
          <a:extLst>
            <a:ext uri="{FF2B5EF4-FFF2-40B4-BE49-F238E27FC236}">
              <a16:creationId xmlns:a16="http://schemas.microsoft.com/office/drawing/2014/main" id="{00000000-0008-0000-0000-000085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0" name="TextBox 389">
          <a:extLst>
            <a:ext uri="{FF2B5EF4-FFF2-40B4-BE49-F238E27FC236}">
              <a16:creationId xmlns:a16="http://schemas.microsoft.com/office/drawing/2014/main" id="{00000000-0008-0000-0000-000086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1" name="TextBox 390">
          <a:extLst>
            <a:ext uri="{FF2B5EF4-FFF2-40B4-BE49-F238E27FC236}">
              <a16:creationId xmlns:a16="http://schemas.microsoft.com/office/drawing/2014/main" id="{00000000-0008-0000-0000-000087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2" name="TextBox 391">
          <a:extLst>
            <a:ext uri="{FF2B5EF4-FFF2-40B4-BE49-F238E27FC236}">
              <a16:creationId xmlns:a16="http://schemas.microsoft.com/office/drawing/2014/main" id="{00000000-0008-0000-0000-000088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3" name="TextBox 392">
          <a:extLst>
            <a:ext uri="{FF2B5EF4-FFF2-40B4-BE49-F238E27FC236}">
              <a16:creationId xmlns:a16="http://schemas.microsoft.com/office/drawing/2014/main" id="{00000000-0008-0000-0000-000089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4" name="TextBox 393">
          <a:extLst>
            <a:ext uri="{FF2B5EF4-FFF2-40B4-BE49-F238E27FC236}">
              <a16:creationId xmlns:a16="http://schemas.microsoft.com/office/drawing/2014/main" id="{00000000-0008-0000-0000-00008A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5" name="TextBox 394">
          <a:extLst>
            <a:ext uri="{FF2B5EF4-FFF2-40B4-BE49-F238E27FC236}">
              <a16:creationId xmlns:a16="http://schemas.microsoft.com/office/drawing/2014/main" id="{00000000-0008-0000-0000-00008B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6" name="TextBox 395">
          <a:extLst>
            <a:ext uri="{FF2B5EF4-FFF2-40B4-BE49-F238E27FC236}">
              <a16:creationId xmlns:a16="http://schemas.microsoft.com/office/drawing/2014/main" id="{00000000-0008-0000-0000-00008C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 name="TextBox 396">
          <a:extLst>
            <a:ext uri="{FF2B5EF4-FFF2-40B4-BE49-F238E27FC236}">
              <a16:creationId xmlns:a16="http://schemas.microsoft.com/office/drawing/2014/main" id="{00000000-0008-0000-0000-00008D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8" name="TextBox 397">
          <a:extLst>
            <a:ext uri="{FF2B5EF4-FFF2-40B4-BE49-F238E27FC236}">
              <a16:creationId xmlns:a16="http://schemas.microsoft.com/office/drawing/2014/main" id="{00000000-0008-0000-0000-00008E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 name="TextBox 398">
          <a:extLst>
            <a:ext uri="{FF2B5EF4-FFF2-40B4-BE49-F238E27FC236}">
              <a16:creationId xmlns:a16="http://schemas.microsoft.com/office/drawing/2014/main" id="{00000000-0008-0000-0000-00008F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0" name="TextBox 399">
          <a:extLst>
            <a:ext uri="{FF2B5EF4-FFF2-40B4-BE49-F238E27FC236}">
              <a16:creationId xmlns:a16="http://schemas.microsoft.com/office/drawing/2014/main" id="{00000000-0008-0000-0000-000090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 name="TextBox 400">
          <a:extLst>
            <a:ext uri="{FF2B5EF4-FFF2-40B4-BE49-F238E27FC236}">
              <a16:creationId xmlns:a16="http://schemas.microsoft.com/office/drawing/2014/main" id="{00000000-0008-0000-0000-000091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2" name="TextBox 401">
          <a:extLst>
            <a:ext uri="{FF2B5EF4-FFF2-40B4-BE49-F238E27FC236}">
              <a16:creationId xmlns:a16="http://schemas.microsoft.com/office/drawing/2014/main" id="{00000000-0008-0000-0000-000092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3" name="TextBox 402">
          <a:extLst>
            <a:ext uri="{FF2B5EF4-FFF2-40B4-BE49-F238E27FC236}">
              <a16:creationId xmlns:a16="http://schemas.microsoft.com/office/drawing/2014/main" id="{00000000-0008-0000-0000-000093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4" name="TextBox 403">
          <a:extLst>
            <a:ext uri="{FF2B5EF4-FFF2-40B4-BE49-F238E27FC236}">
              <a16:creationId xmlns:a16="http://schemas.microsoft.com/office/drawing/2014/main" id="{00000000-0008-0000-0000-000094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5" name="TextBox 404">
          <a:extLst>
            <a:ext uri="{FF2B5EF4-FFF2-40B4-BE49-F238E27FC236}">
              <a16:creationId xmlns:a16="http://schemas.microsoft.com/office/drawing/2014/main" id="{00000000-0008-0000-0000-000095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6" name="TextBox 405">
          <a:extLst>
            <a:ext uri="{FF2B5EF4-FFF2-40B4-BE49-F238E27FC236}">
              <a16:creationId xmlns:a16="http://schemas.microsoft.com/office/drawing/2014/main" id="{00000000-0008-0000-0000-000096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7" name="TextBox 406">
          <a:extLst>
            <a:ext uri="{FF2B5EF4-FFF2-40B4-BE49-F238E27FC236}">
              <a16:creationId xmlns:a16="http://schemas.microsoft.com/office/drawing/2014/main" id="{00000000-0008-0000-0000-000097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8" name="TextBox 407">
          <a:extLst>
            <a:ext uri="{FF2B5EF4-FFF2-40B4-BE49-F238E27FC236}">
              <a16:creationId xmlns:a16="http://schemas.microsoft.com/office/drawing/2014/main" id="{00000000-0008-0000-0000-000098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9" name="TextBox 408">
          <a:extLst>
            <a:ext uri="{FF2B5EF4-FFF2-40B4-BE49-F238E27FC236}">
              <a16:creationId xmlns:a16="http://schemas.microsoft.com/office/drawing/2014/main" id="{00000000-0008-0000-0000-000099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0" name="TextBox 409">
          <a:extLst>
            <a:ext uri="{FF2B5EF4-FFF2-40B4-BE49-F238E27FC236}">
              <a16:creationId xmlns:a16="http://schemas.microsoft.com/office/drawing/2014/main" id="{00000000-0008-0000-0000-00009A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1" name="TextBox 410">
          <a:extLst>
            <a:ext uri="{FF2B5EF4-FFF2-40B4-BE49-F238E27FC236}">
              <a16:creationId xmlns:a16="http://schemas.microsoft.com/office/drawing/2014/main" id="{00000000-0008-0000-0000-00009B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2" name="TextBox 411">
          <a:extLst>
            <a:ext uri="{FF2B5EF4-FFF2-40B4-BE49-F238E27FC236}">
              <a16:creationId xmlns:a16="http://schemas.microsoft.com/office/drawing/2014/main" id="{00000000-0008-0000-0000-00009C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3" name="TextBox 412">
          <a:extLst>
            <a:ext uri="{FF2B5EF4-FFF2-40B4-BE49-F238E27FC236}">
              <a16:creationId xmlns:a16="http://schemas.microsoft.com/office/drawing/2014/main" id="{00000000-0008-0000-0000-00009D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4" name="TextBox 413">
          <a:extLst>
            <a:ext uri="{FF2B5EF4-FFF2-40B4-BE49-F238E27FC236}">
              <a16:creationId xmlns:a16="http://schemas.microsoft.com/office/drawing/2014/main" id="{00000000-0008-0000-0000-00009E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5" name="TextBox 414">
          <a:extLst>
            <a:ext uri="{FF2B5EF4-FFF2-40B4-BE49-F238E27FC236}">
              <a16:creationId xmlns:a16="http://schemas.microsoft.com/office/drawing/2014/main" id="{00000000-0008-0000-0000-00009F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6" name="TextBox 415">
          <a:extLst>
            <a:ext uri="{FF2B5EF4-FFF2-40B4-BE49-F238E27FC236}">
              <a16:creationId xmlns:a16="http://schemas.microsoft.com/office/drawing/2014/main" id="{00000000-0008-0000-0000-0000A0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7" name="TextBox 416">
          <a:extLst>
            <a:ext uri="{FF2B5EF4-FFF2-40B4-BE49-F238E27FC236}">
              <a16:creationId xmlns:a16="http://schemas.microsoft.com/office/drawing/2014/main" id="{00000000-0008-0000-0000-0000A1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8" name="TextBox 417">
          <a:extLst>
            <a:ext uri="{FF2B5EF4-FFF2-40B4-BE49-F238E27FC236}">
              <a16:creationId xmlns:a16="http://schemas.microsoft.com/office/drawing/2014/main" id="{00000000-0008-0000-0000-0000A2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19" name="TextBox 418">
          <a:extLst>
            <a:ext uri="{FF2B5EF4-FFF2-40B4-BE49-F238E27FC236}">
              <a16:creationId xmlns:a16="http://schemas.microsoft.com/office/drawing/2014/main" id="{00000000-0008-0000-0000-0000A3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0" name="TextBox 419">
          <a:extLst>
            <a:ext uri="{FF2B5EF4-FFF2-40B4-BE49-F238E27FC236}">
              <a16:creationId xmlns:a16="http://schemas.microsoft.com/office/drawing/2014/main" id="{00000000-0008-0000-0000-0000A4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1" name="TextBox 420">
          <a:extLst>
            <a:ext uri="{FF2B5EF4-FFF2-40B4-BE49-F238E27FC236}">
              <a16:creationId xmlns:a16="http://schemas.microsoft.com/office/drawing/2014/main" id="{00000000-0008-0000-0000-0000A5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2" name="TextBox 421">
          <a:extLst>
            <a:ext uri="{FF2B5EF4-FFF2-40B4-BE49-F238E27FC236}">
              <a16:creationId xmlns:a16="http://schemas.microsoft.com/office/drawing/2014/main" id="{00000000-0008-0000-0000-0000A6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3" name="TextBox 422">
          <a:extLst>
            <a:ext uri="{FF2B5EF4-FFF2-40B4-BE49-F238E27FC236}">
              <a16:creationId xmlns:a16="http://schemas.microsoft.com/office/drawing/2014/main" id="{00000000-0008-0000-0000-0000A7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4" name="TextBox 423">
          <a:extLst>
            <a:ext uri="{FF2B5EF4-FFF2-40B4-BE49-F238E27FC236}">
              <a16:creationId xmlns:a16="http://schemas.microsoft.com/office/drawing/2014/main" id="{00000000-0008-0000-0000-0000A8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5" name="TextBox 424">
          <a:extLst>
            <a:ext uri="{FF2B5EF4-FFF2-40B4-BE49-F238E27FC236}">
              <a16:creationId xmlns:a16="http://schemas.microsoft.com/office/drawing/2014/main" id="{00000000-0008-0000-0000-0000A9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6" name="TextBox 425">
          <a:extLst>
            <a:ext uri="{FF2B5EF4-FFF2-40B4-BE49-F238E27FC236}">
              <a16:creationId xmlns:a16="http://schemas.microsoft.com/office/drawing/2014/main" id="{00000000-0008-0000-0000-0000AA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7" name="TextBox 426">
          <a:extLst>
            <a:ext uri="{FF2B5EF4-FFF2-40B4-BE49-F238E27FC236}">
              <a16:creationId xmlns:a16="http://schemas.microsoft.com/office/drawing/2014/main" id="{00000000-0008-0000-0000-0000AB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8" name="TextBox 427">
          <a:extLst>
            <a:ext uri="{FF2B5EF4-FFF2-40B4-BE49-F238E27FC236}">
              <a16:creationId xmlns:a16="http://schemas.microsoft.com/office/drawing/2014/main" id="{00000000-0008-0000-0000-0000AC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9" name="TextBox 428">
          <a:extLst>
            <a:ext uri="{FF2B5EF4-FFF2-40B4-BE49-F238E27FC236}">
              <a16:creationId xmlns:a16="http://schemas.microsoft.com/office/drawing/2014/main" id="{00000000-0008-0000-0000-0000AD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30" name="TextBox 429">
          <a:extLst>
            <a:ext uri="{FF2B5EF4-FFF2-40B4-BE49-F238E27FC236}">
              <a16:creationId xmlns:a16="http://schemas.microsoft.com/office/drawing/2014/main" id="{00000000-0008-0000-0000-0000AE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1" name="TextBox 430">
          <a:extLst>
            <a:ext uri="{FF2B5EF4-FFF2-40B4-BE49-F238E27FC236}">
              <a16:creationId xmlns:a16="http://schemas.microsoft.com/office/drawing/2014/main" id="{00000000-0008-0000-0000-0000AF010000}"/>
            </a:ext>
          </a:extLst>
        </xdr:cNvPr>
        <xdr:cNvSpPr txBox="1"/>
      </xdr:nvSpPr>
      <xdr:spPr>
        <a:xfrm>
          <a:off x="1162376" y="29112482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2" name="TextBox 431">
          <a:extLst>
            <a:ext uri="{FF2B5EF4-FFF2-40B4-BE49-F238E27FC236}">
              <a16:creationId xmlns:a16="http://schemas.microsoft.com/office/drawing/2014/main" id="{00000000-0008-0000-0000-0000B0010000}"/>
            </a:ext>
          </a:extLst>
        </xdr:cNvPr>
        <xdr:cNvSpPr txBox="1"/>
      </xdr:nvSpPr>
      <xdr:spPr>
        <a:xfrm>
          <a:off x="1162376" y="29112482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33" name="TextBox 432">
          <a:extLst>
            <a:ext uri="{FF2B5EF4-FFF2-40B4-BE49-F238E27FC236}">
              <a16:creationId xmlns:a16="http://schemas.microsoft.com/office/drawing/2014/main" id="{00000000-0008-0000-0000-0000B1010000}"/>
            </a:ext>
          </a:extLst>
        </xdr:cNvPr>
        <xdr:cNvSpPr txBox="1"/>
      </xdr:nvSpPr>
      <xdr:spPr>
        <a:xfrm>
          <a:off x="1162376" y="29112482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4" name="TextBox 433">
          <a:extLst>
            <a:ext uri="{FF2B5EF4-FFF2-40B4-BE49-F238E27FC236}">
              <a16:creationId xmlns:a16="http://schemas.microsoft.com/office/drawing/2014/main" id="{00000000-0008-0000-0000-0000B2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5" name="TextBox 434">
          <a:extLst>
            <a:ext uri="{FF2B5EF4-FFF2-40B4-BE49-F238E27FC236}">
              <a16:creationId xmlns:a16="http://schemas.microsoft.com/office/drawing/2014/main" id="{00000000-0008-0000-0000-0000B3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36" name="TextBox 435">
          <a:extLst>
            <a:ext uri="{FF2B5EF4-FFF2-40B4-BE49-F238E27FC236}">
              <a16:creationId xmlns:a16="http://schemas.microsoft.com/office/drawing/2014/main" id="{00000000-0008-0000-0000-0000B4010000}"/>
            </a:ext>
          </a:extLst>
        </xdr:cNvPr>
        <xdr:cNvSpPr txBox="1"/>
      </xdr:nvSpPr>
      <xdr:spPr>
        <a:xfrm>
          <a:off x="1162376" y="29112482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7" name="TextBox 436">
          <a:extLst>
            <a:ext uri="{FF2B5EF4-FFF2-40B4-BE49-F238E27FC236}">
              <a16:creationId xmlns:a16="http://schemas.microsoft.com/office/drawing/2014/main" id="{00000000-0008-0000-0000-0000B5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38" name="TextBox 437">
          <a:extLst>
            <a:ext uri="{FF2B5EF4-FFF2-40B4-BE49-F238E27FC236}">
              <a16:creationId xmlns:a16="http://schemas.microsoft.com/office/drawing/2014/main" id="{00000000-0008-0000-0000-0000B6010000}"/>
            </a:ext>
          </a:extLst>
        </xdr:cNvPr>
        <xdr:cNvSpPr txBox="1"/>
      </xdr:nvSpPr>
      <xdr:spPr>
        <a:xfrm>
          <a:off x="1162376" y="29112482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9" name="TextBox 438">
          <a:extLst>
            <a:ext uri="{FF2B5EF4-FFF2-40B4-BE49-F238E27FC236}">
              <a16:creationId xmlns:a16="http://schemas.microsoft.com/office/drawing/2014/main" id="{00000000-0008-0000-0000-0000B7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0" name="TextBox 439">
          <a:extLst>
            <a:ext uri="{FF2B5EF4-FFF2-40B4-BE49-F238E27FC236}">
              <a16:creationId xmlns:a16="http://schemas.microsoft.com/office/drawing/2014/main" id="{00000000-0008-0000-0000-0000B8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1" name="TextBox 440">
          <a:extLst>
            <a:ext uri="{FF2B5EF4-FFF2-40B4-BE49-F238E27FC236}">
              <a16:creationId xmlns:a16="http://schemas.microsoft.com/office/drawing/2014/main" id="{00000000-0008-0000-0000-0000B9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2" name="TextBox 441">
          <a:extLst>
            <a:ext uri="{FF2B5EF4-FFF2-40B4-BE49-F238E27FC236}">
              <a16:creationId xmlns:a16="http://schemas.microsoft.com/office/drawing/2014/main" id="{00000000-0008-0000-0000-0000BA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 name="TextBox 442">
          <a:extLst>
            <a:ext uri="{FF2B5EF4-FFF2-40B4-BE49-F238E27FC236}">
              <a16:creationId xmlns:a16="http://schemas.microsoft.com/office/drawing/2014/main" id="{00000000-0008-0000-0000-0000BB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4" name="TextBox 443">
          <a:extLst>
            <a:ext uri="{FF2B5EF4-FFF2-40B4-BE49-F238E27FC236}">
              <a16:creationId xmlns:a16="http://schemas.microsoft.com/office/drawing/2014/main" id="{00000000-0008-0000-0000-0000BC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 name="TextBox 444">
          <a:extLst>
            <a:ext uri="{FF2B5EF4-FFF2-40B4-BE49-F238E27FC236}">
              <a16:creationId xmlns:a16="http://schemas.microsoft.com/office/drawing/2014/main" id="{00000000-0008-0000-0000-0000BD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6" name="TextBox 445">
          <a:extLst>
            <a:ext uri="{FF2B5EF4-FFF2-40B4-BE49-F238E27FC236}">
              <a16:creationId xmlns:a16="http://schemas.microsoft.com/office/drawing/2014/main" id="{00000000-0008-0000-0000-0000BE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7" name="TextBox 446">
          <a:extLst>
            <a:ext uri="{FF2B5EF4-FFF2-40B4-BE49-F238E27FC236}">
              <a16:creationId xmlns:a16="http://schemas.microsoft.com/office/drawing/2014/main" id="{00000000-0008-0000-0000-0000BF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8" name="TextBox 447">
          <a:extLst>
            <a:ext uri="{FF2B5EF4-FFF2-40B4-BE49-F238E27FC236}">
              <a16:creationId xmlns:a16="http://schemas.microsoft.com/office/drawing/2014/main" id="{00000000-0008-0000-0000-0000C0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9" name="TextBox 448">
          <a:extLst>
            <a:ext uri="{FF2B5EF4-FFF2-40B4-BE49-F238E27FC236}">
              <a16:creationId xmlns:a16="http://schemas.microsoft.com/office/drawing/2014/main" id="{00000000-0008-0000-0000-0000C1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0" name="TextBox 449">
          <a:extLst>
            <a:ext uri="{FF2B5EF4-FFF2-40B4-BE49-F238E27FC236}">
              <a16:creationId xmlns:a16="http://schemas.microsoft.com/office/drawing/2014/main" id="{00000000-0008-0000-0000-0000C2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 name="TextBox 450">
          <a:extLst>
            <a:ext uri="{FF2B5EF4-FFF2-40B4-BE49-F238E27FC236}">
              <a16:creationId xmlns:a16="http://schemas.microsoft.com/office/drawing/2014/main" id="{00000000-0008-0000-0000-0000C3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 name="TextBox 451">
          <a:extLst>
            <a:ext uri="{FF2B5EF4-FFF2-40B4-BE49-F238E27FC236}">
              <a16:creationId xmlns:a16="http://schemas.microsoft.com/office/drawing/2014/main" id="{00000000-0008-0000-0000-0000C4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3" name="TextBox 452">
          <a:extLst>
            <a:ext uri="{FF2B5EF4-FFF2-40B4-BE49-F238E27FC236}">
              <a16:creationId xmlns:a16="http://schemas.microsoft.com/office/drawing/2014/main" id="{00000000-0008-0000-0000-0000C5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4" name="TextBox 453">
          <a:extLst>
            <a:ext uri="{FF2B5EF4-FFF2-40B4-BE49-F238E27FC236}">
              <a16:creationId xmlns:a16="http://schemas.microsoft.com/office/drawing/2014/main" id="{00000000-0008-0000-0000-0000C6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5" name="TextBox 454">
          <a:extLst>
            <a:ext uri="{FF2B5EF4-FFF2-40B4-BE49-F238E27FC236}">
              <a16:creationId xmlns:a16="http://schemas.microsoft.com/office/drawing/2014/main" id="{00000000-0008-0000-0000-0000C7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6" name="TextBox 455">
          <a:extLst>
            <a:ext uri="{FF2B5EF4-FFF2-40B4-BE49-F238E27FC236}">
              <a16:creationId xmlns:a16="http://schemas.microsoft.com/office/drawing/2014/main" id="{00000000-0008-0000-0000-0000C8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 name="TextBox 456">
          <a:extLst>
            <a:ext uri="{FF2B5EF4-FFF2-40B4-BE49-F238E27FC236}">
              <a16:creationId xmlns:a16="http://schemas.microsoft.com/office/drawing/2014/main" id="{00000000-0008-0000-0000-0000C9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8" name="TextBox 457">
          <a:extLst>
            <a:ext uri="{FF2B5EF4-FFF2-40B4-BE49-F238E27FC236}">
              <a16:creationId xmlns:a16="http://schemas.microsoft.com/office/drawing/2014/main" id="{00000000-0008-0000-0000-0000CA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9" name="TextBox 458">
          <a:extLst>
            <a:ext uri="{FF2B5EF4-FFF2-40B4-BE49-F238E27FC236}">
              <a16:creationId xmlns:a16="http://schemas.microsoft.com/office/drawing/2014/main" id="{00000000-0008-0000-0000-0000CB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0" name="TextBox 459">
          <a:extLst>
            <a:ext uri="{FF2B5EF4-FFF2-40B4-BE49-F238E27FC236}">
              <a16:creationId xmlns:a16="http://schemas.microsoft.com/office/drawing/2014/main" id="{00000000-0008-0000-0000-0000CC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1" name="TextBox 460">
          <a:extLst>
            <a:ext uri="{FF2B5EF4-FFF2-40B4-BE49-F238E27FC236}">
              <a16:creationId xmlns:a16="http://schemas.microsoft.com/office/drawing/2014/main" id="{00000000-0008-0000-0000-0000CD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2" name="TextBox 461">
          <a:extLst>
            <a:ext uri="{FF2B5EF4-FFF2-40B4-BE49-F238E27FC236}">
              <a16:creationId xmlns:a16="http://schemas.microsoft.com/office/drawing/2014/main" id="{00000000-0008-0000-0000-0000CE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3" name="TextBox 462">
          <a:extLst>
            <a:ext uri="{FF2B5EF4-FFF2-40B4-BE49-F238E27FC236}">
              <a16:creationId xmlns:a16="http://schemas.microsoft.com/office/drawing/2014/main" id="{00000000-0008-0000-0000-0000CF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4" name="TextBox 463">
          <a:extLst>
            <a:ext uri="{FF2B5EF4-FFF2-40B4-BE49-F238E27FC236}">
              <a16:creationId xmlns:a16="http://schemas.microsoft.com/office/drawing/2014/main" id="{00000000-0008-0000-0000-0000D0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5" name="TextBox 464">
          <a:extLst>
            <a:ext uri="{FF2B5EF4-FFF2-40B4-BE49-F238E27FC236}">
              <a16:creationId xmlns:a16="http://schemas.microsoft.com/office/drawing/2014/main" id="{00000000-0008-0000-0000-0000D1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6" name="TextBox 465">
          <a:extLst>
            <a:ext uri="{FF2B5EF4-FFF2-40B4-BE49-F238E27FC236}">
              <a16:creationId xmlns:a16="http://schemas.microsoft.com/office/drawing/2014/main" id="{00000000-0008-0000-0000-0000D2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7" name="TextBox 466">
          <a:extLst>
            <a:ext uri="{FF2B5EF4-FFF2-40B4-BE49-F238E27FC236}">
              <a16:creationId xmlns:a16="http://schemas.microsoft.com/office/drawing/2014/main" id="{00000000-0008-0000-0000-0000D3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8" name="TextBox 467">
          <a:extLst>
            <a:ext uri="{FF2B5EF4-FFF2-40B4-BE49-F238E27FC236}">
              <a16:creationId xmlns:a16="http://schemas.microsoft.com/office/drawing/2014/main" id="{00000000-0008-0000-0000-0000D401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 name="TextBox 468">
          <a:extLst>
            <a:ext uri="{FF2B5EF4-FFF2-40B4-BE49-F238E27FC236}">
              <a16:creationId xmlns:a16="http://schemas.microsoft.com/office/drawing/2014/main" id="{00000000-0008-0000-0000-0000D5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0" name="TextBox 469">
          <a:extLst>
            <a:ext uri="{FF2B5EF4-FFF2-40B4-BE49-F238E27FC236}">
              <a16:creationId xmlns:a16="http://schemas.microsoft.com/office/drawing/2014/main" id="{00000000-0008-0000-0000-0000D6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1" name="TextBox 470">
          <a:extLst>
            <a:ext uri="{FF2B5EF4-FFF2-40B4-BE49-F238E27FC236}">
              <a16:creationId xmlns:a16="http://schemas.microsoft.com/office/drawing/2014/main" id="{00000000-0008-0000-0000-0000D7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2" name="TextBox 471">
          <a:extLst>
            <a:ext uri="{FF2B5EF4-FFF2-40B4-BE49-F238E27FC236}">
              <a16:creationId xmlns:a16="http://schemas.microsoft.com/office/drawing/2014/main" id="{00000000-0008-0000-0000-0000D8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3" name="TextBox 472">
          <a:extLst>
            <a:ext uri="{FF2B5EF4-FFF2-40B4-BE49-F238E27FC236}">
              <a16:creationId xmlns:a16="http://schemas.microsoft.com/office/drawing/2014/main" id="{00000000-0008-0000-0000-0000D9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 name="TextBox 473">
          <a:extLst>
            <a:ext uri="{FF2B5EF4-FFF2-40B4-BE49-F238E27FC236}">
              <a16:creationId xmlns:a16="http://schemas.microsoft.com/office/drawing/2014/main" id="{00000000-0008-0000-0000-0000DA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5" name="TextBox 474">
          <a:extLst>
            <a:ext uri="{FF2B5EF4-FFF2-40B4-BE49-F238E27FC236}">
              <a16:creationId xmlns:a16="http://schemas.microsoft.com/office/drawing/2014/main" id="{00000000-0008-0000-0000-0000DB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6" name="TextBox 475">
          <a:extLst>
            <a:ext uri="{FF2B5EF4-FFF2-40B4-BE49-F238E27FC236}">
              <a16:creationId xmlns:a16="http://schemas.microsoft.com/office/drawing/2014/main" id="{00000000-0008-0000-0000-0000DC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 name="TextBox 476">
          <a:extLst>
            <a:ext uri="{FF2B5EF4-FFF2-40B4-BE49-F238E27FC236}">
              <a16:creationId xmlns:a16="http://schemas.microsoft.com/office/drawing/2014/main" id="{00000000-0008-0000-0000-0000DD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8" name="TextBox 477">
          <a:extLst>
            <a:ext uri="{FF2B5EF4-FFF2-40B4-BE49-F238E27FC236}">
              <a16:creationId xmlns:a16="http://schemas.microsoft.com/office/drawing/2014/main" id="{00000000-0008-0000-0000-0000DE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9" name="TextBox 478">
          <a:extLst>
            <a:ext uri="{FF2B5EF4-FFF2-40B4-BE49-F238E27FC236}">
              <a16:creationId xmlns:a16="http://schemas.microsoft.com/office/drawing/2014/main" id="{00000000-0008-0000-0000-0000DF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0" name="TextBox 479">
          <a:extLst>
            <a:ext uri="{FF2B5EF4-FFF2-40B4-BE49-F238E27FC236}">
              <a16:creationId xmlns:a16="http://schemas.microsoft.com/office/drawing/2014/main" id="{00000000-0008-0000-0000-0000E0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1" name="TextBox 480">
          <a:extLst>
            <a:ext uri="{FF2B5EF4-FFF2-40B4-BE49-F238E27FC236}">
              <a16:creationId xmlns:a16="http://schemas.microsoft.com/office/drawing/2014/main" id="{00000000-0008-0000-0000-0000E1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2" name="TextBox 481">
          <a:extLst>
            <a:ext uri="{FF2B5EF4-FFF2-40B4-BE49-F238E27FC236}">
              <a16:creationId xmlns:a16="http://schemas.microsoft.com/office/drawing/2014/main" id="{00000000-0008-0000-0000-0000E2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3" name="TextBox 482">
          <a:extLst>
            <a:ext uri="{FF2B5EF4-FFF2-40B4-BE49-F238E27FC236}">
              <a16:creationId xmlns:a16="http://schemas.microsoft.com/office/drawing/2014/main" id="{00000000-0008-0000-0000-0000E3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4" name="TextBox 483">
          <a:extLst>
            <a:ext uri="{FF2B5EF4-FFF2-40B4-BE49-F238E27FC236}">
              <a16:creationId xmlns:a16="http://schemas.microsoft.com/office/drawing/2014/main" id="{00000000-0008-0000-0000-0000E401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5" name="TextBox 484">
          <a:extLst>
            <a:ext uri="{FF2B5EF4-FFF2-40B4-BE49-F238E27FC236}">
              <a16:creationId xmlns:a16="http://schemas.microsoft.com/office/drawing/2014/main" id="{00000000-0008-0000-0000-0000E5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6" name="TextBox 485">
          <a:extLst>
            <a:ext uri="{FF2B5EF4-FFF2-40B4-BE49-F238E27FC236}">
              <a16:creationId xmlns:a16="http://schemas.microsoft.com/office/drawing/2014/main" id="{00000000-0008-0000-0000-0000E6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7" name="TextBox 486">
          <a:extLst>
            <a:ext uri="{FF2B5EF4-FFF2-40B4-BE49-F238E27FC236}">
              <a16:creationId xmlns:a16="http://schemas.microsoft.com/office/drawing/2014/main" id="{00000000-0008-0000-0000-0000E7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8" name="TextBox 487">
          <a:extLst>
            <a:ext uri="{FF2B5EF4-FFF2-40B4-BE49-F238E27FC236}">
              <a16:creationId xmlns:a16="http://schemas.microsoft.com/office/drawing/2014/main" id="{00000000-0008-0000-0000-0000E8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9" name="TextBox 488">
          <a:extLst>
            <a:ext uri="{FF2B5EF4-FFF2-40B4-BE49-F238E27FC236}">
              <a16:creationId xmlns:a16="http://schemas.microsoft.com/office/drawing/2014/main" id="{00000000-0008-0000-0000-0000E9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0" name="TextBox 489">
          <a:extLst>
            <a:ext uri="{FF2B5EF4-FFF2-40B4-BE49-F238E27FC236}">
              <a16:creationId xmlns:a16="http://schemas.microsoft.com/office/drawing/2014/main" id="{00000000-0008-0000-0000-0000EA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1" name="TextBox 490">
          <a:extLst>
            <a:ext uri="{FF2B5EF4-FFF2-40B4-BE49-F238E27FC236}">
              <a16:creationId xmlns:a16="http://schemas.microsoft.com/office/drawing/2014/main" id="{00000000-0008-0000-0000-0000EB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2" name="TextBox 491">
          <a:extLst>
            <a:ext uri="{FF2B5EF4-FFF2-40B4-BE49-F238E27FC236}">
              <a16:creationId xmlns:a16="http://schemas.microsoft.com/office/drawing/2014/main" id="{00000000-0008-0000-0000-0000EC01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3" name="TextBox 492">
          <a:extLst>
            <a:ext uri="{FF2B5EF4-FFF2-40B4-BE49-F238E27FC236}">
              <a16:creationId xmlns:a16="http://schemas.microsoft.com/office/drawing/2014/main" id="{00000000-0008-0000-0000-0000ED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4" name="TextBox 493">
          <a:extLst>
            <a:ext uri="{FF2B5EF4-FFF2-40B4-BE49-F238E27FC236}">
              <a16:creationId xmlns:a16="http://schemas.microsoft.com/office/drawing/2014/main" id="{00000000-0008-0000-0000-0000EE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5" name="TextBox 494">
          <a:extLst>
            <a:ext uri="{FF2B5EF4-FFF2-40B4-BE49-F238E27FC236}">
              <a16:creationId xmlns:a16="http://schemas.microsoft.com/office/drawing/2014/main" id="{00000000-0008-0000-0000-0000EF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6" name="TextBox 495">
          <a:extLst>
            <a:ext uri="{FF2B5EF4-FFF2-40B4-BE49-F238E27FC236}">
              <a16:creationId xmlns:a16="http://schemas.microsoft.com/office/drawing/2014/main" id="{00000000-0008-0000-0000-0000F001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7" name="TextBox 496">
          <a:extLst>
            <a:ext uri="{FF2B5EF4-FFF2-40B4-BE49-F238E27FC236}">
              <a16:creationId xmlns:a16="http://schemas.microsoft.com/office/drawing/2014/main" id="{00000000-0008-0000-0000-0000F1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8" name="TextBox 497">
          <a:extLst>
            <a:ext uri="{FF2B5EF4-FFF2-40B4-BE49-F238E27FC236}">
              <a16:creationId xmlns:a16="http://schemas.microsoft.com/office/drawing/2014/main" id="{00000000-0008-0000-0000-0000F2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9" name="TextBox 498">
          <a:extLst>
            <a:ext uri="{FF2B5EF4-FFF2-40B4-BE49-F238E27FC236}">
              <a16:creationId xmlns:a16="http://schemas.microsoft.com/office/drawing/2014/main" id="{00000000-0008-0000-0000-0000F3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00" name="TextBox 499">
          <a:extLst>
            <a:ext uri="{FF2B5EF4-FFF2-40B4-BE49-F238E27FC236}">
              <a16:creationId xmlns:a16="http://schemas.microsoft.com/office/drawing/2014/main" id="{00000000-0008-0000-0000-0000F4010000}"/>
            </a:ext>
          </a:extLst>
        </xdr:cNvPr>
        <xdr:cNvSpPr txBox="1"/>
      </xdr:nvSpPr>
      <xdr:spPr>
        <a:xfrm>
          <a:off x="1162376" y="29112482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1" name="TextBox 500">
          <a:extLst>
            <a:ext uri="{FF2B5EF4-FFF2-40B4-BE49-F238E27FC236}">
              <a16:creationId xmlns:a16="http://schemas.microsoft.com/office/drawing/2014/main" id="{00000000-0008-0000-0000-0000F5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2" name="TextBox 501">
          <a:extLst>
            <a:ext uri="{FF2B5EF4-FFF2-40B4-BE49-F238E27FC236}">
              <a16:creationId xmlns:a16="http://schemas.microsoft.com/office/drawing/2014/main" id="{00000000-0008-0000-0000-0000F6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3" name="TextBox 502">
          <a:extLst>
            <a:ext uri="{FF2B5EF4-FFF2-40B4-BE49-F238E27FC236}">
              <a16:creationId xmlns:a16="http://schemas.microsoft.com/office/drawing/2014/main" id="{00000000-0008-0000-0000-0000F7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4" name="TextBox 503">
          <a:extLst>
            <a:ext uri="{FF2B5EF4-FFF2-40B4-BE49-F238E27FC236}">
              <a16:creationId xmlns:a16="http://schemas.microsoft.com/office/drawing/2014/main" id="{00000000-0008-0000-0000-0000F8010000}"/>
            </a:ext>
          </a:extLst>
        </xdr:cNvPr>
        <xdr:cNvSpPr txBox="1"/>
      </xdr:nvSpPr>
      <xdr:spPr>
        <a:xfrm>
          <a:off x="1162376" y="29112482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05" name="TextBox 504">
          <a:extLst>
            <a:ext uri="{FF2B5EF4-FFF2-40B4-BE49-F238E27FC236}">
              <a16:creationId xmlns:a16="http://schemas.microsoft.com/office/drawing/2014/main" id="{00000000-0008-0000-0000-0000F9010000}"/>
            </a:ext>
          </a:extLst>
        </xdr:cNvPr>
        <xdr:cNvSpPr txBox="1"/>
      </xdr:nvSpPr>
      <xdr:spPr>
        <a:xfrm>
          <a:off x="1162376" y="29112482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06" name="TextBox 505">
          <a:extLst>
            <a:ext uri="{FF2B5EF4-FFF2-40B4-BE49-F238E27FC236}">
              <a16:creationId xmlns:a16="http://schemas.microsoft.com/office/drawing/2014/main" id="{00000000-0008-0000-0000-0000FA010000}"/>
            </a:ext>
          </a:extLst>
        </xdr:cNvPr>
        <xdr:cNvSpPr txBox="1"/>
      </xdr:nvSpPr>
      <xdr:spPr>
        <a:xfrm>
          <a:off x="1162376" y="29112482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07" name="TextBox 506">
          <a:extLst>
            <a:ext uri="{FF2B5EF4-FFF2-40B4-BE49-F238E27FC236}">
              <a16:creationId xmlns:a16="http://schemas.microsoft.com/office/drawing/2014/main" id="{00000000-0008-0000-0000-0000FB010000}"/>
            </a:ext>
          </a:extLst>
        </xdr:cNvPr>
        <xdr:cNvSpPr txBox="1"/>
      </xdr:nvSpPr>
      <xdr:spPr>
        <a:xfrm>
          <a:off x="1162376" y="29112482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 name="TextBox 507">
          <a:extLst>
            <a:ext uri="{FF2B5EF4-FFF2-40B4-BE49-F238E27FC236}">
              <a16:creationId xmlns:a16="http://schemas.microsoft.com/office/drawing/2014/main" id="{00000000-0008-0000-0000-0000FC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9" name="TextBox 508">
          <a:extLst>
            <a:ext uri="{FF2B5EF4-FFF2-40B4-BE49-F238E27FC236}">
              <a16:creationId xmlns:a16="http://schemas.microsoft.com/office/drawing/2014/main" id="{00000000-0008-0000-0000-0000FD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10" name="TextBox 509">
          <a:extLst>
            <a:ext uri="{FF2B5EF4-FFF2-40B4-BE49-F238E27FC236}">
              <a16:creationId xmlns:a16="http://schemas.microsoft.com/office/drawing/2014/main" id="{00000000-0008-0000-0000-0000FE010000}"/>
            </a:ext>
          </a:extLst>
        </xdr:cNvPr>
        <xdr:cNvSpPr txBox="1"/>
      </xdr:nvSpPr>
      <xdr:spPr>
        <a:xfrm>
          <a:off x="1162376" y="29112482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1" name="TextBox 510">
          <a:extLst>
            <a:ext uri="{FF2B5EF4-FFF2-40B4-BE49-F238E27FC236}">
              <a16:creationId xmlns:a16="http://schemas.microsoft.com/office/drawing/2014/main" id="{00000000-0008-0000-0000-0000FF01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12" name="TextBox 511">
          <a:extLst>
            <a:ext uri="{FF2B5EF4-FFF2-40B4-BE49-F238E27FC236}">
              <a16:creationId xmlns:a16="http://schemas.microsoft.com/office/drawing/2014/main" id="{00000000-0008-0000-0000-000000020000}"/>
            </a:ext>
          </a:extLst>
        </xdr:cNvPr>
        <xdr:cNvSpPr txBox="1"/>
      </xdr:nvSpPr>
      <xdr:spPr>
        <a:xfrm>
          <a:off x="1162376" y="29112482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3" name="TextBox 512">
          <a:extLst>
            <a:ext uri="{FF2B5EF4-FFF2-40B4-BE49-F238E27FC236}">
              <a16:creationId xmlns:a16="http://schemas.microsoft.com/office/drawing/2014/main" id="{00000000-0008-0000-0000-00000102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4" name="TextBox 513">
          <a:extLst>
            <a:ext uri="{FF2B5EF4-FFF2-40B4-BE49-F238E27FC236}">
              <a16:creationId xmlns:a16="http://schemas.microsoft.com/office/drawing/2014/main" id="{00000000-0008-0000-0000-000002020000}"/>
            </a:ext>
          </a:extLst>
        </xdr:cNvPr>
        <xdr:cNvSpPr txBox="1"/>
      </xdr:nvSpPr>
      <xdr:spPr>
        <a:xfrm>
          <a:off x="1162376" y="29112482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15" name="TextBox 514">
          <a:extLst>
            <a:ext uri="{FF2B5EF4-FFF2-40B4-BE49-F238E27FC236}">
              <a16:creationId xmlns:a16="http://schemas.microsoft.com/office/drawing/2014/main" id="{00000000-0008-0000-0000-00000302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16" name="TextBox 515">
          <a:extLst>
            <a:ext uri="{FF2B5EF4-FFF2-40B4-BE49-F238E27FC236}">
              <a16:creationId xmlns:a16="http://schemas.microsoft.com/office/drawing/2014/main" id="{00000000-0008-0000-0000-000004020000}"/>
            </a:ext>
          </a:extLst>
        </xdr:cNvPr>
        <xdr:cNvSpPr txBox="1"/>
      </xdr:nvSpPr>
      <xdr:spPr>
        <a:xfrm>
          <a:off x="1162376" y="29112482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7" name="TextBox 516">
          <a:extLst>
            <a:ext uri="{FF2B5EF4-FFF2-40B4-BE49-F238E27FC236}">
              <a16:creationId xmlns:a16="http://schemas.microsoft.com/office/drawing/2014/main" id="{00000000-0008-0000-0000-000005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8" name="TextBox 517">
          <a:extLst>
            <a:ext uri="{FF2B5EF4-FFF2-40B4-BE49-F238E27FC236}">
              <a16:creationId xmlns:a16="http://schemas.microsoft.com/office/drawing/2014/main" id="{00000000-0008-0000-0000-000006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9" name="TextBox 518">
          <a:extLst>
            <a:ext uri="{FF2B5EF4-FFF2-40B4-BE49-F238E27FC236}">
              <a16:creationId xmlns:a16="http://schemas.microsoft.com/office/drawing/2014/main" id="{00000000-0008-0000-0000-000007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0" name="TextBox 519">
          <a:extLst>
            <a:ext uri="{FF2B5EF4-FFF2-40B4-BE49-F238E27FC236}">
              <a16:creationId xmlns:a16="http://schemas.microsoft.com/office/drawing/2014/main" id="{00000000-0008-0000-0000-000008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 name="TextBox 520">
          <a:extLst>
            <a:ext uri="{FF2B5EF4-FFF2-40B4-BE49-F238E27FC236}">
              <a16:creationId xmlns:a16="http://schemas.microsoft.com/office/drawing/2014/main" id="{00000000-0008-0000-0000-00000902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2" name="TextBox 521">
          <a:extLst>
            <a:ext uri="{FF2B5EF4-FFF2-40B4-BE49-F238E27FC236}">
              <a16:creationId xmlns:a16="http://schemas.microsoft.com/office/drawing/2014/main" id="{00000000-0008-0000-0000-00000A02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3" name="TextBox 522">
          <a:extLst>
            <a:ext uri="{FF2B5EF4-FFF2-40B4-BE49-F238E27FC236}">
              <a16:creationId xmlns:a16="http://schemas.microsoft.com/office/drawing/2014/main" id="{00000000-0008-0000-0000-00000B02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4" name="TextBox 523">
          <a:extLst>
            <a:ext uri="{FF2B5EF4-FFF2-40B4-BE49-F238E27FC236}">
              <a16:creationId xmlns:a16="http://schemas.microsoft.com/office/drawing/2014/main" id="{00000000-0008-0000-0000-00000C020000}"/>
            </a:ext>
          </a:extLst>
        </xdr:cNvPr>
        <xdr:cNvSpPr txBox="1"/>
      </xdr:nvSpPr>
      <xdr:spPr>
        <a:xfrm>
          <a:off x="1162376" y="29112482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5" name="TextBox 524">
          <a:extLst>
            <a:ext uri="{FF2B5EF4-FFF2-40B4-BE49-F238E27FC236}">
              <a16:creationId xmlns:a16="http://schemas.microsoft.com/office/drawing/2014/main" id="{00000000-0008-0000-0000-00000D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6" name="TextBox 525">
          <a:extLst>
            <a:ext uri="{FF2B5EF4-FFF2-40B4-BE49-F238E27FC236}">
              <a16:creationId xmlns:a16="http://schemas.microsoft.com/office/drawing/2014/main" id="{00000000-0008-0000-0000-00000E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7" name="TextBox 526">
          <a:extLst>
            <a:ext uri="{FF2B5EF4-FFF2-40B4-BE49-F238E27FC236}">
              <a16:creationId xmlns:a16="http://schemas.microsoft.com/office/drawing/2014/main" id="{00000000-0008-0000-0000-00000F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 name="TextBox 527">
          <a:extLst>
            <a:ext uri="{FF2B5EF4-FFF2-40B4-BE49-F238E27FC236}">
              <a16:creationId xmlns:a16="http://schemas.microsoft.com/office/drawing/2014/main" id="{00000000-0008-0000-0000-000010020000}"/>
            </a:ext>
          </a:extLst>
        </xdr:cNvPr>
        <xdr:cNvSpPr txBox="1"/>
      </xdr:nvSpPr>
      <xdr:spPr>
        <a:xfrm>
          <a:off x="1162376" y="29112482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9" name="TextBox 528">
          <a:extLst>
            <a:ext uri="{FF2B5EF4-FFF2-40B4-BE49-F238E27FC236}">
              <a16:creationId xmlns:a16="http://schemas.microsoft.com/office/drawing/2014/main" id="{00000000-0008-0000-0000-00001102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0" name="TextBox 529">
          <a:extLst>
            <a:ext uri="{FF2B5EF4-FFF2-40B4-BE49-F238E27FC236}">
              <a16:creationId xmlns:a16="http://schemas.microsoft.com/office/drawing/2014/main" id="{00000000-0008-0000-0000-000012020000}"/>
            </a:ext>
          </a:extLst>
        </xdr:cNvPr>
        <xdr:cNvSpPr txBox="1"/>
      </xdr:nvSpPr>
      <xdr:spPr>
        <a:xfrm>
          <a:off x="1162376" y="29112482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33" name="TextBox 532">
          <a:extLst>
            <a:ext uri="{FF2B5EF4-FFF2-40B4-BE49-F238E27FC236}">
              <a16:creationId xmlns:a16="http://schemas.microsoft.com/office/drawing/2014/main" id="{00000000-0008-0000-0000-000015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34" name="TextBox 533">
          <a:extLst>
            <a:ext uri="{FF2B5EF4-FFF2-40B4-BE49-F238E27FC236}">
              <a16:creationId xmlns:a16="http://schemas.microsoft.com/office/drawing/2014/main" id="{00000000-0008-0000-0000-000016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35" name="TextBox 534">
          <a:extLst>
            <a:ext uri="{FF2B5EF4-FFF2-40B4-BE49-F238E27FC236}">
              <a16:creationId xmlns:a16="http://schemas.microsoft.com/office/drawing/2014/main" id="{00000000-0008-0000-0000-000017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36" name="TextBox 535">
          <a:extLst>
            <a:ext uri="{FF2B5EF4-FFF2-40B4-BE49-F238E27FC236}">
              <a16:creationId xmlns:a16="http://schemas.microsoft.com/office/drawing/2014/main" id="{00000000-0008-0000-0000-000018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37" name="TextBox 536">
          <a:extLst>
            <a:ext uri="{FF2B5EF4-FFF2-40B4-BE49-F238E27FC236}">
              <a16:creationId xmlns:a16="http://schemas.microsoft.com/office/drawing/2014/main" id="{00000000-0008-0000-0000-000019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38" name="TextBox 537">
          <a:extLst>
            <a:ext uri="{FF2B5EF4-FFF2-40B4-BE49-F238E27FC236}">
              <a16:creationId xmlns:a16="http://schemas.microsoft.com/office/drawing/2014/main" id="{00000000-0008-0000-0000-00001A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39" name="TextBox 538">
          <a:extLst>
            <a:ext uri="{FF2B5EF4-FFF2-40B4-BE49-F238E27FC236}">
              <a16:creationId xmlns:a16="http://schemas.microsoft.com/office/drawing/2014/main" id="{00000000-0008-0000-0000-00001B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40" name="TextBox 539">
          <a:extLst>
            <a:ext uri="{FF2B5EF4-FFF2-40B4-BE49-F238E27FC236}">
              <a16:creationId xmlns:a16="http://schemas.microsoft.com/office/drawing/2014/main" id="{00000000-0008-0000-0000-00001C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41" name="TextBox 540">
          <a:extLst>
            <a:ext uri="{FF2B5EF4-FFF2-40B4-BE49-F238E27FC236}">
              <a16:creationId xmlns:a16="http://schemas.microsoft.com/office/drawing/2014/main" id="{00000000-0008-0000-0000-00001D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42" name="TextBox 541">
          <a:extLst>
            <a:ext uri="{FF2B5EF4-FFF2-40B4-BE49-F238E27FC236}">
              <a16:creationId xmlns:a16="http://schemas.microsoft.com/office/drawing/2014/main" id="{00000000-0008-0000-0000-00001E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43" name="TextBox 542">
          <a:extLst>
            <a:ext uri="{FF2B5EF4-FFF2-40B4-BE49-F238E27FC236}">
              <a16:creationId xmlns:a16="http://schemas.microsoft.com/office/drawing/2014/main" id="{00000000-0008-0000-0000-00001F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44" name="TextBox 543">
          <a:extLst>
            <a:ext uri="{FF2B5EF4-FFF2-40B4-BE49-F238E27FC236}">
              <a16:creationId xmlns:a16="http://schemas.microsoft.com/office/drawing/2014/main" id="{00000000-0008-0000-0000-000020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45" name="TextBox 544">
          <a:extLst>
            <a:ext uri="{FF2B5EF4-FFF2-40B4-BE49-F238E27FC236}">
              <a16:creationId xmlns:a16="http://schemas.microsoft.com/office/drawing/2014/main" id="{00000000-0008-0000-0000-000021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46" name="TextBox 545">
          <a:extLst>
            <a:ext uri="{FF2B5EF4-FFF2-40B4-BE49-F238E27FC236}">
              <a16:creationId xmlns:a16="http://schemas.microsoft.com/office/drawing/2014/main" id="{00000000-0008-0000-0000-000022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47" name="TextBox 546">
          <a:extLst>
            <a:ext uri="{FF2B5EF4-FFF2-40B4-BE49-F238E27FC236}">
              <a16:creationId xmlns:a16="http://schemas.microsoft.com/office/drawing/2014/main" id="{00000000-0008-0000-0000-000023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48" name="TextBox 547">
          <a:extLst>
            <a:ext uri="{FF2B5EF4-FFF2-40B4-BE49-F238E27FC236}">
              <a16:creationId xmlns:a16="http://schemas.microsoft.com/office/drawing/2014/main" id="{00000000-0008-0000-0000-000024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49" name="TextBox 548">
          <a:extLst>
            <a:ext uri="{FF2B5EF4-FFF2-40B4-BE49-F238E27FC236}">
              <a16:creationId xmlns:a16="http://schemas.microsoft.com/office/drawing/2014/main" id="{00000000-0008-0000-0000-000025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50" name="TextBox 549">
          <a:extLst>
            <a:ext uri="{FF2B5EF4-FFF2-40B4-BE49-F238E27FC236}">
              <a16:creationId xmlns:a16="http://schemas.microsoft.com/office/drawing/2014/main" id="{00000000-0008-0000-0000-000026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51" name="TextBox 550">
          <a:extLst>
            <a:ext uri="{FF2B5EF4-FFF2-40B4-BE49-F238E27FC236}">
              <a16:creationId xmlns:a16="http://schemas.microsoft.com/office/drawing/2014/main" id="{00000000-0008-0000-0000-000027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552" name="TextBox 551">
          <a:extLst>
            <a:ext uri="{FF2B5EF4-FFF2-40B4-BE49-F238E27FC236}">
              <a16:creationId xmlns:a16="http://schemas.microsoft.com/office/drawing/2014/main" id="{00000000-0008-0000-0000-000028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53" name="TextBox 552">
          <a:extLst>
            <a:ext uri="{FF2B5EF4-FFF2-40B4-BE49-F238E27FC236}">
              <a16:creationId xmlns:a16="http://schemas.microsoft.com/office/drawing/2014/main" id="{00000000-0008-0000-0000-000029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54" name="TextBox 553">
          <a:extLst>
            <a:ext uri="{FF2B5EF4-FFF2-40B4-BE49-F238E27FC236}">
              <a16:creationId xmlns:a16="http://schemas.microsoft.com/office/drawing/2014/main" id="{00000000-0008-0000-0000-00002A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55" name="TextBox 554">
          <a:extLst>
            <a:ext uri="{FF2B5EF4-FFF2-40B4-BE49-F238E27FC236}">
              <a16:creationId xmlns:a16="http://schemas.microsoft.com/office/drawing/2014/main" id="{00000000-0008-0000-0000-00002B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1974"/>
    <xdr:sp macro="" textlink="">
      <xdr:nvSpPr>
        <xdr:cNvPr id="556" name="TextBox 555">
          <a:extLst>
            <a:ext uri="{FF2B5EF4-FFF2-40B4-BE49-F238E27FC236}">
              <a16:creationId xmlns:a16="http://schemas.microsoft.com/office/drawing/2014/main" id="{00000000-0008-0000-0000-00002C020000}"/>
            </a:ext>
          </a:extLst>
        </xdr:cNvPr>
        <xdr:cNvSpPr txBox="1"/>
      </xdr:nvSpPr>
      <xdr:spPr>
        <a:xfrm>
          <a:off x="1163068" y="29445165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57" name="TextBox 556">
          <a:extLst>
            <a:ext uri="{FF2B5EF4-FFF2-40B4-BE49-F238E27FC236}">
              <a16:creationId xmlns:a16="http://schemas.microsoft.com/office/drawing/2014/main" id="{00000000-0008-0000-0000-00002D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58" name="TextBox 557">
          <a:extLst>
            <a:ext uri="{FF2B5EF4-FFF2-40B4-BE49-F238E27FC236}">
              <a16:creationId xmlns:a16="http://schemas.microsoft.com/office/drawing/2014/main" id="{00000000-0008-0000-0000-00002E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59" name="TextBox 558">
          <a:extLst>
            <a:ext uri="{FF2B5EF4-FFF2-40B4-BE49-F238E27FC236}">
              <a16:creationId xmlns:a16="http://schemas.microsoft.com/office/drawing/2014/main" id="{00000000-0008-0000-0000-00002F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60" name="TextBox 559">
          <a:extLst>
            <a:ext uri="{FF2B5EF4-FFF2-40B4-BE49-F238E27FC236}">
              <a16:creationId xmlns:a16="http://schemas.microsoft.com/office/drawing/2014/main" id="{00000000-0008-0000-0000-000030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62596"/>
    <xdr:sp macro="" textlink="">
      <xdr:nvSpPr>
        <xdr:cNvPr id="561" name="TextBox 560">
          <a:extLst>
            <a:ext uri="{FF2B5EF4-FFF2-40B4-BE49-F238E27FC236}">
              <a16:creationId xmlns:a16="http://schemas.microsoft.com/office/drawing/2014/main" id="{00000000-0008-0000-0000-000031020000}"/>
            </a:ext>
          </a:extLst>
        </xdr:cNvPr>
        <xdr:cNvSpPr txBox="1"/>
      </xdr:nvSpPr>
      <xdr:spPr>
        <a:xfrm>
          <a:off x="1163068" y="294451653"/>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62596"/>
    <xdr:sp macro="" textlink="">
      <xdr:nvSpPr>
        <xdr:cNvPr id="562" name="TextBox 561">
          <a:extLst>
            <a:ext uri="{FF2B5EF4-FFF2-40B4-BE49-F238E27FC236}">
              <a16:creationId xmlns:a16="http://schemas.microsoft.com/office/drawing/2014/main" id="{00000000-0008-0000-0000-000032020000}"/>
            </a:ext>
          </a:extLst>
        </xdr:cNvPr>
        <xdr:cNvSpPr txBox="1"/>
      </xdr:nvSpPr>
      <xdr:spPr>
        <a:xfrm>
          <a:off x="1163068" y="294451653"/>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63" name="TextBox 562">
          <a:extLst>
            <a:ext uri="{FF2B5EF4-FFF2-40B4-BE49-F238E27FC236}">
              <a16:creationId xmlns:a16="http://schemas.microsoft.com/office/drawing/2014/main" id="{00000000-0008-0000-0000-000033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64" name="TextBox 563">
          <a:extLst>
            <a:ext uri="{FF2B5EF4-FFF2-40B4-BE49-F238E27FC236}">
              <a16:creationId xmlns:a16="http://schemas.microsoft.com/office/drawing/2014/main" id="{00000000-0008-0000-0000-000034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65" name="TextBox 564">
          <a:extLst>
            <a:ext uri="{FF2B5EF4-FFF2-40B4-BE49-F238E27FC236}">
              <a16:creationId xmlns:a16="http://schemas.microsoft.com/office/drawing/2014/main" id="{00000000-0008-0000-0000-000035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371"/>
    <xdr:sp macro="" textlink="">
      <xdr:nvSpPr>
        <xdr:cNvPr id="566" name="TextBox 565">
          <a:extLst>
            <a:ext uri="{FF2B5EF4-FFF2-40B4-BE49-F238E27FC236}">
              <a16:creationId xmlns:a16="http://schemas.microsoft.com/office/drawing/2014/main" id="{00000000-0008-0000-0000-000036020000}"/>
            </a:ext>
          </a:extLst>
        </xdr:cNvPr>
        <xdr:cNvSpPr txBox="1"/>
      </xdr:nvSpPr>
      <xdr:spPr>
        <a:xfrm>
          <a:off x="1163068" y="29445165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67" name="TextBox 566">
          <a:extLst>
            <a:ext uri="{FF2B5EF4-FFF2-40B4-BE49-F238E27FC236}">
              <a16:creationId xmlns:a16="http://schemas.microsoft.com/office/drawing/2014/main" id="{00000000-0008-0000-0000-000037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68" name="TextBox 567">
          <a:extLst>
            <a:ext uri="{FF2B5EF4-FFF2-40B4-BE49-F238E27FC236}">
              <a16:creationId xmlns:a16="http://schemas.microsoft.com/office/drawing/2014/main" id="{00000000-0008-0000-0000-000038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69" name="TextBox 568">
          <a:extLst>
            <a:ext uri="{FF2B5EF4-FFF2-40B4-BE49-F238E27FC236}">
              <a16:creationId xmlns:a16="http://schemas.microsoft.com/office/drawing/2014/main" id="{00000000-0008-0000-0000-000039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70" name="TextBox 569">
          <a:extLst>
            <a:ext uri="{FF2B5EF4-FFF2-40B4-BE49-F238E27FC236}">
              <a16:creationId xmlns:a16="http://schemas.microsoft.com/office/drawing/2014/main" id="{00000000-0008-0000-0000-00003A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71" name="TextBox 570">
          <a:extLst>
            <a:ext uri="{FF2B5EF4-FFF2-40B4-BE49-F238E27FC236}">
              <a16:creationId xmlns:a16="http://schemas.microsoft.com/office/drawing/2014/main" id="{00000000-0008-0000-0000-00003B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72" name="TextBox 571">
          <a:extLst>
            <a:ext uri="{FF2B5EF4-FFF2-40B4-BE49-F238E27FC236}">
              <a16:creationId xmlns:a16="http://schemas.microsoft.com/office/drawing/2014/main" id="{00000000-0008-0000-0000-00003C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73" name="TextBox 572">
          <a:extLst>
            <a:ext uri="{FF2B5EF4-FFF2-40B4-BE49-F238E27FC236}">
              <a16:creationId xmlns:a16="http://schemas.microsoft.com/office/drawing/2014/main" id="{00000000-0008-0000-0000-00003D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574" name="TextBox 573">
          <a:extLst>
            <a:ext uri="{FF2B5EF4-FFF2-40B4-BE49-F238E27FC236}">
              <a16:creationId xmlns:a16="http://schemas.microsoft.com/office/drawing/2014/main" id="{00000000-0008-0000-0000-00003E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109"/>
    <xdr:sp macro="" textlink="">
      <xdr:nvSpPr>
        <xdr:cNvPr id="575" name="TextBox 574">
          <a:extLst>
            <a:ext uri="{FF2B5EF4-FFF2-40B4-BE49-F238E27FC236}">
              <a16:creationId xmlns:a16="http://schemas.microsoft.com/office/drawing/2014/main" id="{00000000-0008-0000-0000-00003F020000}"/>
            </a:ext>
          </a:extLst>
        </xdr:cNvPr>
        <xdr:cNvSpPr txBox="1"/>
      </xdr:nvSpPr>
      <xdr:spPr>
        <a:xfrm>
          <a:off x="1163068" y="29357987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109"/>
    <xdr:sp macro="" textlink="">
      <xdr:nvSpPr>
        <xdr:cNvPr id="576" name="TextBox 575">
          <a:extLst>
            <a:ext uri="{FF2B5EF4-FFF2-40B4-BE49-F238E27FC236}">
              <a16:creationId xmlns:a16="http://schemas.microsoft.com/office/drawing/2014/main" id="{00000000-0008-0000-0000-000040020000}"/>
            </a:ext>
          </a:extLst>
        </xdr:cNvPr>
        <xdr:cNvSpPr txBox="1"/>
      </xdr:nvSpPr>
      <xdr:spPr>
        <a:xfrm>
          <a:off x="1163068" y="29357987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109"/>
    <xdr:sp macro="" textlink="">
      <xdr:nvSpPr>
        <xdr:cNvPr id="577" name="TextBox 576">
          <a:extLst>
            <a:ext uri="{FF2B5EF4-FFF2-40B4-BE49-F238E27FC236}">
              <a16:creationId xmlns:a16="http://schemas.microsoft.com/office/drawing/2014/main" id="{00000000-0008-0000-0000-000041020000}"/>
            </a:ext>
          </a:extLst>
        </xdr:cNvPr>
        <xdr:cNvSpPr txBox="1"/>
      </xdr:nvSpPr>
      <xdr:spPr>
        <a:xfrm>
          <a:off x="1163068" y="29357987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109"/>
    <xdr:sp macro="" textlink="">
      <xdr:nvSpPr>
        <xdr:cNvPr id="578" name="TextBox 577">
          <a:extLst>
            <a:ext uri="{FF2B5EF4-FFF2-40B4-BE49-F238E27FC236}">
              <a16:creationId xmlns:a16="http://schemas.microsoft.com/office/drawing/2014/main" id="{00000000-0008-0000-0000-000042020000}"/>
            </a:ext>
          </a:extLst>
        </xdr:cNvPr>
        <xdr:cNvSpPr txBox="1"/>
      </xdr:nvSpPr>
      <xdr:spPr>
        <a:xfrm>
          <a:off x="1163068" y="29357987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79" name="TextBox 578">
          <a:extLst>
            <a:ext uri="{FF2B5EF4-FFF2-40B4-BE49-F238E27FC236}">
              <a16:creationId xmlns:a16="http://schemas.microsoft.com/office/drawing/2014/main" id="{00000000-0008-0000-0000-000043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0" name="TextBox 579">
          <a:extLst>
            <a:ext uri="{FF2B5EF4-FFF2-40B4-BE49-F238E27FC236}">
              <a16:creationId xmlns:a16="http://schemas.microsoft.com/office/drawing/2014/main" id="{00000000-0008-0000-0000-000044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1" name="TextBox 580">
          <a:extLst>
            <a:ext uri="{FF2B5EF4-FFF2-40B4-BE49-F238E27FC236}">
              <a16:creationId xmlns:a16="http://schemas.microsoft.com/office/drawing/2014/main" id="{00000000-0008-0000-0000-000045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2" name="TextBox 581">
          <a:extLst>
            <a:ext uri="{FF2B5EF4-FFF2-40B4-BE49-F238E27FC236}">
              <a16:creationId xmlns:a16="http://schemas.microsoft.com/office/drawing/2014/main" id="{00000000-0008-0000-0000-000046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3" name="TextBox 582">
          <a:extLst>
            <a:ext uri="{FF2B5EF4-FFF2-40B4-BE49-F238E27FC236}">
              <a16:creationId xmlns:a16="http://schemas.microsoft.com/office/drawing/2014/main" id="{00000000-0008-0000-0000-000047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4" name="TextBox 583">
          <a:extLst>
            <a:ext uri="{FF2B5EF4-FFF2-40B4-BE49-F238E27FC236}">
              <a16:creationId xmlns:a16="http://schemas.microsoft.com/office/drawing/2014/main" id="{00000000-0008-0000-0000-000048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5" name="TextBox 584">
          <a:extLst>
            <a:ext uri="{FF2B5EF4-FFF2-40B4-BE49-F238E27FC236}">
              <a16:creationId xmlns:a16="http://schemas.microsoft.com/office/drawing/2014/main" id="{00000000-0008-0000-0000-000049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86" name="TextBox 585">
          <a:extLst>
            <a:ext uri="{FF2B5EF4-FFF2-40B4-BE49-F238E27FC236}">
              <a16:creationId xmlns:a16="http://schemas.microsoft.com/office/drawing/2014/main" id="{00000000-0008-0000-0000-00004A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87" name="TextBox 586">
          <a:extLst>
            <a:ext uri="{FF2B5EF4-FFF2-40B4-BE49-F238E27FC236}">
              <a16:creationId xmlns:a16="http://schemas.microsoft.com/office/drawing/2014/main" id="{00000000-0008-0000-0000-00004B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88" name="TextBox 587">
          <a:extLst>
            <a:ext uri="{FF2B5EF4-FFF2-40B4-BE49-F238E27FC236}">
              <a16:creationId xmlns:a16="http://schemas.microsoft.com/office/drawing/2014/main" id="{00000000-0008-0000-0000-00004C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89" name="TextBox 588">
          <a:extLst>
            <a:ext uri="{FF2B5EF4-FFF2-40B4-BE49-F238E27FC236}">
              <a16:creationId xmlns:a16="http://schemas.microsoft.com/office/drawing/2014/main" id="{00000000-0008-0000-0000-00004D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90" name="TextBox 589">
          <a:extLst>
            <a:ext uri="{FF2B5EF4-FFF2-40B4-BE49-F238E27FC236}">
              <a16:creationId xmlns:a16="http://schemas.microsoft.com/office/drawing/2014/main" id="{00000000-0008-0000-0000-00004E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91" name="TextBox 590">
          <a:extLst>
            <a:ext uri="{FF2B5EF4-FFF2-40B4-BE49-F238E27FC236}">
              <a16:creationId xmlns:a16="http://schemas.microsoft.com/office/drawing/2014/main" id="{00000000-0008-0000-0000-00004F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92" name="TextBox 591">
          <a:extLst>
            <a:ext uri="{FF2B5EF4-FFF2-40B4-BE49-F238E27FC236}">
              <a16:creationId xmlns:a16="http://schemas.microsoft.com/office/drawing/2014/main" id="{00000000-0008-0000-0000-000050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93" name="TextBox 592">
          <a:extLst>
            <a:ext uri="{FF2B5EF4-FFF2-40B4-BE49-F238E27FC236}">
              <a16:creationId xmlns:a16="http://schemas.microsoft.com/office/drawing/2014/main" id="{00000000-0008-0000-0000-000051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594" name="TextBox 593">
          <a:extLst>
            <a:ext uri="{FF2B5EF4-FFF2-40B4-BE49-F238E27FC236}">
              <a16:creationId xmlns:a16="http://schemas.microsoft.com/office/drawing/2014/main" id="{00000000-0008-0000-0000-000052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95" name="TextBox 594">
          <a:extLst>
            <a:ext uri="{FF2B5EF4-FFF2-40B4-BE49-F238E27FC236}">
              <a16:creationId xmlns:a16="http://schemas.microsoft.com/office/drawing/2014/main" id="{00000000-0008-0000-0000-000053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96" name="TextBox 595">
          <a:extLst>
            <a:ext uri="{FF2B5EF4-FFF2-40B4-BE49-F238E27FC236}">
              <a16:creationId xmlns:a16="http://schemas.microsoft.com/office/drawing/2014/main" id="{00000000-0008-0000-0000-000054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97" name="TextBox 596">
          <a:extLst>
            <a:ext uri="{FF2B5EF4-FFF2-40B4-BE49-F238E27FC236}">
              <a16:creationId xmlns:a16="http://schemas.microsoft.com/office/drawing/2014/main" id="{00000000-0008-0000-0000-000055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98" name="TextBox 597">
          <a:extLst>
            <a:ext uri="{FF2B5EF4-FFF2-40B4-BE49-F238E27FC236}">
              <a16:creationId xmlns:a16="http://schemas.microsoft.com/office/drawing/2014/main" id="{00000000-0008-0000-0000-000056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599" name="TextBox 598">
          <a:extLst>
            <a:ext uri="{FF2B5EF4-FFF2-40B4-BE49-F238E27FC236}">
              <a16:creationId xmlns:a16="http://schemas.microsoft.com/office/drawing/2014/main" id="{00000000-0008-0000-0000-000057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00" name="TextBox 599">
          <a:extLst>
            <a:ext uri="{FF2B5EF4-FFF2-40B4-BE49-F238E27FC236}">
              <a16:creationId xmlns:a16="http://schemas.microsoft.com/office/drawing/2014/main" id="{00000000-0008-0000-0000-000058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01" name="TextBox 600">
          <a:extLst>
            <a:ext uri="{FF2B5EF4-FFF2-40B4-BE49-F238E27FC236}">
              <a16:creationId xmlns:a16="http://schemas.microsoft.com/office/drawing/2014/main" id="{00000000-0008-0000-0000-000059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02" name="TextBox 601">
          <a:extLst>
            <a:ext uri="{FF2B5EF4-FFF2-40B4-BE49-F238E27FC236}">
              <a16:creationId xmlns:a16="http://schemas.microsoft.com/office/drawing/2014/main" id="{00000000-0008-0000-0000-00005A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981"/>
    <xdr:sp macro="" textlink="">
      <xdr:nvSpPr>
        <xdr:cNvPr id="603" name="TextBox 602">
          <a:extLst>
            <a:ext uri="{FF2B5EF4-FFF2-40B4-BE49-F238E27FC236}">
              <a16:creationId xmlns:a16="http://schemas.microsoft.com/office/drawing/2014/main" id="{00000000-0008-0000-0000-00005B020000}"/>
            </a:ext>
          </a:extLst>
        </xdr:cNvPr>
        <xdr:cNvSpPr txBox="1"/>
      </xdr:nvSpPr>
      <xdr:spPr>
        <a:xfrm>
          <a:off x="1163068" y="29357987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981"/>
    <xdr:sp macro="" textlink="">
      <xdr:nvSpPr>
        <xdr:cNvPr id="604" name="TextBox 603">
          <a:extLst>
            <a:ext uri="{FF2B5EF4-FFF2-40B4-BE49-F238E27FC236}">
              <a16:creationId xmlns:a16="http://schemas.microsoft.com/office/drawing/2014/main" id="{00000000-0008-0000-0000-00005C020000}"/>
            </a:ext>
          </a:extLst>
        </xdr:cNvPr>
        <xdr:cNvSpPr txBox="1"/>
      </xdr:nvSpPr>
      <xdr:spPr>
        <a:xfrm>
          <a:off x="1163068" y="29357987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981"/>
    <xdr:sp macro="" textlink="">
      <xdr:nvSpPr>
        <xdr:cNvPr id="605" name="TextBox 604">
          <a:extLst>
            <a:ext uri="{FF2B5EF4-FFF2-40B4-BE49-F238E27FC236}">
              <a16:creationId xmlns:a16="http://schemas.microsoft.com/office/drawing/2014/main" id="{00000000-0008-0000-0000-00005D020000}"/>
            </a:ext>
          </a:extLst>
        </xdr:cNvPr>
        <xdr:cNvSpPr txBox="1"/>
      </xdr:nvSpPr>
      <xdr:spPr>
        <a:xfrm>
          <a:off x="1163068" y="29357987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981"/>
    <xdr:sp macro="" textlink="">
      <xdr:nvSpPr>
        <xdr:cNvPr id="606" name="TextBox 605">
          <a:extLst>
            <a:ext uri="{FF2B5EF4-FFF2-40B4-BE49-F238E27FC236}">
              <a16:creationId xmlns:a16="http://schemas.microsoft.com/office/drawing/2014/main" id="{00000000-0008-0000-0000-00005E020000}"/>
            </a:ext>
          </a:extLst>
        </xdr:cNvPr>
        <xdr:cNvSpPr txBox="1"/>
      </xdr:nvSpPr>
      <xdr:spPr>
        <a:xfrm>
          <a:off x="1163068" y="29357987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88709"/>
    <xdr:sp macro="" textlink="">
      <xdr:nvSpPr>
        <xdr:cNvPr id="607" name="TextBox 606">
          <a:extLst>
            <a:ext uri="{FF2B5EF4-FFF2-40B4-BE49-F238E27FC236}">
              <a16:creationId xmlns:a16="http://schemas.microsoft.com/office/drawing/2014/main" id="{00000000-0008-0000-0000-00005F020000}"/>
            </a:ext>
          </a:extLst>
        </xdr:cNvPr>
        <xdr:cNvSpPr txBox="1"/>
      </xdr:nvSpPr>
      <xdr:spPr>
        <a:xfrm>
          <a:off x="1163068" y="29357987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88709"/>
    <xdr:sp macro="" textlink="">
      <xdr:nvSpPr>
        <xdr:cNvPr id="608" name="TextBox 607">
          <a:extLst>
            <a:ext uri="{FF2B5EF4-FFF2-40B4-BE49-F238E27FC236}">
              <a16:creationId xmlns:a16="http://schemas.microsoft.com/office/drawing/2014/main" id="{00000000-0008-0000-0000-000060020000}"/>
            </a:ext>
          </a:extLst>
        </xdr:cNvPr>
        <xdr:cNvSpPr txBox="1"/>
      </xdr:nvSpPr>
      <xdr:spPr>
        <a:xfrm>
          <a:off x="1163068" y="29357987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88709"/>
    <xdr:sp macro="" textlink="">
      <xdr:nvSpPr>
        <xdr:cNvPr id="609" name="TextBox 608">
          <a:extLst>
            <a:ext uri="{FF2B5EF4-FFF2-40B4-BE49-F238E27FC236}">
              <a16:creationId xmlns:a16="http://schemas.microsoft.com/office/drawing/2014/main" id="{00000000-0008-0000-0000-000061020000}"/>
            </a:ext>
          </a:extLst>
        </xdr:cNvPr>
        <xdr:cNvSpPr txBox="1"/>
      </xdr:nvSpPr>
      <xdr:spPr>
        <a:xfrm>
          <a:off x="1163068" y="29357987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88709"/>
    <xdr:sp macro="" textlink="">
      <xdr:nvSpPr>
        <xdr:cNvPr id="610" name="TextBox 609">
          <a:extLst>
            <a:ext uri="{FF2B5EF4-FFF2-40B4-BE49-F238E27FC236}">
              <a16:creationId xmlns:a16="http://schemas.microsoft.com/office/drawing/2014/main" id="{00000000-0008-0000-0000-000062020000}"/>
            </a:ext>
          </a:extLst>
        </xdr:cNvPr>
        <xdr:cNvSpPr txBox="1"/>
      </xdr:nvSpPr>
      <xdr:spPr>
        <a:xfrm>
          <a:off x="1163068" y="29357987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063"/>
    <xdr:sp macro="" textlink="">
      <xdr:nvSpPr>
        <xdr:cNvPr id="611" name="TextBox 610">
          <a:extLst>
            <a:ext uri="{FF2B5EF4-FFF2-40B4-BE49-F238E27FC236}">
              <a16:creationId xmlns:a16="http://schemas.microsoft.com/office/drawing/2014/main" id="{00000000-0008-0000-0000-000063020000}"/>
            </a:ext>
          </a:extLst>
        </xdr:cNvPr>
        <xdr:cNvSpPr txBox="1"/>
      </xdr:nvSpPr>
      <xdr:spPr>
        <a:xfrm>
          <a:off x="1163068" y="29357987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063"/>
    <xdr:sp macro="" textlink="">
      <xdr:nvSpPr>
        <xdr:cNvPr id="612" name="TextBox 611">
          <a:extLst>
            <a:ext uri="{FF2B5EF4-FFF2-40B4-BE49-F238E27FC236}">
              <a16:creationId xmlns:a16="http://schemas.microsoft.com/office/drawing/2014/main" id="{00000000-0008-0000-0000-000064020000}"/>
            </a:ext>
          </a:extLst>
        </xdr:cNvPr>
        <xdr:cNvSpPr txBox="1"/>
      </xdr:nvSpPr>
      <xdr:spPr>
        <a:xfrm>
          <a:off x="1163068" y="29357987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063"/>
    <xdr:sp macro="" textlink="">
      <xdr:nvSpPr>
        <xdr:cNvPr id="613" name="TextBox 612">
          <a:extLst>
            <a:ext uri="{FF2B5EF4-FFF2-40B4-BE49-F238E27FC236}">
              <a16:creationId xmlns:a16="http://schemas.microsoft.com/office/drawing/2014/main" id="{00000000-0008-0000-0000-000065020000}"/>
            </a:ext>
          </a:extLst>
        </xdr:cNvPr>
        <xdr:cNvSpPr txBox="1"/>
      </xdr:nvSpPr>
      <xdr:spPr>
        <a:xfrm>
          <a:off x="1163068" y="29357987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063"/>
    <xdr:sp macro="" textlink="">
      <xdr:nvSpPr>
        <xdr:cNvPr id="614" name="TextBox 613">
          <a:extLst>
            <a:ext uri="{FF2B5EF4-FFF2-40B4-BE49-F238E27FC236}">
              <a16:creationId xmlns:a16="http://schemas.microsoft.com/office/drawing/2014/main" id="{00000000-0008-0000-0000-000066020000}"/>
            </a:ext>
          </a:extLst>
        </xdr:cNvPr>
        <xdr:cNvSpPr txBox="1"/>
      </xdr:nvSpPr>
      <xdr:spPr>
        <a:xfrm>
          <a:off x="1163068" y="29357987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3863"/>
    <xdr:sp macro="" textlink="">
      <xdr:nvSpPr>
        <xdr:cNvPr id="615" name="TextBox 614">
          <a:extLst>
            <a:ext uri="{FF2B5EF4-FFF2-40B4-BE49-F238E27FC236}">
              <a16:creationId xmlns:a16="http://schemas.microsoft.com/office/drawing/2014/main" id="{00000000-0008-0000-0000-000067020000}"/>
            </a:ext>
          </a:extLst>
        </xdr:cNvPr>
        <xdr:cNvSpPr txBox="1"/>
      </xdr:nvSpPr>
      <xdr:spPr>
        <a:xfrm>
          <a:off x="1163068" y="29357987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3863"/>
    <xdr:sp macro="" textlink="">
      <xdr:nvSpPr>
        <xdr:cNvPr id="616" name="TextBox 615">
          <a:extLst>
            <a:ext uri="{FF2B5EF4-FFF2-40B4-BE49-F238E27FC236}">
              <a16:creationId xmlns:a16="http://schemas.microsoft.com/office/drawing/2014/main" id="{00000000-0008-0000-0000-000068020000}"/>
            </a:ext>
          </a:extLst>
        </xdr:cNvPr>
        <xdr:cNvSpPr txBox="1"/>
      </xdr:nvSpPr>
      <xdr:spPr>
        <a:xfrm>
          <a:off x="1163068" y="29357987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859"/>
    <xdr:sp macro="" textlink="">
      <xdr:nvSpPr>
        <xdr:cNvPr id="617" name="TextBox 616">
          <a:extLst>
            <a:ext uri="{FF2B5EF4-FFF2-40B4-BE49-F238E27FC236}">
              <a16:creationId xmlns:a16="http://schemas.microsoft.com/office/drawing/2014/main" id="{00000000-0008-0000-0000-000069020000}"/>
            </a:ext>
          </a:extLst>
        </xdr:cNvPr>
        <xdr:cNvSpPr txBox="1"/>
      </xdr:nvSpPr>
      <xdr:spPr>
        <a:xfrm>
          <a:off x="1163068" y="293579873"/>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618" name="TextBox 617">
          <a:extLst>
            <a:ext uri="{FF2B5EF4-FFF2-40B4-BE49-F238E27FC236}">
              <a16:creationId xmlns:a16="http://schemas.microsoft.com/office/drawing/2014/main" id="{00000000-0008-0000-0000-00006A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619" name="TextBox 618">
          <a:extLst>
            <a:ext uri="{FF2B5EF4-FFF2-40B4-BE49-F238E27FC236}">
              <a16:creationId xmlns:a16="http://schemas.microsoft.com/office/drawing/2014/main" id="{00000000-0008-0000-0000-00006B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431"/>
    <xdr:sp macro="" textlink="">
      <xdr:nvSpPr>
        <xdr:cNvPr id="620" name="TextBox 619">
          <a:extLst>
            <a:ext uri="{FF2B5EF4-FFF2-40B4-BE49-F238E27FC236}">
              <a16:creationId xmlns:a16="http://schemas.microsoft.com/office/drawing/2014/main" id="{00000000-0008-0000-0000-00006C020000}"/>
            </a:ext>
          </a:extLst>
        </xdr:cNvPr>
        <xdr:cNvSpPr txBox="1"/>
      </xdr:nvSpPr>
      <xdr:spPr>
        <a:xfrm>
          <a:off x="1163068" y="293579873"/>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621" name="TextBox 620">
          <a:extLst>
            <a:ext uri="{FF2B5EF4-FFF2-40B4-BE49-F238E27FC236}">
              <a16:creationId xmlns:a16="http://schemas.microsoft.com/office/drawing/2014/main" id="{00000000-0008-0000-0000-00006D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88199"/>
    <xdr:sp macro="" textlink="">
      <xdr:nvSpPr>
        <xdr:cNvPr id="622" name="TextBox 621">
          <a:extLst>
            <a:ext uri="{FF2B5EF4-FFF2-40B4-BE49-F238E27FC236}">
              <a16:creationId xmlns:a16="http://schemas.microsoft.com/office/drawing/2014/main" id="{00000000-0008-0000-0000-00006E020000}"/>
            </a:ext>
          </a:extLst>
        </xdr:cNvPr>
        <xdr:cNvSpPr txBox="1"/>
      </xdr:nvSpPr>
      <xdr:spPr>
        <a:xfrm>
          <a:off x="1163068" y="293579873"/>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623" name="TextBox 622">
          <a:extLst>
            <a:ext uri="{FF2B5EF4-FFF2-40B4-BE49-F238E27FC236}">
              <a16:creationId xmlns:a16="http://schemas.microsoft.com/office/drawing/2014/main" id="{00000000-0008-0000-0000-00006F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6063"/>
    <xdr:sp macro="" textlink="">
      <xdr:nvSpPr>
        <xdr:cNvPr id="624" name="TextBox 623">
          <a:extLst>
            <a:ext uri="{FF2B5EF4-FFF2-40B4-BE49-F238E27FC236}">
              <a16:creationId xmlns:a16="http://schemas.microsoft.com/office/drawing/2014/main" id="{00000000-0008-0000-0000-000070020000}"/>
            </a:ext>
          </a:extLst>
        </xdr:cNvPr>
        <xdr:cNvSpPr txBox="1"/>
      </xdr:nvSpPr>
      <xdr:spPr>
        <a:xfrm>
          <a:off x="1163068" y="29357987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109"/>
    <xdr:sp macro="" textlink="">
      <xdr:nvSpPr>
        <xdr:cNvPr id="625" name="TextBox 624">
          <a:extLst>
            <a:ext uri="{FF2B5EF4-FFF2-40B4-BE49-F238E27FC236}">
              <a16:creationId xmlns:a16="http://schemas.microsoft.com/office/drawing/2014/main" id="{00000000-0008-0000-0000-000071020000}"/>
            </a:ext>
          </a:extLst>
        </xdr:cNvPr>
        <xdr:cNvSpPr txBox="1"/>
      </xdr:nvSpPr>
      <xdr:spPr>
        <a:xfrm>
          <a:off x="1163068" y="29357987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8109"/>
    <xdr:sp macro="" textlink="">
      <xdr:nvSpPr>
        <xdr:cNvPr id="626" name="TextBox 625">
          <a:extLst>
            <a:ext uri="{FF2B5EF4-FFF2-40B4-BE49-F238E27FC236}">
              <a16:creationId xmlns:a16="http://schemas.microsoft.com/office/drawing/2014/main" id="{00000000-0008-0000-0000-000072020000}"/>
            </a:ext>
          </a:extLst>
        </xdr:cNvPr>
        <xdr:cNvSpPr txBox="1"/>
      </xdr:nvSpPr>
      <xdr:spPr>
        <a:xfrm>
          <a:off x="1163068" y="29357987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27" name="TextBox 626">
          <a:extLst>
            <a:ext uri="{FF2B5EF4-FFF2-40B4-BE49-F238E27FC236}">
              <a16:creationId xmlns:a16="http://schemas.microsoft.com/office/drawing/2014/main" id="{00000000-0008-0000-0000-000073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28" name="TextBox 627">
          <a:extLst>
            <a:ext uri="{FF2B5EF4-FFF2-40B4-BE49-F238E27FC236}">
              <a16:creationId xmlns:a16="http://schemas.microsoft.com/office/drawing/2014/main" id="{00000000-0008-0000-0000-000074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29" name="TextBox 628">
          <a:extLst>
            <a:ext uri="{FF2B5EF4-FFF2-40B4-BE49-F238E27FC236}">
              <a16:creationId xmlns:a16="http://schemas.microsoft.com/office/drawing/2014/main" id="{00000000-0008-0000-0000-000075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30" name="TextBox 629">
          <a:extLst>
            <a:ext uri="{FF2B5EF4-FFF2-40B4-BE49-F238E27FC236}">
              <a16:creationId xmlns:a16="http://schemas.microsoft.com/office/drawing/2014/main" id="{00000000-0008-0000-0000-000076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631" name="TextBox 630">
          <a:extLst>
            <a:ext uri="{FF2B5EF4-FFF2-40B4-BE49-F238E27FC236}">
              <a16:creationId xmlns:a16="http://schemas.microsoft.com/office/drawing/2014/main" id="{00000000-0008-0000-0000-000077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632" name="TextBox 631">
          <a:extLst>
            <a:ext uri="{FF2B5EF4-FFF2-40B4-BE49-F238E27FC236}">
              <a16:creationId xmlns:a16="http://schemas.microsoft.com/office/drawing/2014/main" id="{00000000-0008-0000-0000-000078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633" name="TextBox 632">
          <a:extLst>
            <a:ext uri="{FF2B5EF4-FFF2-40B4-BE49-F238E27FC236}">
              <a16:creationId xmlns:a16="http://schemas.microsoft.com/office/drawing/2014/main" id="{00000000-0008-0000-0000-000079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753"/>
    <xdr:sp macro="" textlink="">
      <xdr:nvSpPr>
        <xdr:cNvPr id="634" name="TextBox 633">
          <a:extLst>
            <a:ext uri="{FF2B5EF4-FFF2-40B4-BE49-F238E27FC236}">
              <a16:creationId xmlns:a16="http://schemas.microsoft.com/office/drawing/2014/main" id="{00000000-0008-0000-0000-00007A020000}"/>
            </a:ext>
          </a:extLst>
        </xdr:cNvPr>
        <xdr:cNvSpPr txBox="1"/>
      </xdr:nvSpPr>
      <xdr:spPr>
        <a:xfrm>
          <a:off x="1163068" y="29357987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35" name="TextBox 634">
          <a:extLst>
            <a:ext uri="{FF2B5EF4-FFF2-40B4-BE49-F238E27FC236}">
              <a16:creationId xmlns:a16="http://schemas.microsoft.com/office/drawing/2014/main" id="{00000000-0008-0000-0000-00007B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36" name="TextBox 635">
          <a:extLst>
            <a:ext uri="{FF2B5EF4-FFF2-40B4-BE49-F238E27FC236}">
              <a16:creationId xmlns:a16="http://schemas.microsoft.com/office/drawing/2014/main" id="{00000000-0008-0000-0000-00007C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37" name="TextBox 636">
          <a:extLst>
            <a:ext uri="{FF2B5EF4-FFF2-40B4-BE49-F238E27FC236}">
              <a16:creationId xmlns:a16="http://schemas.microsoft.com/office/drawing/2014/main" id="{00000000-0008-0000-0000-00007D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2083"/>
    <xdr:sp macro="" textlink="">
      <xdr:nvSpPr>
        <xdr:cNvPr id="638" name="TextBox 637">
          <a:extLst>
            <a:ext uri="{FF2B5EF4-FFF2-40B4-BE49-F238E27FC236}">
              <a16:creationId xmlns:a16="http://schemas.microsoft.com/office/drawing/2014/main" id="{00000000-0008-0000-0000-00007E020000}"/>
            </a:ext>
          </a:extLst>
        </xdr:cNvPr>
        <xdr:cNvSpPr txBox="1"/>
      </xdr:nvSpPr>
      <xdr:spPr>
        <a:xfrm>
          <a:off x="1163068" y="29357987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981"/>
    <xdr:sp macro="" textlink="">
      <xdr:nvSpPr>
        <xdr:cNvPr id="639" name="TextBox 638">
          <a:extLst>
            <a:ext uri="{FF2B5EF4-FFF2-40B4-BE49-F238E27FC236}">
              <a16:creationId xmlns:a16="http://schemas.microsoft.com/office/drawing/2014/main" id="{00000000-0008-0000-0000-00007F020000}"/>
            </a:ext>
          </a:extLst>
        </xdr:cNvPr>
        <xdr:cNvSpPr txBox="1"/>
      </xdr:nvSpPr>
      <xdr:spPr>
        <a:xfrm>
          <a:off x="1163068" y="29357987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29</xdr:row>
      <xdr:rowOff>0</xdr:rowOff>
    </xdr:from>
    <xdr:ext cx="157416" cy="277981"/>
    <xdr:sp macro="" textlink="">
      <xdr:nvSpPr>
        <xdr:cNvPr id="640" name="TextBox 639">
          <a:extLst>
            <a:ext uri="{FF2B5EF4-FFF2-40B4-BE49-F238E27FC236}">
              <a16:creationId xmlns:a16="http://schemas.microsoft.com/office/drawing/2014/main" id="{00000000-0008-0000-0000-000080020000}"/>
            </a:ext>
          </a:extLst>
        </xdr:cNvPr>
        <xdr:cNvSpPr txBox="1"/>
      </xdr:nvSpPr>
      <xdr:spPr>
        <a:xfrm>
          <a:off x="1163068" y="29357987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1" name="TextBox 640">
          <a:extLst>
            <a:ext uri="{FF2B5EF4-FFF2-40B4-BE49-F238E27FC236}">
              <a16:creationId xmlns:a16="http://schemas.microsoft.com/office/drawing/2014/main" id="{00000000-0008-0000-0000-000081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2" name="TextBox 641">
          <a:extLst>
            <a:ext uri="{FF2B5EF4-FFF2-40B4-BE49-F238E27FC236}">
              <a16:creationId xmlns:a16="http://schemas.microsoft.com/office/drawing/2014/main" id="{00000000-0008-0000-0000-000082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3" name="TextBox 642">
          <a:extLst>
            <a:ext uri="{FF2B5EF4-FFF2-40B4-BE49-F238E27FC236}">
              <a16:creationId xmlns:a16="http://schemas.microsoft.com/office/drawing/2014/main" id="{00000000-0008-0000-0000-000083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4" name="TextBox 643">
          <a:extLst>
            <a:ext uri="{FF2B5EF4-FFF2-40B4-BE49-F238E27FC236}">
              <a16:creationId xmlns:a16="http://schemas.microsoft.com/office/drawing/2014/main" id="{00000000-0008-0000-0000-000084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5" name="TextBox 644">
          <a:extLst>
            <a:ext uri="{FF2B5EF4-FFF2-40B4-BE49-F238E27FC236}">
              <a16:creationId xmlns:a16="http://schemas.microsoft.com/office/drawing/2014/main" id="{00000000-0008-0000-0000-000085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6" name="TextBox 645">
          <a:extLst>
            <a:ext uri="{FF2B5EF4-FFF2-40B4-BE49-F238E27FC236}">
              <a16:creationId xmlns:a16="http://schemas.microsoft.com/office/drawing/2014/main" id="{00000000-0008-0000-0000-000086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7" name="TextBox 646">
          <a:extLst>
            <a:ext uri="{FF2B5EF4-FFF2-40B4-BE49-F238E27FC236}">
              <a16:creationId xmlns:a16="http://schemas.microsoft.com/office/drawing/2014/main" id="{00000000-0008-0000-0000-000087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48" name="TextBox 647">
          <a:extLst>
            <a:ext uri="{FF2B5EF4-FFF2-40B4-BE49-F238E27FC236}">
              <a16:creationId xmlns:a16="http://schemas.microsoft.com/office/drawing/2014/main" id="{00000000-0008-0000-0000-000088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109"/>
    <xdr:sp macro="" textlink="">
      <xdr:nvSpPr>
        <xdr:cNvPr id="649" name="TextBox 648">
          <a:extLst>
            <a:ext uri="{FF2B5EF4-FFF2-40B4-BE49-F238E27FC236}">
              <a16:creationId xmlns:a16="http://schemas.microsoft.com/office/drawing/2014/main" id="{00000000-0008-0000-0000-000089020000}"/>
            </a:ext>
          </a:extLst>
        </xdr:cNvPr>
        <xdr:cNvSpPr txBox="1"/>
      </xdr:nvSpPr>
      <xdr:spPr>
        <a:xfrm>
          <a:off x="1163068" y="2940157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109"/>
    <xdr:sp macro="" textlink="">
      <xdr:nvSpPr>
        <xdr:cNvPr id="650" name="TextBox 649">
          <a:extLst>
            <a:ext uri="{FF2B5EF4-FFF2-40B4-BE49-F238E27FC236}">
              <a16:creationId xmlns:a16="http://schemas.microsoft.com/office/drawing/2014/main" id="{00000000-0008-0000-0000-00008A020000}"/>
            </a:ext>
          </a:extLst>
        </xdr:cNvPr>
        <xdr:cNvSpPr txBox="1"/>
      </xdr:nvSpPr>
      <xdr:spPr>
        <a:xfrm>
          <a:off x="1163068" y="2940157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109"/>
    <xdr:sp macro="" textlink="">
      <xdr:nvSpPr>
        <xdr:cNvPr id="651" name="TextBox 650">
          <a:extLst>
            <a:ext uri="{FF2B5EF4-FFF2-40B4-BE49-F238E27FC236}">
              <a16:creationId xmlns:a16="http://schemas.microsoft.com/office/drawing/2014/main" id="{00000000-0008-0000-0000-00008B020000}"/>
            </a:ext>
          </a:extLst>
        </xdr:cNvPr>
        <xdr:cNvSpPr txBox="1"/>
      </xdr:nvSpPr>
      <xdr:spPr>
        <a:xfrm>
          <a:off x="1163068" y="2940157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109"/>
    <xdr:sp macro="" textlink="">
      <xdr:nvSpPr>
        <xdr:cNvPr id="652" name="TextBox 651">
          <a:extLst>
            <a:ext uri="{FF2B5EF4-FFF2-40B4-BE49-F238E27FC236}">
              <a16:creationId xmlns:a16="http://schemas.microsoft.com/office/drawing/2014/main" id="{00000000-0008-0000-0000-00008C020000}"/>
            </a:ext>
          </a:extLst>
        </xdr:cNvPr>
        <xdr:cNvSpPr txBox="1"/>
      </xdr:nvSpPr>
      <xdr:spPr>
        <a:xfrm>
          <a:off x="1163068" y="2940157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3" name="TextBox 652">
          <a:extLst>
            <a:ext uri="{FF2B5EF4-FFF2-40B4-BE49-F238E27FC236}">
              <a16:creationId xmlns:a16="http://schemas.microsoft.com/office/drawing/2014/main" id="{00000000-0008-0000-0000-00008D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4" name="TextBox 653">
          <a:extLst>
            <a:ext uri="{FF2B5EF4-FFF2-40B4-BE49-F238E27FC236}">
              <a16:creationId xmlns:a16="http://schemas.microsoft.com/office/drawing/2014/main" id="{00000000-0008-0000-0000-00008E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5" name="TextBox 654">
          <a:extLst>
            <a:ext uri="{FF2B5EF4-FFF2-40B4-BE49-F238E27FC236}">
              <a16:creationId xmlns:a16="http://schemas.microsoft.com/office/drawing/2014/main" id="{00000000-0008-0000-0000-00008F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6" name="TextBox 655">
          <a:extLst>
            <a:ext uri="{FF2B5EF4-FFF2-40B4-BE49-F238E27FC236}">
              <a16:creationId xmlns:a16="http://schemas.microsoft.com/office/drawing/2014/main" id="{00000000-0008-0000-0000-000090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7" name="TextBox 656">
          <a:extLst>
            <a:ext uri="{FF2B5EF4-FFF2-40B4-BE49-F238E27FC236}">
              <a16:creationId xmlns:a16="http://schemas.microsoft.com/office/drawing/2014/main" id="{00000000-0008-0000-0000-000091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8" name="TextBox 657">
          <a:extLst>
            <a:ext uri="{FF2B5EF4-FFF2-40B4-BE49-F238E27FC236}">
              <a16:creationId xmlns:a16="http://schemas.microsoft.com/office/drawing/2014/main" id="{00000000-0008-0000-0000-000092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59" name="TextBox 658">
          <a:extLst>
            <a:ext uri="{FF2B5EF4-FFF2-40B4-BE49-F238E27FC236}">
              <a16:creationId xmlns:a16="http://schemas.microsoft.com/office/drawing/2014/main" id="{00000000-0008-0000-0000-000093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60" name="TextBox 659">
          <a:extLst>
            <a:ext uri="{FF2B5EF4-FFF2-40B4-BE49-F238E27FC236}">
              <a16:creationId xmlns:a16="http://schemas.microsoft.com/office/drawing/2014/main" id="{00000000-0008-0000-0000-000094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1" name="TextBox 660">
          <a:extLst>
            <a:ext uri="{FF2B5EF4-FFF2-40B4-BE49-F238E27FC236}">
              <a16:creationId xmlns:a16="http://schemas.microsoft.com/office/drawing/2014/main" id="{00000000-0008-0000-0000-000095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2" name="TextBox 661">
          <a:extLst>
            <a:ext uri="{FF2B5EF4-FFF2-40B4-BE49-F238E27FC236}">
              <a16:creationId xmlns:a16="http://schemas.microsoft.com/office/drawing/2014/main" id="{00000000-0008-0000-0000-000096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3" name="TextBox 662">
          <a:extLst>
            <a:ext uri="{FF2B5EF4-FFF2-40B4-BE49-F238E27FC236}">
              <a16:creationId xmlns:a16="http://schemas.microsoft.com/office/drawing/2014/main" id="{00000000-0008-0000-0000-000097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4" name="TextBox 663">
          <a:extLst>
            <a:ext uri="{FF2B5EF4-FFF2-40B4-BE49-F238E27FC236}">
              <a16:creationId xmlns:a16="http://schemas.microsoft.com/office/drawing/2014/main" id="{00000000-0008-0000-0000-000098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5" name="TextBox 664">
          <a:extLst>
            <a:ext uri="{FF2B5EF4-FFF2-40B4-BE49-F238E27FC236}">
              <a16:creationId xmlns:a16="http://schemas.microsoft.com/office/drawing/2014/main" id="{00000000-0008-0000-0000-000099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6" name="TextBox 665">
          <a:extLst>
            <a:ext uri="{FF2B5EF4-FFF2-40B4-BE49-F238E27FC236}">
              <a16:creationId xmlns:a16="http://schemas.microsoft.com/office/drawing/2014/main" id="{00000000-0008-0000-0000-00009A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7" name="TextBox 666">
          <a:extLst>
            <a:ext uri="{FF2B5EF4-FFF2-40B4-BE49-F238E27FC236}">
              <a16:creationId xmlns:a16="http://schemas.microsoft.com/office/drawing/2014/main" id="{00000000-0008-0000-0000-00009B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668" name="TextBox 667">
          <a:extLst>
            <a:ext uri="{FF2B5EF4-FFF2-40B4-BE49-F238E27FC236}">
              <a16:creationId xmlns:a16="http://schemas.microsoft.com/office/drawing/2014/main" id="{00000000-0008-0000-0000-00009C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69" name="TextBox 668">
          <a:extLst>
            <a:ext uri="{FF2B5EF4-FFF2-40B4-BE49-F238E27FC236}">
              <a16:creationId xmlns:a16="http://schemas.microsoft.com/office/drawing/2014/main" id="{00000000-0008-0000-0000-00009D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0" name="TextBox 669">
          <a:extLst>
            <a:ext uri="{FF2B5EF4-FFF2-40B4-BE49-F238E27FC236}">
              <a16:creationId xmlns:a16="http://schemas.microsoft.com/office/drawing/2014/main" id="{00000000-0008-0000-0000-00009E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1" name="TextBox 670">
          <a:extLst>
            <a:ext uri="{FF2B5EF4-FFF2-40B4-BE49-F238E27FC236}">
              <a16:creationId xmlns:a16="http://schemas.microsoft.com/office/drawing/2014/main" id="{00000000-0008-0000-0000-00009F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2" name="TextBox 671">
          <a:extLst>
            <a:ext uri="{FF2B5EF4-FFF2-40B4-BE49-F238E27FC236}">
              <a16:creationId xmlns:a16="http://schemas.microsoft.com/office/drawing/2014/main" id="{00000000-0008-0000-0000-0000A0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3" name="TextBox 672">
          <a:extLst>
            <a:ext uri="{FF2B5EF4-FFF2-40B4-BE49-F238E27FC236}">
              <a16:creationId xmlns:a16="http://schemas.microsoft.com/office/drawing/2014/main" id="{00000000-0008-0000-0000-0000A1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4" name="TextBox 673">
          <a:extLst>
            <a:ext uri="{FF2B5EF4-FFF2-40B4-BE49-F238E27FC236}">
              <a16:creationId xmlns:a16="http://schemas.microsoft.com/office/drawing/2014/main" id="{00000000-0008-0000-0000-0000A2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5" name="TextBox 674">
          <a:extLst>
            <a:ext uri="{FF2B5EF4-FFF2-40B4-BE49-F238E27FC236}">
              <a16:creationId xmlns:a16="http://schemas.microsoft.com/office/drawing/2014/main" id="{00000000-0008-0000-0000-0000A3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676" name="TextBox 675">
          <a:extLst>
            <a:ext uri="{FF2B5EF4-FFF2-40B4-BE49-F238E27FC236}">
              <a16:creationId xmlns:a16="http://schemas.microsoft.com/office/drawing/2014/main" id="{00000000-0008-0000-0000-0000A4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981"/>
    <xdr:sp macro="" textlink="">
      <xdr:nvSpPr>
        <xdr:cNvPr id="677" name="TextBox 676">
          <a:extLst>
            <a:ext uri="{FF2B5EF4-FFF2-40B4-BE49-F238E27FC236}">
              <a16:creationId xmlns:a16="http://schemas.microsoft.com/office/drawing/2014/main" id="{00000000-0008-0000-0000-0000A5020000}"/>
            </a:ext>
          </a:extLst>
        </xdr:cNvPr>
        <xdr:cNvSpPr txBox="1"/>
      </xdr:nvSpPr>
      <xdr:spPr>
        <a:xfrm>
          <a:off x="1163068" y="2940157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981"/>
    <xdr:sp macro="" textlink="">
      <xdr:nvSpPr>
        <xdr:cNvPr id="678" name="TextBox 677">
          <a:extLst>
            <a:ext uri="{FF2B5EF4-FFF2-40B4-BE49-F238E27FC236}">
              <a16:creationId xmlns:a16="http://schemas.microsoft.com/office/drawing/2014/main" id="{00000000-0008-0000-0000-0000A6020000}"/>
            </a:ext>
          </a:extLst>
        </xdr:cNvPr>
        <xdr:cNvSpPr txBox="1"/>
      </xdr:nvSpPr>
      <xdr:spPr>
        <a:xfrm>
          <a:off x="1163068" y="2940157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981"/>
    <xdr:sp macro="" textlink="">
      <xdr:nvSpPr>
        <xdr:cNvPr id="679" name="TextBox 678">
          <a:extLst>
            <a:ext uri="{FF2B5EF4-FFF2-40B4-BE49-F238E27FC236}">
              <a16:creationId xmlns:a16="http://schemas.microsoft.com/office/drawing/2014/main" id="{00000000-0008-0000-0000-0000A7020000}"/>
            </a:ext>
          </a:extLst>
        </xdr:cNvPr>
        <xdr:cNvSpPr txBox="1"/>
      </xdr:nvSpPr>
      <xdr:spPr>
        <a:xfrm>
          <a:off x="1163068" y="2940157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981"/>
    <xdr:sp macro="" textlink="">
      <xdr:nvSpPr>
        <xdr:cNvPr id="680" name="TextBox 679">
          <a:extLst>
            <a:ext uri="{FF2B5EF4-FFF2-40B4-BE49-F238E27FC236}">
              <a16:creationId xmlns:a16="http://schemas.microsoft.com/office/drawing/2014/main" id="{00000000-0008-0000-0000-0000A8020000}"/>
            </a:ext>
          </a:extLst>
        </xdr:cNvPr>
        <xdr:cNvSpPr txBox="1"/>
      </xdr:nvSpPr>
      <xdr:spPr>
        <a:xfrm>
          <a:off x="1163068" y="2940157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9085"/>
    <xdr:sp macro="" textlink="">
      <xdr:nvSpPr>
        <xdr:cNvPr id="681" name="TextBox 680">
          <a:extLst>
            <a:ext uri="{FF2B5EF4-FFF2-40B4-BE49-F238E27FC236}">
              <a16:creationId xmlns:a16="http://schemas.microsoft.com/office/drawing/2014/main" id="{00000000-0008-0000-0000-0000A9020000}"/>
            </a:ext>
          </a:extLst>
        </xdr:cNvPr>
        <xdr:cNvSpPr txBox="1"/>
      </xdr:nvSpPr>
      <xdr:spPr>
        <a:xfrm>
          <a:off x="1163068" y="2940157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9085"/>
    <xdr:sp macro="" textlink="">
      <xdr:nvSpPr>
        <xdr:cNvPr id="682" name="TextBox 681">
          <a:extLst>
            <a:ext uri="{FF2B5EF4-FFF2-40B4-BE49-F238E27FC236}">
              <a16:creationId xmlns:a16="http://schemas.microsoft.com/office/drawing/2014/main" id="{00000000-0008-0000-0000-0000AA020000}"/>
            </a:ext>
          </a:extLst>
        </xdr:cNvPr>
        <xdr:cNvSpPr txBox="1"/>
      </xdr:nvSpPr>
      <xdr:spPr>
        <a:xfrm>
          <a:off x="1163068" y="2940157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9085"/>
    <xdr:sp macro="" textlink="">
      <xdr:nvSpPr>
        <xdr:cNvPr id="683" name="TextBox 682">
          <a:extLst>
            <a:ext uri="{FF2B5EF4-FFF2-40B4-BE49-F238E27FC236}">
              <a16:creationId xmlns:a16="http://schemas.microsoft.com/office/drawing/2014/main" id="{00000000-0008-0000-0000-0000AB020000}"/>
            </a:ext>
          </a:extLst>
        </xdr:cNvPr>
        <xdr:cNvSpPr txBox="1"/>
      </xdr:nvSpPr>
      <xdr:spPr>
        <a:xfrm>
          <a:off x="1163068" y="2940157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9085"/>
    <xdr:sp macro="" textlink="">
      <xdr:nvSpPr>
        <xdr:cNvPr id="684" name="TextBox 683">
          <a:extLst>
            <a:ext uri="{FF2B5EF4-FFF2-40B4-BE49-F238E27FC236}">
              <a16:creationId xmlns:a16="http://schemas.microsoft.com/office/drawing/2014/main" id="{00000000-0008-0000-0000-0000AC020000}"/>
            </a:ext>
          </a:extLst>
        </xdr:cNvPr>
        <xdr:cNvSpPr txBox="1"/>
      </xdr:nvSpPr>
      <xdr:spPr>
        <a:xfrm>
          <a:off x="1163068" y="2940157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063"/>
    <xdr:sp macro="" textlink="">
      <xdr:nvSpPr>
        <xdr:cNvPr id="685" name="TextBox 684">
          <a:extLst>
            <a:ext uri="{FF2B5EF4-FFF2-40B4-BE49-F238E27FC236}">
              <a16:creationId xmlns:a16="http://schemas.microsoft.com/office/drawing/2014/main" id="{00000000-0008-0000-0000-0000AD020000}"/>
            </a:ext>
          </a:extLst>
        </xdr:cNvPr>
        <xdr:cNvSpPr txBox="1"/>
      </xdr:nvSpPr>
      <xdr:spPr>
        <a:xfrm>
          <a:off x="1163068" y="2940157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063"/>
    <xdr:sp macro="" textlink="">
      <xdr:nvSpPr>
        <xdr:cNvPr id="686" name="TextBox 685">
          <a:extLst>
            <a:ext uri="{FF2B5EF4-FFF2-40B4-BE49-F238E27FC236}">
              <a16:creationId xmlns:a16="http://schemas.microsoft.com/office/drawing/2014/main" id="{00000000-0008-0000-0000-0000AE020000}"/>
            </a:ext>
          </a:extLst>
        </xdr:cNvPr>
        <xdr:cNvSpPr txBox="1"/>
      </xdr:nvSpPr>
      <xdr:spPr>
        <a:xfrm>
          <a:off x="1163068" y="2940157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063"/>
    <xdr:sp macro="" textlink="">
      <xdr:nvSpPr>
        <xdr:cNvPr id="687" name="TextBox 686">
          <a:extLst>
            <a:ext uri="{FF2B5EF4-FFF2-40B4-BE49-F238E27FC236}">
              <a16:creationId xmlns:a16="http://schemas.microsoft.com/office/drawing/2014/main" id="{00000000-0008-0000-0000-0000AF020000}"/>
            </a:ext>
          </a:extLst>
        </xdr:cNvPr>
        <xdr:cNvSpPr txBox="1"/>
      </xdr:nvSpPr>
      <xdr:spPr>
        <a:xfrm>
          <a:off x="1163068" y="2940157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063"/>
    <xdr:sp macro="" textlink="">
      <xdr:nvSpPr>
        <xdr:cNvPr id="688" name="TextBox 687">
          <a:extLst>
            <a:ext uri="{FF2B5EF4-FFF2-40B4-BE49-F238E27FC236}">
              <a16:creationId xmlns:a16="http://schemas.microsoft.com/office/drawing/2014/main" id="{00000000-0008-0000-0000-0000B0020000}"/>
            </a:ext>
          </a:extLst>
        </xdr:cNvPr>
        <xdr:cNvSpPr txBox="1"/>
      </xdr:nvSpPr>
      <xdr:spPr>
        <a:xfrm>
          <a:off x="1163068" y="2940157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3863"/>
    <xdr:sp macro="" textlink="">
      <xdr:nvSpPr>
        <xdr:cNvPr id="689" name="TextBox 688">
          <a:extLst>
            <a:ext uri="{FF2B5EF4-FFF2-40B4-BE49-F238E27FC236}">
              <a16:creationId xmlns:a16="http://schemas.microsoft.com/office/drawing/2014/main" id="{00000000-0008-0000-0000-0000B1020000}"/>
            </a:ext>
          </a:extLst>
        </xdr:cNvPr>
        <xdr:cNvSpPr txBox="1"/>
      </xdr:nvSpPr>
      <xdr:spPr>
        <a:xfrm>
          <a:off x="1163068" y="29401576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3863"/>
    <xdr:sp macro="" textlink="">
      <xdr:nvSpPr>
        <xdr:cNvPr id="690" name="TextBox 689">
          <a:extLst>
            <a:ext uri="{FF2B5EF4-FFF2-40B4-BE49-F238E27FC236}">
              <a16:creationId xmlns:a16="http://schemas.microsoft.com/office/drawing/2014/main" id="{00000000-0008-0000-0000-0000B2020000}"/>
            </a:ext>
          </a:extLst>
        </xdr:cNvPr>
        <xdr:cNvSpPr txBox="1"/>
      </xdr:nvSpPr>
      <xdr:spPr>
        <a:xfrm>
          <a:off x="1163068" y="29401576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859"/>
    <xdr:sp macro="" textlink="">
      <xdr:nvSpPr>
        <xdr:cNvPr id="691" name="TextBox 690">
          <a:extLst>
            <a:ext uri="{FF2B5EF4-FFF2-40B4-BE49-F238E27FC236}">
              <a16:creationId xmlns:a16="http://schemas.microsoft.com/office/drawing/2014/main" id="{00000000-0008-0000-0000-0000B3020000}"/>
            </a:ext>
          </a:extLst>
        </xdr:cNvPr>
        <xdr:cNvSpPr txBox="1"/>
      </xdr:nvSpPr>
      <xdr:spPr>
        <a:xfrm>
          <a:off x="1163068" y="294015763"/>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92" name="TextBox 691">
          <a:extLst>
            <a:ext uri="{FF2B5EF4-FFF2-40B4-BE49-F238E27FC236}">
              <a16:creationId xmlns:a16="http://schemas.microsoft.com/office/drawing/2014/main" id="{00000000-0008-0000-0000-0000B4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93" name="TextBox 692">
          <a:extLst>
            <a:ext uri="{FF2B5EF4-FFF2-40B4-BE49-F238E27FC236}">
              <a16:creationId xmlns:a16="http://schemas.microsoft.com/office/drawing/2014/main" id="{00000000-0008-0000-0000-0000B5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431"/>
    <xdr:sp macro="" textlink="">
      <xdr:nvSpPr>
        <xdr:cNvPr id="694" name="TextBox 693">
          <a:extLst>
            <a:ext uri="{FF2B5EF4-FFF2-40B4-BE49-F238E27FC236}">
              <a16:creationId xmlns:a16="http://schemas.microsoft.com/office/drawing/2014/main" id="{00000000-0008-0000-0000-0000B6020000}"/>
            </a:ext>
          </a:extLst>
        </xdr:cNvPr>
        <xdr:cNvSpPr txBox="1"/>
      </xdr:nvSpPr>
      <xdr:spPr>
        <a:xfrm>
          <a:off x="1163068" y="294015763"/>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95" name="TextBox 694">
          <a:extLst>
            <a:ext uri="{FF2B5EF4-FFF2-40B4-BE49-F238E27FC236}">
              <a16:creationId xmlns:a16="http://schemas.microsoft.com/office/drawing/2014/main" id="{00000000-0008-0000-0000-0000B7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592"/>
    <xdr:sp macro="" textlink="">
      <xdr:nvSpPr>
        <xdr:cNvPr id="696" name="TextBox 695">
          <a:extLst>
            <a:ext uri="{FF2B5EF4-FFF2-40B4-BE49-F238E27FC236}">
              <a16:creationId xmlns:a16="http://schemas.microsoft.com/office/drawing/2014/main" id="{00000000-0008-0000-0000-0000B8020000}"/>
            </a:ext>
          </a:extLst>
        </xdr:cNvPr>
        <xdr:cNvSpPr txBox="1"/>
      </xdr:nvSpPr>
      <xdr:spPr>
        <a:xfrm>
          <a:off x="1163068" y="294015763"/>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97" name="TextBox 696">
          <a:extLst>
            <a:ext uri="{FF2B5EF4-FFF2-40B4-BE49-F238E27FC236}">
              <a16:creationId xmlns:a16="http://schemas.microsoft.com/office/drawing/2014/main" id="{00000000-0008-0000-0000-0000B9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6063"/>
    <xdr:sp macro="" textlink="">
      <xdr:nvSpPr>
        <xdr:cNvPr id="698" name="TextBox 697">
          <a:extLst>
            <a:ext uri="{FF2B5EF4-FFF2-40B4-BE49-F238E27FC236}">
              <a16:creationId xmlns:a16="http://schemas.microsoft.com/office/drawing/2014/main" id="{00000000-0008-0000-0000-0000BA020000}"/>
            </a:ext>
          </a:extLst>
        </xdr:cNvPr>
        <xdr:cNvSpPr txBox="1"/>
      </xdr:nvSpPr>
      <xdr:spPr>
        <a:xfrm>
          <a:off x="1163068" y="2940157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109"/>
    <xdr:sp macro="" textlink="">
      <xdr:nvSpPr>
        <xdr:cNvPr id="699" name="TextBox 698">
          <a:extLst>
            <a:ext uri="{FF2B5EF4-FFF2-40B4-BE49-F238E27FC236}">
              <a16:creationId xmlns:a16="http://schemas.microsoft.com/office/drawing/2014/main" id="{00000000-0008-0000-0000-0000BB020000}"/>
            </a:ext>
          </a:extLst>
        </xdr:cNvPr>
        <xdr:cNvSpPr txBox="1"/>
      </xdr:nvSpPr>
      <xdr:spPr>
        <a:xfrm>
          <a:off x="1163068" y="2940157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8109"/>
    <xdr:sp macro="" textlink="">
      <xdr:nvSpPr>
        <xdr:cNvPr id="700" name="TextBox 699">
          <a:extLst>
            <a:ext uri="{FF2B5EF4-FFF2-40B4-BE49-F238E27FC236}">
              <a16:creationId xmlns:a16="http://schemas.microsoft.com/office/drawing/2014/main" id="{00000000-0008-0000-0000-0000BC020000}"/>
            </a:ext>
          </a:extLst>
        </xdr:cNvPr>
        <xdr:cNvSpPr txBox="1"/>
      </xdr:nvSpPr>
      <xdr:spPr>
        <a:xfrm>
          <a:off x="1163068" y="2940157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01" name="TextBox 700">
          <a:extLst>
            <a:ext uri="{FF2B5EF4-FFF2-40B4-BE49-F238E27FC236}">
              <a16:creationId xmlns:a16="http://schemas.microsoft.com/office/drawing/2014/main" id="{00000000-0008-0000-0000-0000BD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02" name="TextBox 701">
          <a:extLst>
            <a:ext uri="{FF2B5EF4-FFF2-40B4-BE49-F238E27FC236}">
              <a16:creationId xmlns:a16="http://schemas.microsoft.com/office/drawing/2014/main" id="{00000000-0008-0000-0000-0000BE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03" name="TextBox 702">
          <a:extLst>
            <a:ext uri="{FF2B5EF4-FFF2-40B4-BE49-F238E27FC236}">
              <a16:creationId xmlns:a16="http://schemas.microsoft.com/office/drawing/2014/main" id="{00000000-0008-0000-0000-0000BF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04" name="TextBox 703">
          <a:extLst>
            <a:ext uri="{FF2B5EF4-FFF2-40B4-BE49-F238E27FC236}">
              <a16:creationId xmlns:a16="http://schemas.microsoft.com/office/drawing/2014/main" id="{00000000-0008-0000-0000-0000C0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705" name="TextBox 704">
          <a:extLst>
            <a:ext uri="{FF2B5EF4-FFF2-40B4-BE49-F238E27FC236}">
              <a16:creationId xmlns:a16="http://schemas.microsoft.com/office/drawing/2014/main" id="{00000000-0008-0000-0000-0000C1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706" name="TextBox 705">
          <a:extLst>
            <a:ext uri="{FF2B5EF4-FFF2-40B4-BE49-F238E27FC236}">
              <a16:creationId xmlns:a16="http://schemas.microsoft.com/office/drawing/2014/main" id="{00000000-0008-0000-0000-0000C2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707" name="TextBox 706">
          <a:extLst>
            <a:ext uri="{FF2B5EF4-FFF2-40B4-BE49-F238E27FC236}">
              <a16:creationId xmlns:a16="http://schemas.microsoft.com/office/drawing/2014/main" id="{00000000-0008-0000-0000-0000C3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753"/>
    <xdr:sp macro="" textlink="">
      <xdr:nvSpPr>
        <xdr:cNvPr id="708" name="TextBox 707">
          <a:extLst>
            <a:ext uri="{FF2B5EF4-FFF2-40B4-BE49-F238E27FC236}">
              <a16:creationId xmlns:a16="http://schemas.microsoft.com/office/drawing/2014/main" id="{00000000-0008-0000-0000-0000C4020000}"/>
            </a:ext>
          </a:extLst>
        </xdr:cNvPr>
        <xdr:cNvSpPr txBox="1"/>
      </xdr:nvSpPr>
      <xdr:spPr>
        <a:xfrm>
          <a:off x="1163068" y="2940157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09" name="TextBox 708">
          <a:extLst>
            <a:ext uri="{FF2B5EF4-FFF2-40B4-BE49-F238E27FC236}">
              <a16:creationId xmlns:a16="http://schemas.microsoft.com/office/drawing/2014/main" id="{00000000-0008-0000-0000-0000C5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10" name="TextBox 709">
          <a:extLst>
            <a:ext uri="{FF2B5EF4-FFF2-40B4-BE49-F238E27FC236}">
              <a16:creationId xmlns:a16="http://schemas.microsoft.com/office/drawing/2014/main" id="{00000000-0008-0000-0000-0000C6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11" name="TextBox 710">
          <a:extLst>
            <a:ext uri="{FF2B5EF4-FFF2-40B4-BE49-F238E27FC236}">
              <a16:creationId xmlns:a16="http://schemas.microsoft.com/office/drawing/2014/main" id="{00000000-0008-0000-0000-0000C7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2083"/>
    <xdr:sp macro="" textlink="">
      <xdr:nvSpPr>
        <xdr:cNvPr id="712" name="TextBox 711">
          <a:extLst>
            <a:ext uri="{FF2B5EF4-FFF2-40B4-BE49-F238E27FC236}">
              <a16:creationId xmlns:a16="http://schemas.microsoft.com/office/drawing/2014/main" id="{00000000-0008-0000-0000-0000C8020000}"/>
            </a:ext>
          </a:extLst>
        </xdr:cNvPr>
        <xdr:cNvSpPr txBox="1"/>
      </xdr:nvSpPr>
      <xdr:spPr>
        <a:xfrm>
          <a:off x="1163068" y="2940157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981"/>
    <xdr:sp macro="" textlink="">
      <xdr:nvSpPr>
        <xdr:cNvPr id="713" name="TextBox 712">
          <a:extLst>
            <a:ext uri="{FF2B5EF4-FFF2-40B4-BE49-F238E27FC236}">
              <a16:creationId xmlns:a16="http://schemas.microsoft.com/office/drawing/2014/main" id="{00000000-0008-0000-0000-0000C9020000}"/>
            </a:ext>
          </a:extLst>
        </xdr:cNvPr>
        <xdr:cNvSpPr txBox="1"/>
      </xdr:nvSpPr>
      <xdr:spPr>
        <a:xfrm>
          <a:off x="1163068" y="2940157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30</xdr:row>
      <xdr:rowOff>0</xdr:rowOff>
    </xdr:from>
    <xdr:ext cx="166676" cy="277981"/>
    <xdr:sp macro="" textlink="">
      <xdr:nvSpPr>
        <xdr:cNvPr id="714" name="TextBox 713">
          <a:extLst>
            <a:ext uri="{FF2B5EF4-FFF2-40B4-BE49-F238E27FC236}">
              <a16:creationId xmlns:a16="http://schemas.microsoft.com/office/drawing/2014/main" id="{00000000-0008-0000-0000-0000CA020000}"/>
            </a:ext>
          </a:extLst>
        </xdr:cNvPr>
        <xdr:cNvSpPr txBox="1"/>
      </xdr:nvSpPr>
      <xdr:spPr>
        <a:xfrm>
          <a:off x="1163068" y="2940157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15" name="TextBox 714">
          <a:extLst>
            <a:ext uri="{FF2B5EF4-FFF2-40B4-BE49-F238E27FC236}">
              <a16:creationId xmlns:a16="http://schemas.microsoft.com/office/drawing/2014/main" id="{00000000-0008-0000-0000-0000CB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16" name="TextBox 715">
          <a:extLst>
            <a:ext uri="{FF2B5EF4-FFF2-40B4-BE49-F238E27FC236}">
              <a16:creationId xmlns:a16="http://schemas.microsoft.com/office/drawing/2014/main" id="{00000000-0008-0000-0000-0000CC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17" name="TextBox 716">
          <a:extLst>
            <a:ext uri="{FF2B5EF4-FFF2-40B4-BE49-F238E27FC236}">
              <a16:creationId xmlns:a16="http://schemas.microsoft.com/office/drawing/2014/main" id="{00000000-0008-0000-0000-0000CD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18" name="TextBox 717">
          <a:extLst>
            <a:ext uri="{FF2B5EF4-FFF2-40B4-BE49-F238E27FC236}">
              <a16:creationId xmlns:a16="http://schemas.microsoft.com/office/drawing/2014/main" id="{00000000-0008-0000-0000-0000CE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19" name="TextBox 718">
          <a:extLst>
            <a:ext uri="{FF2B5EF4-FFF2-40B4-BE49-F238E27FC236}">
              <a16:creationId xmlns:a16="http://schemas.microsoft.com/office/drawing/2014/main" id="{00000000-0008-0000-0000-0000CF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20" name="TextBox 719">
          <a:extLst>
            <a:ext uri="{FF2B5EF4-FFF2-40B4-BE49-F238E27FC236}">
              <a16:creationId xmlns:a16="http://schemas.microsoft.com/office/drawing/2014/main" id="{00000000-0008-0000-0000-0000D0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21" name="TextBox 720">
          <a:extLst>
            <a:ext uri="{FF2B5EF4-FFF2-40B4-BE49-F238E27FC236}">
              <a16:creationId xmlns:a16="http://schemas.microsoft.com/office/drawing/2014/main" id="{00000000-0008-0000-0000-0000D1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22" name="TextBox 721">
          <a:extLst>
            <a:ext uri="{FF2B5EF4-FFF2-40B4-BE49-F238E27FC236}">
              <a16:creationId xmlns:a16="http://schemas.microsoft.com/office/drawing/2014/main" id="{00000000-0008-0000-0000-0000D2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109"/>
    <xdr:sp macro="" textlink="">
      <xdr:nvSpPr>
        <xdr:cNvPr id="723" name="TextBox 722">
          <a:extLst>
            <a:ext uri="{FF2B5EF4-FFF2-40B4-BE49-F238E27FC236}">
              <a16:creationId xmlns:a16="http://schemas.microsoft.com/office/drawing/2014/main" id="{00000000-0008-0000-0000-0000D3020000}"/>
            </a:ext>
          </a:extLst>
        </xdr:cNvPr>
        <xdr:cNvSpPr txBox="1"/>
      </xdr:nvSpPr>
      <xdr:spPr>
        <a:xfrm>
          <a:off x="1163068" y="2944516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109"/>
    <xdr:sp macro="" textlink="">
      <xdr:nvSpPr>
        <xdr:cNvPr id="724" name="TextBox 723">
          <a:extLst>
            <a:ext uri="{FF2B5EF4-FFF2-40B4-BE49-F238E27FC236}">
              <a16:creationId xmlns:a16="http://schemas.microsoft.com/office/drawing/2014/main" id="{00000000-0008-0000-0000-0000D4020000}"/>
            </a:ext>
          </a:extLst>
        </xdr:cNvPr>
        <xdr:cNvSpPr txBox="1"/>
      </xdr:nvSpPr>
      <xdr:spPr>
        <a:xfrm>
          <a:off x="1163068" y="2944516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109"/>
    <xdr:sp macro="" textlink="">
      <xdr:nvSpPr>
        <xdr:cNvPr id="725" name="TextBox 724">
          <a:extLst>
            <a:ext uri="{FF2B5EF4-FFF2-40B4-BE49-F238E27FC236}">
              <a16:creationId xmlns:a16="http://schemas.microsoft.com/office/drawing/2014/main" id="{00000000-0008-0000-0000-0000D5020000}"/>
            </a:ext>
          </a:extLst>
        </xdr:cNvPr>
        <xdr:cNvSpPr txBox="1"/>
      </xdr:nvSpPr>
      <xdr:spPr>
        <a:xfrm>
          <a:off x="1163068" y="2944516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109"/>
    <xdr:sp macro="" textlink="">
      <xdr:nvSpPr>
        <xdr:cNvPr id="726" name="TextBox 725">
          <a:extLst>
            <a:ext uri="{FF2B5EF4-FFF2-40B4-BE49-F238E27FC236}">
              <a16:creationId xmlns:a16="http://schemas.microsoft.com/office/drawing/2014/main" id="{00000000-0008-0000-0000-0000D6020000}"/>
            </a:ext>
          </a:extLst>
        </xdr:cNvPr>
        <xdr:cNvSpPr txBox="1"/>
      </xdr:nvSpPr>
      <xdr:spPr>
        <a:xfrm>
          <a:off x="1163068" y="2944516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27" name="TextBox 726">
          <a:extLst>
            <a:ext uri="{FF2B5EF4-FFF2-40B4-BE49-F238E27FC236}">
              <a16:creationId xmlns:a16="http://schemas.microsoft.com/office/drawing/2014/main" id="{00000000-0008-0000-0000-0000D7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28" name="TextBox 727">
          <a:extLst>
            <a:ext uri="{FF2B5EF4-FFF2-40B4-BE49-F238E27FC236}">
              <a16:creationId xmlns:a16="http://schemas.microsoft.com/office/drawing/2014/main" id="{00000000-0008-0000-0000-0000D8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29" name="TextBox 728">
          <a:extLst>
            <a:ext uri="{FF2B5EF4-FFF2-40B4-BE49-F238E27FC236}">
              <a16:creationId xmlns:a16="http://schemas.microsoft.com/office/drawing/2014/main" id="{00000000-0008-0000-0000-0000D9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30" name="TextBox 729">
          <a:extLst>
            <a:ext uri="{FF2B5EF4-FFF2-40B4-BE49-F238E27FC236}">
              <a16:creationId xmlns:a16="http://schemas.microsoft.com/office/drawing/2014/main" id="{00000000-0008-0000-0000-0000DA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31" name="TextBox 730">
          <a:extLst>
            <a:ext uri="{FF2B5EF4-FFF2-40B4-BE49-F238E27FC236}">
              <a16:creationId xmlns:a16="http://schemas.microsoft.com/office/drawing/2014/main" id="{00000000-0008-0000-0000-0000DB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32" name="TextBox 731">
          <a:extLst>
            <a:ext uri="{FF2B5EF4-FFF2-40B4-BE49-F238E27FC236}">
              <a16:creationId xmlns:a16="http://schemas.microsoft.com/office/drawing/2014/main" id="{00000000-0008-0000-0000-0000DC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33" name="TextBox 732">
          <a:extLst>
            <a:ext uri="{FF2B5EF4-FFF2-40B4-BE49-F238E27FC236}">
              <a16:creationId xmlns:a16="http://schemas.microsoft.com/office/drawing/2014/main" id="{00000000-0008-0000-0000-0000DD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34" name="TextBox 733">
          <a:extLst>
            <a:ext uri="{FF2B5EF4-FFF2-40B4-BE49-F238E27FC236}">
              <a16:creationId xmlns:a16="http://schemas.microsoft.com/office/drawing/2014/main" id="{00000000-0008-0000-0000-0000DE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35" name="TextBox 734">
          <a:extLst>
            <a:ext uri="{FF2B5EF4-FFF2-40B4-BE49-F238E27FC236}">
              <a16:creationId xmlns:a16="http://schemas.microsoft.com/office/drawing/2014/main" id="{00000000-0008-0000-0000-0000DF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36" name="TextBox 735">
          <a:extLst>
            <a:ext uri="{FF2B5EF4-FFF2-40B4-BE49-F238E27FC236}">
              <a16:creationId xmlns:a16="http://schemas.microsoft.com/office/drawing/2014/main" id="{00000000-0008-0000-0000-0000E0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37" name="TextBox 736">
          <a:extLst>
            <a:ext uri="{FF2B5EF4-FFF2-40B4-BE49-F238E27FC236}">
              <a16:creationId xmlns:a16="http://schemas.microsoft.com/office/drawing/2014/main" id="{00000000-0008-0000-0000-0000E1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38" name="TextBox 737">
          <a:extLst>
            <a:ext uri="{FF2B5EF4-FFF2-40B4-BE49-F238E27FC236}">
              <a16:creationId xmlns:a16="http://schemas.microsoft.com/office/drawing/2014/main" id="{00000000-0008-0000-0000-0000E2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39" name="TextBox 738">
          <a:extLst>
            <a:ext uri="{FF2B5EF4-FFF2-40B4-BE49-F238E27FC236}">
              <a16:creationId xmlns:a16="http://schemas.microsoft.com/office/drawing/2014/main" id="{00000000-0008-0000-0000-0000E3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40" name="TextBox 739">
          <a:extLst>
            <a:ext uri="{FF2B5EF4-FFF2-40B4-BE49-F238E27FC236}">
              <a16:creationId xmlns:a16="http://schemas.microsoft.com/office/drawing/2014/main" id="{00000000-0008-0000-0000-0000E4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41" name="TextBox 740">
          <a:extLst>
            <a:ext uri="{FF2B5EF4-FFF2-40B4-BE49-F238E27FC236}">
              <a16:creationId xmlns:a16="http://schemas.microsoft.com/office/drawing/2014/main" id="{00000000-0008-0000-0000-0000E5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42" name="TextBox 741">
          <a:extLst>
            <a:ext uri="{FF2B5EF4-FFF2-40B4-BE49-F238E27FC236}">
              <a16:creationId xmlns:a16="http://schemas.microsoft.com/office/drawing/2014/main" id="{00000000-0008-0000-0000-0000E602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3" name="TextBox 742">
          <a:extLst>
            <a:ext uri="{FF2B5EF4-FFF2-40B4-BE49-F238E27FC236}">
              <a16:creationId xmlns:a16="http://schemas.microsoft.com/office/drawing/2014/main" id="{00000000-0008-0000-0000-0000E7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4" name="TextBox 743">
          <a:extLst>
            <a:ext uri="{FF2B5EF4-FFF2-40B4-BE49-F238E27FC236}">
              <a16:creationId xmlns:a16="http://schemas.microsoft.com/office/drawing/2014/main" id="{00000000-0008-0000-0000-0000E8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5" name="TextBox 744">
          <a:extLst>
            <a:ext uri="{FF2B5EF4-FFF2-40B4-BE49-F238E27FC236}">
              <a16:creationId xmlns:a16="http://schemas.microsoft.com/office/drawing/2014/main" id="{00000000-0008-0000-0000-0000E9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6" name="TextBox 745">
          <a:extLst>
            <a:ext uri="{FF2B5EF4-FFF2-40B4-BE49-F238E27FC236}">
              <a16:creationId xmlns:a16="http://schemas.microsoft.com/office/drawing/2014/main" id="{00000000-0008-0000-0000-0000EA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7" name="TextBox 746">
          <a:extLst>
            <a:ext uri="{FF2B5EF4-FFF2-40B4-BE49-F238E27FC236}">
              <a16:creationId xmlns:a16="http://schemas.microsoft.com/office/drawing/2014/main" id="{00000000-0008-0000-0000-0000EB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8" name="TextBox 747">
          <a:extLst>
            <a:ext uri="{FF2B5EF4-FFF2-40B4-BE49-F238E27FC236}">
              <a16:creationId xmlns:a16="http://schemas.microsoft.com/office/drawing/2014/main" id="{00000000-0008-0000-0000-0000EC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49" name="TextBox 748">
          <a:extLst>
            <a:ext uri="{FF2B5EF4-FFF2-40B4-BE49-F238E27FC236}">
              <a16:creationId xmlns:a16="http://schemas.microsoft.com/office/drawing/2014/main" id="{00000000-0008-0000-0000-0000ED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50" name="TextBox 749">
          <a:extLst>
            <a:ext uri="{FF2B5EF4-FFF2-40B4-BE49-F238E27FC236}">
              <a16:creationId xmlns:a16="http://schemas.microsoft.com/office/drawing/2014/main" id="{00000000-0008-0000-0000-0000EE02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981"/>
    <xdr:sp macro="" textlink="">
      <xdr:nvSpPr>
        <xdr:cNvPr id="751" name="TextBox 750">
          <a:extLst>
            <a:ext uri="{FF2B5EF4-FFF2-40B4-BE49-F238E27FC236}">
              <a16:creationId xmlns:a16="http://schemas.microsoft.com/office/drawing/2014/main" id="{00000000-0008-0000-0000-0000EF020000}"/>
            </a:ext>
          </a:extLst>
        </xdr:cNvPr>
        <xdr:cNvSpPr txBox="1"/>
      </xdr:nvSpPr>
      <xdr:spPr>
        <a:xfrm>
          <a:off x="1163068" y="2944516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981"/>
    <xdr:sp macro="" textlink="">
      <xdr:nvSpPr>
        <xdr:cNvPr id="752" name="TextBox 751">
          <a:extLst>
            <a:ext uri="{FF2B5EF4-FFF2-40B4-BE49-F238E27FC236}">
              <a16:creationId xmlns:a16="http://schemas.microsoft.com/office/drawing/2014/main" id="{00000000-0008-0000-0000-0000F0020000}"/>
            </a:ext>
          </a:extLst>
        </xdr:cNvPr>
        <xdr:cNvSpPr txBox="1"/>
      </xdr:nvSpPr>
      <xdr:spPr>
        <a:xfrm>
          <a:off x="1163068" y="2944516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981"/>
    <xdr:sp macro="" textlink="">
      <xdr:nvSpPr>
        <xdr:cNvPr id="753" name="TextBox 752">
          <a:extLst>
            <a:ext uri="{FF2B5EF4-FFF2-40B4-BE49-F238E27FC236}">
              <a16:creationId xmlns:a16="http://schemas.microsoft.com/office/drawing/2014/main" id="{00000000-0008-0000-0000-0000F1020000}"/>
            </a:ext>
          </a:extLst>
        </xdr:cNvPr>
        <xdr:cNvSpPr txBox="1"/>
      </xdr:nvSpPr>
      <xdr:spPr>
        <a:xfrm>
          <a:off x="1163068" y="2944516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981"/>
    <xdr:sp macro="" textlink="">
      <xdr:nvSpPr>
        <xdr:cNvPr id="754" name="TextBox 753">
          <a:extLst>
            <a:ext uri="{FF2B5EF4-FFF2-40B4-BE49-F238E27FC236}">
              <a16:creationId xmlns:a16="http://schemas.microsoft.com/office/drawing/2014/main" id="{00000000-0008-0000-0000-0000F2020000}"/>
            </a:ext>
          </a:extLst>
        </xdr:cNvPr>
        <xdr:cNvSpPr txBox="1"/>
      </xdr:nvSpPr>
      <xdr:spPr>
        <a:xfrm>
          <a:off x="1163068" y="2944516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9085"/>
    <xdr:sp macro="" textlink="">
      <xdr:nvSpPr>
        <xdr:cNvPr id="755" name="TextBox 754">
          <a:extLst>
            <a:ext uri="{FF2B5EF4-FFF2-40B4-BE49-F238E27FC236}">
              <a16:creationId xmlns:a16="http://schemas.microsoft.com/office/drawing/2014/main" id="{00000000-0008-0000-0000-0000F3020000}"/>
            </a:ext>
          </a:extLst>
        </xdr:cNvPr>
        <xdr:cNvSpPr txBox="1"/>
      </xdr:nvSpPr>
      <xdr:spPr>
        <a:xfrm>
          <a:off x="1163068" y="2944516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9085"/>
    <xdr:sp macro="" textlink="">
      <xdr:nvSpPr>
        <xdr:cNvPr id="756" name="TextBox 755">
          <a:extLst>
            <a:ext uri="{FF2B5EF4-FFF2-40B4-BE49-F238E27FC236}">
              <a16:creationId xmlns:a16="http://schemas.microsoft.com/office/drawing/2014/main" id="{00000000-0008-0000-0000-0000F4020000}"/>
            </a:ext>
          </a:extLst>
        </xdr:cNvPr>
        <xdr:cNvSpPr txBox="1"/>
      </xdr:nvSpPr>
      <xdr:spPr>
        <a:xfrm>
          <a:off x="1163068" y="2944516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9085"/>
    <xdr:sp macro="" textlink="">
      <xdr:nvSpPr>
        <xdr:cNvPr id="757" name="TextBox 756">
          <a:extLst>
            <a:ext uri="{FF2B5EF4-FFF2-40B4-BE49-F238E27FC236}">
              <a16:creationId xmlns:a16="http://schemas.microsoft.com/office/drawing/2014/main" id="{00000000-0008-0000-0000-0000F5020000}"/>
            </a:ext>
          </a:extLst>
        </xdr:cNvPr>
        <xdr:cNvSpPr txBox="1"/>
      </xdr:nvSpPr>
      <xdr:spPr>
        <a:xfrm>
          <a:off x="1163068" y="2944516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9085"/>
    <xdr:sp macro="" textlink="">
      <xdr:nvSpPr>
        <xdr:cNvPr id="758" name="TextBox 757">
          <a:extLst>
            <a:ext uri="{FF2B5EF4-FFF2-40B4-BE49-F238E27FC236}">
              <a16:creationId xmlns:a16="http://schemas.microsoft.com/office/drawing/2014/main" id="{00000000-0008-0000-0000-0000F6020000}"/>
            </a:ext>
          </a:extLst>
        </xdr:cNvPr>
        <xdr:cNvSpPr txBox="1"/>
      </xdr:nvSpPr>
      <xdr:spPr>
        <a:xfrm>
          <a:off x="1163068" y="2944516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063"/>
    <xdr:sp macro="" textlink="">
      <xdr:nvSpPr>
        <xdr:cNvPr id="759" name="TextBox 758">
          <a:extLst>
            <a:ext uri="{FF2B5EF4-FFF2-40B4-BE49-F238E27FC236}">
              <a16:creationId xmlns:a16="http://schemas.microsoft.com/office/drawing/2014/main" id="{00000000-0008-0000-0000-0000F7020000}"/>
            </a:ext>
          </a:extLst>
        </xdr:cNvPr>
        <xdr:cNvSpPr txBox="1"/>
      </xdr:nvSpPr>
      <xdr:spPr>
        <a:xfrm>
          <a:off x="1163068" y="2944516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063"/>
    <xdr:sp macro="" textlink="">
      <xdr:nvSpPr>
        <xdr:cNvPr id="760" name="TextBox 759">
          <a:extLst>
            <a:ext uri="{FF2B5EF4-FFF2-40B4-BE49-F238E27FC236}">
              <a16:creationId xmlns:a16="http://schemas.microsoft.com/office/drawing/2014/main" id="{00000000-0008-0000-0000-0000F8020000}"/>
            </a:ext>
          </a:extLst>
        </xdr:cNvPr>
        <xdr:cNvSpPr txBox="1"/>
      </xdr:nvSpPr>
      <xdr:spPr>
        <a:xfrm>
          <a:off x="1163068" y="2944516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063"/>
    <xdr:sp macro="" textlink="">
      <xdr:nvSpPr>
        <xdr:cNvPr id="761" name="TextBox 760">
          <a:extLst>
            <a:ext uri="{FF2B5EF4-FFF2-40B4-BE49-F238E27FC236}">
              <a16:creationId xmlns:a16="http://schemas.microsoft.com/office/drawing/2014/main" id="{00000000-0008-0000-0000-0000F9020000}"/>
            </a:ext>
          </a:extLst>
        </xdr:cNvPr>
        <xdr:cNvSpPr txBox="1"/>
      </xdr:nvSpPr>
      <xdr:spPr>
        <a:xfrm>
          <a:off x="1163068" y="2944516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063"/>
    <xdr:sp macro="" textlink="">
      <xdr:nvSpPr>
        <xdr:cNvPr id="762" name="TextBox 761">
          <a:extLst>
            <a:ext uri="{FF2B5EF4-FFF2-40B4-BE49-F238E27FC236}">
              <a16:creationId xmlns:a16="http://schemas.microsoft.com/office/drawing/2014/main" id="{00000000-0008-0000-0000-0000FA020000}"/>
            </a:ext>
          </a:extLst>
        </xdr:cNvPr>
        <xdr:cNvSpPr txBox="1"/>
      </xdr:nvSpPr>
      <xdr:spPr>
        <a:xfrm>
          <a:off x="1163068" y="2944516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763" name="TextBox 762">
          <a:extLst>
            <a:ext uri="{FF2B5EF4-FFF2-40B4-BE49-F238E27FC236}">
              <a16:creationId xmlns:a16="http://schemas.microsoft.com/office/drawing/2014/main" id="{00000000-0008-0000-0000-0000FB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3863"/>
    <xdr:sp macro="" textlink="">
      <xdr:nvSpPr>
        <xdr:cNvPr id="764" name="TextBox 763">
          <a:extLst>
            <a:ext uri="{FF2B5EF4-FFF2-40B4-BE49-F238E27FC236}">
              <a16:creationId xmlns:a16="http://schemas.microsoft.com/office/drawing/2014/main" id="{00000000-0008-0000-0000-0000FC020000}"/>
            </a:ext>
          </a:extLst>
        </xdr:cNvPr>
        <xdr:cNvSpPr txBox="1"/>
      </xdr:nvSpPr>
      <xdr:spPr>
        <a:xfrm>
          <a:off x="1163068" y="2944516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859"/>
    <xdr:sp macro="" textlink="">
      <xdr:nvSpPr>
        <xdr:cNvPr id="765" name="TextBox 764">
          <a:extLst>
            <a:ext uri="{FF2B5EF4-FFF2-40B4-BE49-F238E27FC236}">
              <a16:creationId xmlns:a16="http://schemas.microsoft.com/office/drawing/2014/main" id="{00000000-0008-0000-0000-0000FD020000}"/>
            </a:ext>
          </a:extLst>
        </xdr:cNvPr>
        <xdr:cNvSpPr txBox="1"/>
      </xdr:nvSpPr>
      <xdr:spPr>
        <a:xfrm>
          <a:off x="1163068" y="294451653"/>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66" name="TextBox 765">
          <a:extLst>
            <a:ext uri="{FF2B5EF4-FFF2-40B4-BE49-F238E27FC236}">
              <a16:creationId xmlns:a16="http://schemas.microsoft.com/office/drawing/2014/main" id="{00000000-0008-0000-0000-0000FE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67" name="TextBox 766">
          <a:extLst>
            <a:ext uri="{FF2B5EF4-FFF2-40B4-BE49-F238E27FC236}">
              <a16:creationId xmlns:a16="http://schemas.microsoft.com/office/drawing/2014/main" id="{00000000-0008-0000-0000-0000FF02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431"/>
    <xdr:sp macro="" textlink="">
      <xdr:nvSpPr>
        <xdr:cNvPr id="768" name="TextBox 767">
          <a:extLst>
            <a:ext uri="{FF2B5EF4-FFF2-40B4-BE49-F238E27FC236}">
              <a16:creationId xmlns:a16="http://schemas.microsoft.com/office/drawing/2014/main" id="{00000000-0008-0000-0000-000000030000}"/>
            </a:ext>
          </a:extLst>
        </xdr:cNvPr>
        <xdr:cNvSpPr txBox="1"/>
      </xdr:nvSpPr>
      <xdr:spPr>
        <a:xfrm>
          <a:off x="1163068" y="294451653"/>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69" name="TextBox 768">
          <a:extLst>
            <a:ext uri="{FF2B5EF4-FFF2-40B4-BE49-F238E27FC236}">
              <a16:creationId xmlns:a16="http://schemas.microsoft.com/office/drawing/2014/main" id="{00000000-0008-0000-0000-00000103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592"/>
    <xdr:sp macro="" textlink="">
      <xdr:nvSpPr>
        <xdr:cNvPr id="770" name="TextBox 769">
          <a:extLst>
            <a:ext uri="{FF2B5EF4-FFF2-40B4-BE49-F238E27FC236}">
              <a16:creationId xmlns:a16="http://schemas.microsoft.com/office/drawing/2014/main" id="{00000000-0008-0000-0000-000002030000}"/>
            </a:ext>
          </a:extLst>
        </xdr:cNvPr>
        <xdr:cNvSpPr txBox="1"/>
      </xdr:nvSpPr>
      <xdr:spPr>
        <a:xfrm>
          <a:off x="1163068" y="294451653"/>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71" name="TextBox 770">
          <a:extLst>
            <a:ext uri="{FF2B5EF4-FFF2-40B4-BE49-F238E27FC236}">
              <a16:creationId xmlns:a16="http://schemas.microsoft.com/office/drawing/2014/main" id="{00000000-0008-0000-0000-00000303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6063"/>
    <xdr:sp macro="" textlink="">
      <xdr:nvSpPr>
        <xdr:cNvPr id="772" name="TextBox 771">
          <a:extLst>
            <a:ext uri="{FF2B5EF4-FFF2-40B4-BE49-F238E27FC236}">
              <a16:creationId xmlns:a16="http://schemas.microsoft.com/office/drawing/2014/main" id="{00000000-0008-0000-0000-000004030000}"/>
            </a:ext>
          </a:extLst>
        </xdr:cNvPr>
        <xdr:cNvSpPr txBox="1"/>
      </xdr:nvSpPr>
      <xdr:spPr>
        <a:xfrm>
          <a:off x="1163068" y="2944516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109"/>
    <xdr:sp macro="" textlink="">
      <xdr:nvSpPr>
        <xdr:cNvPr id="773" name="TextBox 772">
          <a:extLst>
            <a:ext uri="{FF2B5EF4-FFF2-40B4-BE49-F238E27FC236}">
              <a16:creationId xmlns:a16="http://schemas.microsoft.com/office/drawing/2014/main" id="{00000000-0008-0000-0000-000005030000}"/>
            </a:ext>
          </a:extLst>
        </xdr:cNvPr>
        <xdr:cNvSpPr txBox="1"/>
      </xdr:nvSpPr>
      <xdr:spPr>
        <a:xfrm>
          <a:off x="1163068" y="2944516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8109"/>
    <xdr:sp macro="" textlink="">
      <xdr:nvSpPr>
        <xdr:cNvPr id="774" name="TextBox 773">
          <a:extLst>
            <a:ext uri="{FF2B5EF4-FFF2-40B4-BE49-F238E27FC236}">
              <a16:creationId xmlns:a16="http://schemas.microsoft.com/office/drawing/2014/main" id="{00000000-0008-0000-0000-000006030000}"/>
            </a:ext>
          </a:extLst>
        </xdr:cNvPr>
        <xdr:cNvSpPr txBox="1"/>
      </xdr:nvSpPr>
      <xdr:spPr>
        <a:xfrm>
          <a:off x="1163068" y="2944516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75" name="TextBox 774">
          <a:extLst>
            <a:ext uri="{FF2B5EF4-FFF2-40B4-BE49-F238E27FC236}">
              <a16:creationId xmlns:a16="http://schemas.microsoft.com/office/drawing/2014/main" id="{00000000-0008-0000-0000-000007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76" name="TextBox 775">
          <a:extLst>
            <a:ext uri="{FF2B5EF4-FFF2-40B4-BE49-F238E27FC236}">
              <a16:creationId xmlns:a16="http://schemas.microsoft.com/office/drawing/2014/main" id="{00000000-0008-0000-0000-000008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77" name="TextBox 776">
          <a:extLst>
            <a:ext uri="{FF2B5EF4-FFF2-40B4-BE49-F238E27FC236}">
              <a16:creationId xmlns:a16="http://schemas.microsoft.com/office/drawing/2014/main" id="{00000000-0008-0000-0000-000009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78" name="TextBox 777">
          <a:extLst>
            <a:ext uri="{FF2B5EF4-FFF2-40B4-BE49-F238E27FC236}">
              <a16:creationId xmlns:a16="http://schemas.microsoft.com/office/drawing/2014/main" id="{00000000-0008-0000-0000-00000A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79" name="TextBox 778">
          <a:extLst>
            <a:ext uri="{FF2B5EF4-FFF2-40B4-BE49-F238E27FC236}">
              <a16:creationId xmlns:a16="http://schemas.microsoft.com/office/drawing/2014/main" id="{00000000-0008-0000-0000-00000B03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80" name="TextBox 779">
          <a:extLst>
            <a:ext uri="{FF2B5EF4-FFF2-40B4-BE49-F238E27FC236}">
              <a16:creationId xmlns:a16="http://schemas.microsoft.com/office/drawing/2014/main" id="{00000000-0008-0000-0000-00000C03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81" name="TextBox 780">
          <a:extLst>
            <a:ext uri="{FF2B5EF4-FFF2-40B4-BE49-F238E27FC236}">
              <a16:creationId xmlns:a16="http://schemas.microsoft.com/office/drawing/2014/main" id="{00000000-0008-0000-0000-00000D03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753"/>
    <xdr:sp macro="" textlink="">
      <xdr:nvSpPr>
        <xdr:cNvPr id="782" name="TextBox 781">
          <a:extLst>
            <a:ext uri="{FF2B5EF4-FFF2-40B4-BE49-F238E27FC236}">
              <a16:creationId xmlns:a16="http://schemas.microsoft.com/office/drawing/2014/main" id="{00000000-0008-0000-0000-00000E030000}"/>
            </a:ext>
          </a:extLst>
        </xdr:cNvPr>
        <xdr:cNvSpPr txBox="1"/>
      </xdr:nvSpPr>
      <xdr:spPr>
        <a:xfrm>
          <a:off x="1163068" y="2944516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83" name="TextBox 782">
          <a:extLst>
            <a:ext uri="{FF2B5EF4-FFF2-40B4-BE49-F238E27FC236}">
              <a16:creationId xmlns:a16="http://schemas.microsoft.com/office/drawing/2014/main" id="{00000000-0008-0000-0000-00000F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84" name="TextBox 783">
          <a:extLst>
            <a:ext uri="{FF2B5EF4-FFF2-40B4-BE49-F238E27FC236}">
              <a16:creationId xmlns:a16="http://schemas.microsoft.com/office/drawing/2014/main" id="{00000000-0008-0000-0000-000010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85" name="TextBox 784">
          <a:extLst>
            <a:ext uri="{FF2B5EF4-FFF2-40B4-BE49-F238E27FC236}">
              <a16:creationId xmlns:a16="http://schemas.microsoft.com/office/drawing/2014/main" id="{00000000-0008-0000-0000-000011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2083"/>
    <xdr:sp macro="" textlink="">
      <xdr:nvSpPr>
        <xdr:cNvPr id="786" name="TextBox 785">
          <a:extLst>
            <a:ext uri="{FF2B5EF4-FFF2-40B4-BE49-F238E27FC236}">
              <a16:creationId xmlns:a16="http://schemas.microsoft.com/office/drawing/2014/main" id="{00000000-0008-0000-0000-000012030000}"/>
            </a:ext>
          </a:extLst>
        </xdr:cNvPr>
        <xdr:cNvSpPr txBox="1"/>
      </xdr:nvSpPr>
      <xdr:spPr>
        <a:xfrm>
          <a:off x="1163068" y="2944516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981"/>
    <xdr:sp macro="" textlink="">
      <xdr:nvSpPr>
        <xdr:cNvPr id="787" name="TextBox 786">
          <a:extLst>
            <a:ext uri="{FF2B5EF4-FFF2-40B4-BE49-F238E27FC236}">
              <a16:creationId xmlns:a16="http://schemas.microsoft.com/office/drawing/2014/main" id="{00000000-0008-0000-0000-000013030000}"/>
            </a:ext>
          </a:extLst>
        </xdr:cNvPr>
        <xdr:cNvSpPr txBox="1"/>
      </xdr:nvSpPr>
      <xdr:spPr>
        <a:xfrm>
          <a:off x="1163068" y="2944516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31</xdr:row>
      <xdr:rowOff>0</xdr:rowOff>
    </xdr:from>
    <xdr:ext cx="166676" cy="277981"/>
    <xdr:sp macro="" textlink="">
      <xdr:nvSpPr>
        <xdr:cNvPr id="788" name="TextBox 787">
          <a:extLst>
            <a:ext uri="{FF2B5EF4-FFF2-40B4-BE49-F238E27FC236}">
              <a16:creationId xmlns:a16="http://schemas.microsoft.com/office/drawing/2014/main" id="{00000000-0008-0000-0000-000014030000}"/>
            </a:ext>
          </a:extLst>
        </xdr:cNvPr>
        <xdr:cNvSpPr txBox="1"/>
      </xdr:nvSpPr>
      <xdr:spPr>
        <a:xfrm>
          <a:off x="1163068" y="2944516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twoCellAnchor editAs="oneCell">
    <xdr:from>
      <xdr:col>12</xdr:col>
      <xdr:colOff>607978</xdr:colOff>
      <xdr:row>0</xdr:row>
      <xdr:rowOff>57150</xdr:rowOff>
    </xdr:from>
    <xdr:to>
      <xdr:col>14</xdr:col>
      <xdr:colOff>4082</xdr:colOff>
      <xdr:row>3</xdr:row>
      <xdr:rowOff>283723</xdr:rowOff>
    </xdr:to>
    <xdr:pic>
      <xdr:nvPicPr>
        <xdr:cNvPr id="1813" name="Picture 1">
          <a:extLst>
            <a:ext uri="{FF2B5EF4-FFF2-40B4-BE49-F238E27FC236}">
              <a16:creationId xmlns:a16="http://schemas.microsoft.com/office/drawing/2014/main" id="{00000000-0008-0000-0000-000015070000}"/>
            </a:ext>
          </a:extLst>
        </xdr:cNvPr>
        <xdr:cNvPicPr>
          <a:picLocks noChangeAspect="1"/>
        </xdr:cNvPicPr>
      </xdr:nvPicPr>
      <xdr:blipFill>
        <a:blip xmlns:r="http://schemas.openxmlformats.org/officeDocument/2006/relationships" r:embed="rId1" cstate="print"/>
        <a:srcRect/>
        <a:stretch>
          <a:fillRect/>
        </a:stretch>
      </xdr:blipFill>
      <xdr:spPr bwMode="auto">
        <a:xfrm>
          <a:off x="22648828" y="57150"/>
          <a:ext cx="2926704" cy="1255273"/>
        </a:xfrm>
        <a:prstGeom prst="rect">
          <a:avLst/>
        </a:prstGeom>
        <a:noFill/>
        <a:ln w="9525">
          <a:noFill/>
          <a:miter lim="800000"/>
          <a:headEnd/>
          <a:tailEnd/>
        </a:ln>
      </xdr:spPr>
    </xdr:pic>
    <xdr:clientData/>
  </xdr:twoCellAnchor>
  <xdr:oneCellAnchor>
    <xdr:from>
      <xdr:col>1</xdr:col>
      <xdr:colOff>32983</xdr:colOff>
      <xdr:row>60</xdr:row>
      <xdr:rowOff>0</xdr:rowOff>
    </xdr:from>
    <xdr:ext cx="157416" cy="286241"/>
    <xdr:sp macro="" textlink="">
      <xdr:nvSpPr>
        <xdr:cNvPr id="790" name="TextBox 789">
          <a:extLst>
            <a:ext uri="{FF2B5EF4-FFF2-40B4-BE49-F238E27FC236}">
              <a16:creationId xmlns:a16="http://schemas.microsoft.com/office/drawing/2014/main" id="{00000000-0008-0000-0000-000016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791" name="TextBox 790">
          <a:extLst>
            <a:ext uri="{FF2B5EF4-FFF2-40B4-BE49-F238E27FC236}">
              <a16:creationId xmlns:a16="http://schemas.microsoft.com/office/drawing/2014/main" id="{00000000-0008-0000-0000-000017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792" name="TextBox 791">
          <a:extLst>
            <a:ext uri="{FF2B5EF4-FFF2-40B4-BE49-F238E27FC236}">
              <a16:creationId xmlns:a16="http://schemas.microsoft.com/office/drawing/2014/main" id="{00000000-0008-0000-0000-000018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793" name="TextBox 792">
          <a:extLst>
            <a:ext uri="{FF2B5EF4-FFF2-40B4-BE49-F238E27FC236}">
              <a16:creationId xmlns:a16="http://schemas.microsoft.com/office/drawing/2014/main" id="{00000000-0008-0000-0000-000019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794" name="TextBox 793">
          <a:extLst>
            <a:ext uri="{FF2B5EF4-FFF2-40B4-BE49-F238E27FC236}">
              <a16:creationId xmlns:a16="http://schemas.microsoft.com/office/drawing/2014/main" id="{00000000-0008-0000-0000-00001A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795" name="TextBox 794">
          <a:extLst>
            <a:ext uri="{FF2B5EF4-FFF2-40B4-BE49-F238E27FC236}">
              <a16:creationId xmlns:a16="http://schemas.microsoft.com/office/drawing/2014/main" id="{00000000-0008-0000-0000-00001B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796" name="TextBox 795">
          <a:extLst>
            <a:ext uri="{FF2B5EF4-FFF2-40B4-BE49-F238E27FC236}">
              <a16:creationId xmlns:a16="http://schemas.microsoft.com/office/drawing/2014/main" id="{00000000-0008-0000-0000-00001C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797" name="TextBox 796">
          <a:extLst>
            <a:ext uri="{FF2B5EF4-FFF2-40B4-BE49-F238E27FC236}">
              <a16:creationId xmlns:a16="http://schemas.microsoft.com/office/drawing/2014/main" id="{00000000-0008-0000-0000-00001D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798" name="TextBox 797">
          <a:extLst>
            <a:ext uri="{FF2B5EF4-FFF2-40B4-BE49-F238E27FC236}">
              <a16:creationId xmlns:a16="http://schemas.microsoft.com/office/drawing/2014/main" id="{00000000-0008-0000-0000-00001E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799" name="TextBox 798">
          <a:extLst>
            <a:ext uri="{FF2B5EF4-FFF2-40B4-BE49-F238E27FC236}">
              <a16:creationId xmlns:a16="http://schemas.microsoft.com/office/drawing/2014/main" id="{00000000-0008-0000-0000-00001F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0" name="TextBox 799">
          <a:extLst>
            <a:ext uri="{FF2B5EF4-FFF2-40B4-BE49-F238E27FC236}">
              <a16:creationId xmlns:a16="http://schemas.microsoft.com/office/drawing/2014/main" id="{00000000-0008-0000-0000-000020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1" name="TextBox 800">
          <a:extLst>
            <a:ext uri="{FF2B5EF4-FFF2-40B4-BE49-F238E27FC236}">
              <a16:creationId xmlns:a16="http://schemas.microsoft.com/office/drawing/2014/main" id="{00000000-0008-0000-0000-000021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02" name="TextBox 801">
          <a:extLst>
            <a:ext uri="{FF2B5EF4-FFF2-40B4-BE49-F238E27FC236}">
              <a16:creationId xmlns:a16="http://schemas.microsoft.com/office/drawing/2014/main" id="{00000000-0008-0000-0000-000022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03" name="TextBox 802">
          <a:extLst>
            <a:ext uri="{FF2B5EF4-FFF2-40B4-BE49-F238E27FC236}">
              <a16:creationId xmlns:a16="http://schemas.microsoft.com/office/drawing/2014/main" id="{00000000-0008-0000-0000-000023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4" name="TextBox 803">
          <a:extLst>
            <a:ext uri="{FF2B5EF4-FFF2-40B4-BE49-F238E27FC236}">
              <a16:creationId xmlns:a16="http://schemas.microsoft.com/office/drawing/2014/main" id="{00000000-0008-0000-0000-000024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5" name="TextBox 804">
          <a:extLst>
            <a:ext uri="{FF2B5EF4-FFF2-40B4-BE49-F238E27FC236}">
              <a16:creationId xmlns:a16="http://schemas.microsoft.com/office/drawing/2014/main" id="{00000000-0008-0000-0000-000025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6" name="TextBox 805">
          <a:extLst>
            <a:ext uri="{FF2B5EF4-FFF2-40B4-BE49-F238E27FC236}">
              <a16:creationId xmlns:a16="http://schemas.microsoft.com/office/drawing/2014/main" id="{00000000-0008-0000-0000-000026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7" name="TextBox 806">
          <a:extLst>
            <a:ext uri="{FF2B5EF4-FFF2-40B4-BE49-F238E27FC236}">
              <a16:creationId xmlns:a16="http://schemas.microsoft.com/office/drawing/2014/main" id="{00000000-0008-0000-0000-000027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8" name="TextBox 807">
          <a:extLst>
            <a:ext uri="{FF2B5EF4-FFF2-40B4-BE49-F238E27FC236}">
              <a16:creationId xmlns:a16="http://schemas.microsoft.com/office/drawing/2014/main" id="{00000000-0008-0000-0000-000028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809" name="TextBox 808">
          <a:extLst>
            <a:ext uri="{FF2B5EF4-FFF2-40B4-BE49-F238E27FC236}">
              <a16:creationId xmlns:a16="http://schemas.microsoft.com/office/drawing/2014/main" id="{00000000-0008-0000-0000-000029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810" name="TextBox 809">
          <a:extLst>
            <a:ext uri="{FF2B5EF4-FFF2-40B4-BE49-F238E27FC236}">
              <a16:creationId xmlns:a16="http://schemas.microsoft.com/office/drawing/2014/main" id="{00000000-0008-0000-0000-00002A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811" name="TextBox 810">
          <a:extLst>
            <a:ext uri="{FF2B5EF4-FFF2-40B4-BE49-F238E27FC236}">
              <a16:creationId xmlns:a16="http://schemas.microsoft.com/office/drawing/2014/main" id="{00000000-0008-0000-0000-00002B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812" name="TextBox 811">
          <a:extLst>
            <a:ext uri="{FF2B5EF4-FFF2-40B4-BE49-F238E27FC236}">
              <a16:creationId xmlns:a16="http://schemas.microsoft.com/office/drawing/2014/main" id="{00000000-0008-0000-0000-00002C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687"/>
    <xdr:sp macro="" textlink="">
      <xdr:nvSpPr>
        <xdr:cNvPr id="813" name="TextBox 812">
          <a:extLst>
            <a:ext uri="{FF2B5EF4-FFF2-40B4-BE49-F238E27FC236}">
              <a16:creationId xmlns:a16="http://schemas.microsoft.com/office/drawing/2014/main" id="{00000000-0008-0000-0000-00002D030000}"/>
            </a:ext>
          </a:extLst>
        </xdr:cNvPr>
        <xdr:cNvSpPr txBox="1"/>
      </xdr:nvSpPr>
      <xdr:spPr>
        <a:xfrm>
          <a:off x="1163068" y="159180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14" name="TextBox 813">
          <a:extLst>
            <a:ext uri="{FF2B5EF4-FFF2-40B4-BE49-F238E27FC236}">
              <a16:creationId xmlns:a16="http://schemas.microsoft.com/office/drawing/2014/main" id="{00000000-0008-0000-0000-00002E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15" name="TextBox 814">
          <a:extLst>
            <a:ext uri="{FF2B5EF4-FFF2-40B4-BE49-F238E27FC236}">
              <a16:creationId xmlns:a16="http://schemas.microsoft.com/office/drawing/2014/main" id="{00000000-0008-0000-0000-00002F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16" name="TextBox 815">
          <a:extLst>
            <a:ext uri="{FF2B5EF4-FFF2-40B4-BE49-F238E27FC236}">
              <a16:creationId xmlns:a16="http://schemas.microsoft.com/office/drawing/2014/main" id="{00000000-0008-0000-0000-000030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17" name="TextBox 816">
          <a:extLst>
            <a:ext uri="{FF2B5EF4-FFF2-40B4-BE49-F238E27FC236}">
              <a16:creationId xmlns:a16="http://schemas.microsoft.com/office/drawing/2014/main" id="{00000000-0008-0000-0000-000031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62596"/>
    <xdr:sp macro="" textlink="">
      <xdr:nvSpPr>
        <xdr:cNvPr id="818" name="TextBox 817">
          <a:extLst>
            <a:ext uri="{FF2B5EF4-FFF2-40B4-BE49-F238E27FC236}">
              <a16:creationId xmlns:a16="http://schemas.microsoft.com/office/drawing/2014/main" id="{00000000-0008-0000-0000-000032030000}"/>
            </a:ext>
          </a:extLst>
        </xdr:cNvPr>
        <xdr:cNvSpPr txBox="1"/>
      </xdr:nvSpPr>
      <xdr:spPr>
        <a:xfrm>
          <a:off x="1163068" y="15918051"/>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62596"/>
    <xdr:sp macro="" textlink="">
      <xdr:nvSpPr>
        <xdr:cNvPr id="819" name="TextBox 818">
          <a:extLst>
            <a:ext uri="{FF2B5EF4-FFF2-40B4-BE49-F238E27FC236}">
              <a16:creationId xmlns:a16="http://schemas.microsoft.com/office/drawing/2014/main" id="{00000000-0008-0000-0000-000033030000}"/>
            </a:ext>
          </a:extLst>
        </xdr:cNvPr>
        <xdr:cNvSpPr txBox="1"/>
      </xdr:nvSpPr>
      <xdr:spPr>
        <a:xfrm>
          <a:off x="1163068" y="15918051"/>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20" name="TextBox 819">
          <a:extLst>
            <a:ext uri="{FF2B5EF4-FFF2-40B4-BE49-F238E27FC236}">
              <a16:creationId xmlns:a16="http://schemas.microsoft.com/office/drawing/2014/main" id="{00000000-0008-0000-0000-000034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21" name="TextBox 820">
          <a:extLst>
            <a:ext uri="{FF2B5EF4-FFF2-40B4-BE49-F238E27FC236}">
              <a16:creationId xmlns:a16="http://schemas.microsoft.com/office/drawing/2014/main" id="{00000000-0008-0000-0000-000035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22" name="TextBox 821">
          <a:extLst>
            <a:ext uri="{FF2B5EF4-FFF2-40B4-BE49-F238E27FC236}">
              <a16:creationId xmlns:a16="http://schemas.microsoft.com/office/drawing/2014/main" id="{00000000-0008-0000-0000-000036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6241"/>
    <xdr:sp macro="" textlink="">
      <xdr:nvSpPr>
        <xdr:cNvPr id="823" name="TextBox 822">
          <a:extLst>
            <a:ext uri="{FF2B5EF4-FFF2-40B4-BE49-F238E27FC236}">
              <a16:creationId xmlns:a16="http://schemas.microsoft.com/office/drawing/2014/main" id="{00000000-0008-0000-0000-000037030000}"/>
            </a:ext>
          </a:extLst>
        </xdr:cNvPr>
        <xdr:cNvSpPr txBox="1"/>
      </xdr:nvSpPr>
      <xdr:spPr>
        <a:xfrm>
          <a:off x="1163068" y="159180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24" name="TextBox 823">
          <a:extLst>
            <a:ext uri="{FF2B5EF4-FFF2-40B4-BE49-F238E27FC236}">
              <a16:creationId xmlns:a16="http://schemas.microsoft.com/office/drawing/2014/main" id="{00000000-0008-0000-0000-000038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25" name="TextBox 824">
          <a:extLst>
            <a:ext uri="{FF2B5EF4-FFF2-40B4-BE49-F238E27FC236}">
              <a16:creationId xmlns:a16="http://schemas.microsoft.com/office/drawing/2014/main" id="{00000000-0008-0000-0000-000039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26" name="TextBox 825">
          <a:extLst>
            <a:ext uri="{FF2B5EF4-FFF2-40B4-BE49-F238E27FC236}">
              <a16:creationId xmlns:a16="http://schemas.microsoft.com/office/drawing/2014/main" id="{00000000-0008-0000-0000-00003A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27" name="TextBox 826">
          <a:extLst>
            <a:ext uri="{FF2B5EF4-FFF2-40B4-BE49-F238E27FC236}">
              <a16:creationId xmlns:a16="http://schemas.microsoft.com/office/drawing/2014/main" id="{00000000-0008-0000-0000-00003B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28" name="TextBox 827">
          <a:extLst>
            <a:ext uri="{FF2B5EF4-FFF2-40B4-BE49-F238E27FC236}">
              <a16:creationId xmlns:a16="http://schemas.microsoft.com/office/drawing/2014/main" id="{00000000-0008-0000-0000-00003C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29" name="TextBox 828">
          <a:extLst>
            <a:ext uri="{FF2B5EF4-FFF2-40B4-BE49-F238E27FC236}">
              <a16:creationId xmlns:a16="http://schemas.microsoft.com/office/drawing/2014/main" id="{00000000-0008-0000-0000-00003D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30" name="TextBox 829">
          <a:extLst>
            <a:ext uri="{FF2B5EF4-FFF2-40B4-BE49-F238E27FC236}">
              <a16:creationId xmlns:a16="http://schemas.microsoft.com/office/drawing/2014/main" id="{00000000-0008-0000-0000-00003E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31" name="TextBox 830">
          <a:extLst>
            <a:ext uri="{FF2B5EF4-FFF2-40B4-BE49-F238E27FC236}">
              <a16:creationId xmlns:a16="http://schemas.microsoft.com/office/drawing/2014/main" id="{00000000-0008-0000-0000-00003F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041"/>
    <xdr:sp macro="" textlink="">
      <xdr:nvSpPr>
        <xdr:cNvPr id="832" name="TextBox 831">
          <a:extLst>
            <a:ext uri="{FF2B5EF4-FFF2-40B4-BE49-F238E27FC236}">
              <a16:creationId xmlns:a16="http://schemas.microsoft.com/office/drawing/2014/main" id="{00000000-0008-0000-0000-000040030000}"/>
            </a:ext>
          </a:extLst>
        </xdr:cNvPr>
        <xdr:cNvSpPr txBox="1"/>
      </xdr:nvSpPr>
      <xdr:spPr>
        <a:xfrm>
          <a:off x="1163068" y="150462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041"/>
    <xdr:sp macro="" textlink="">
      <xdr:nvSpPr>
        <xdr:cNvPr id="833" name="TextBox 832">
          <a:extLst>
            <a:ext uri="{FF2B5EF4-FFF2-40B4-BE49-F238E27FC236}">
              <a16:creationId xmlns:a16="http://schemas.microsoft.com/office/drawing/2014/main" id="{00000000-0008-0000-0000-000041030000}"/>
            </a:ext>
          </a:extLst>
        </xdr:cNvPr>
        <xdr:cNvSpPr txBox="1"/>
      </xdr:nvSpPr>
      <xdr:spPr>
        <a:xfrm>
          <a:off x="1163068" y="150462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041"/>
    <xdr:sp macro="" textlink="">
      <xdr:nvSpPr>
        <xdr:cNvPr id="834" name="TextBox 833">
          <a:extLst>
            <a:ext uri="{FF2B5EF4-FFF2-40B4-BE49-F238E27FC236}">
              <a16:creationId xmlns:a16="http://schemas.microsoft.com/office/drawing/2014/main" id="{00000000-0008-0000-0000-000042030000}"/>
            </a:ext>
          </a:extLst>
        </xdr:cNvPr>
        <xdr:cNvSpPr txBox="1"/>
      </xdr:nvSpPr>
      <xdr:spPr>
        <a:xfrm>
          <a:off x="1163068" y="150462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041"/>
    <xdr:sp macro="" textlink="">
      <xdr:nvSpPr>
        <xdr:cNvPr id="835" name="TextBox 834">
          <a:extLst>
            <a:ext uri="{FF2B5EF4-FFF2-40B4-BE49-F238E27FC236}">
              <a16:creationId xmlns:a16="http://schemas.microsoft.com/office/drawing/2014/main" id="{00000000-0008-0000-0000-000043030000}"/>
            </a:ext>
          </a:extLst>
        </xdr:cNvPr>
        <xdr:cNvSpPr txBox="1"/>
      </xdr:nvSpPr>
      <xdr:spPr>
        <a:xfrm>
          <a:off x="1163068" y="150462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36" name="TextBox 835">
          <a:extLst>
            <a:ext uri="{FF2B5EF4-FFF2-40B4-BE49-F238E27FC236}">
              <a16:creationId xmlns:a16="http://schemas.microsoft.com/office/drawing/2014/main" id="{00000000-0008-0000-0000-000044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37" name="TextBox 836">
          <a:extLst>
            <a:ext uri="{FF2B5EF4-FFF2-40B4-BE49-F238E27FC236}">
              <a16:creationId xmlns:a16="http://schemas.microsoft.com/office/drawing/2014/main" id="{00000000-0008-0000-0000-000045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38" name="TextBox 837">
          <a:extLst>
            <a:ext uri="{FF2B5EF4-FFF2-40B4-BE49-F238E27FC236}">
              <a16:creationId xmlns:a16="http://schemas.microsoft.com/office/drawing/2014/main" id="{00000000-0008-0000-0000-000046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39" name="TextBox 838">
          <a:extLst>
            <a:ext uri="{FF2B5EF4-FFF2-40B4-BE49-F238E27FC236}">
              <a16:creationId xmlns:a16="http://schemas.microsoft.com/office/drawing/2014/main" id="{00000000-0008-0000-0000-000047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40" name="TextBox 839">
          <a:extLst>
            <a:ext uri="{FF2B5EF4-FFF2-40B4-BE49-F238E27FC236}">
              <a16:creationId xmlns:a16="http://schemas.microsoft.com/office/drawing/2014/main" id="{00000000-0008-0000-0000-000048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41" name="TextBox 840">
          <a:extLst>
            <a:ext uri="{FF2B5EF4-FFF2-40B4-BE49-F238E27FC236}">
              <a16:creationId xmlns:a16="http://schemas.microsoft.com/office/drawing/2014/main" id="{00000000-0008-0000-0000-000049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42" name="TextBox 841">
          <a:extLst>
            <a:ext uri="{FF2B5EF4-FFF2-40B4-BE49-F238E27FC236}">
              <a16:creationId xmlns:a16="http://schemas.microsoft.com/office/drawing/2014/main" id="{00000000-0008-0000-0000-00004A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43" name="TextBox 842">
          <a:extLst>
            <a:ext uri="{FF2B5EF4-FFF2-40B4-BE49-F238E27FC236}">
              <a16:creationId xmlns:a16="http://schemas.microsoft.com/office/drawing/2014/main" id="{00000000-0008-0000-0000-00004B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44" name="TextBox 843">
          <a:extLst>
            <a:ext uri="{FF2B5EF4-FFF2-40B4-BE49-F238E27FC236}">
              <a16:creationId xmlns:a16="http://schemas.microsoft.com/office/drawing/2014/main" id="{00000000-0008-0000-0000-00004C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45" name="TextBox 844">
          <a:extLst>
            <a:ext uri="{FF2B5EF4-FFF2-40B4-BE49-F238E27FC236}">
              <a16:creationId xmlns:a16="http://schemas.microsoft.com/office/drawing/2014/main" id="{00000000-0008-0000-0000-00004D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46" name="TextBox 845">
          <a:extLst>
            <a:ext uri="{FF2B5EF4-FFF2-40B4-BE49-F238E27FC236}">
              <a16:creationId xmlns:a16="http://schemas.microsoft.com/office/drawing/2014/main" id="{00000000-0008-0000-0000-00004E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47" name="TextBox 846">
          <a:extLst>
            <a:ext uri="{FF2B5EF4-FFF2-40B4-BE49-F238E27FC236}">
              <a16:creationId xmlns:a16="http://schemas.microsoft.com/office/drawing/2014/main" id="{00000000-0008-0000-0000-00004F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48" name="TextBox 847">
          <a:extLst>
            <a:ext uri="{FF2B5EF4-FFF2-40B4-BE49-F238E27FC236}">
              <a16:creationId xmlns:a16="http://schemas.microsoft.com/office/drawing/2014/main" id="{00000000-0008-0000-0000-000050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49" name="TextBox 848">
          <a:extLst>
            <a:ext uri="{FF2B5EF4-FFF2-40B4-BE49-F238E27FC236}">
              <a16:creationId xmlns:a16="http://schemas.microsoft.com/office/drawing/2014/main" id="{00000000-0008-0000-0000-000051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50" name="TextBox 849">
          <a:extLst>
            <a:ext uri="{FF2B5EF4-FFF2-40B4-BE49-F238E27FC236}">
              <a16:creationId xmlns:a16="http://schemas.microsoft.com/office/drawing/2014/main" id="{00000000-0008-0000-0000-000052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51" name="TextBox 850">
          <a:extLst>
            <a:ext uri="{FF2B5EF4-FFF2-40B4-BE49-F238E27FC236}">
              <a16:creationId xmlns:a16="http://schemas.microsoft.com/office/drawing/2014/main" id="{00000000-0008-0000-0000-000053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2" name="TextBox 851">
          <a:extLst>
            <a:ext uri="{FF2B5EF4-FFF2-40B4-BE49-F238E27FC236}">
              <a16:creationId xmlns:a16="http://schemas.microsoft.com/office/drawing/2014/main" id="{00000000-0008-0000-0000-000054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3" name="TextBox 852">
          <a:extLst>
            <a:ext uri="{FF2B5EF4-FFF2-40B4-BE49-F238E27FC236}">
              <a16:creationId xmlns:a16="http://schemas.microsoft.com/office/drawing/2014/main" id="{00000000-0008-0000-0000-000055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4" name="TextBox 853">
          <a:extLst>
            <a:ext uri="{FF2B5EF4-FFF2-40B4-BE49-F238E27FC236}">
              <a16:creationId xmlns:a16="http://schemas.microsoft.com/office/drawing/2014/main" id="{00000000-0008-0000-0000-000056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5" name="TextBox 854">
          <a:extLst>
            <a:ext uri="{FF2B5EF4-FFF2-40B4-BE49-F238E27FC236}">
              <a16:creationId xmlns:a16="http://schemas.microsoft.com/office/drawing/2014/main" id="{00000000-0008-0000-0000-000057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6" name="TextBox 855">
          <a:extLst>
            <a:ext uri="{FF2B5EF4-FFF2-40B4-BE49-F238E27FC236}">
              <a16:creationId xmlns:a16="http://schemas.microsoft.com/office/drawing/2014/main" id="{00000000-0008-0000-0000-000058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7" name="TextBox 856">
          <a:extLst>
            <a:ext uri="{FF2B5EF4-FFF2-40B4-BE49-F238E27FC236}">
              <a16:creationId xmlns:a16="http://schemas.microsoft.com/office/drawing/2014/main" id="{00000000-0008-0000-0000-000059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8" name="TextBox 857">
          <a:extLst>
            <a:ext uri="{FF2B5EF4-FFF2-40B4-BE49-F238E27FC236}">
              <a16:creationId xmlns:a16="http://schemas.microsoft.com/office/drawing/2014/main" id="{00000000-0008-0000-0000-00005A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59" name="TextBox 858">
          <a:extLst>
            <a:ext uri="{FF2B5EF4-FFF2-40B4-BE49-F238E27FC236}">
              <a16:creationId xmlns:a16="http://schemas.microsoft.com/office/drawing/2014/main" id="{00000000-0008-0000-0000-00005B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09"/>
    <xdr:sp macro="" textlink="">
      <xdr:nvSpPr>
        <xdr:cNvPr id="860" name="TextBox 859">
          <a:extLst>
            <a:ext uri="{FF2B5EF4-FFF2-40B4-BE49-F238E27FC236}">
              <a16:creationId xmlns:a16="http://schemas.microsoft.com/office/drawing/2014/main" id="{00000000-0008-0000-0000-00005C030000}"/>
            </a:ext>
          </a:extLst>
        </xdr:cNvPr>
        <xdr:cNvSpPr txBox="1"/>
      </xdr:nvSpPr>
      <xdr:spPr>
        <a:xfrm>
          <a:off x="1163068" y="150462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09"/>
    <xdr:sp macro="" textlink="">
      <xdr:nvSpPr>
        <xdr:cNvPr id="861" name="TextBox 860">
          <a:extLst>
            <a:ext uri="{FF2B5EF4-FFF2-40B4-BE49-F238E27FC236}">
              <a16:creationId xmlns:a16="http://schemas.microsoft.com/office/drawing/2014/main" id="{00000000-0008-0000-0000-00005D030000}"/>
            </a:ext>
          </a:extLst>
        </xdr:cNvPr>
        <xdr:cNvSpPr txBox="1"/>
      </xdr:nvSpPr>
      <xdr:spPr>
        <a:xfrm>
          <a:off x="1163068" y="150462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09"/>
    <xdr:sp macro="" textlink="">
      <xdr:nvSpPr>
        <xdr:cNvPr id="862" name="TextBox 861">
          <a:extLst>
            <a:ext uri="{FF2B5EF4-FFF2-40B4-BE49-F238E27FC236}">
              <a16:creationId xmlns:a16="http://schemas.microsoft.com/office/drawing/2014/main" id="{00000000-0008-0000-0000-00005E030000}"/>
            </a:ext>
          </a:extLst>
        </xdr:cNvPr>
        <xdr:cNvSpPr txBox="1"/>
      </xdr:nvSpPr>
      <xdr:spPr>
        <a:xfrm>
          <a:off x="1163068" y="150462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09"/>
    <xdr:sp macro="" textlink="">
      <xdr:nvSpPr>
        <xdr:cNvPr id="863" name="TextBox 862">
          <a:extLst>
            <a:ext uri="{FF2B5EF4-FFF2-40B4-BE49-F238E27FC236}">
              <a16:creationId xmlns:a16="http://schemas.microsoft.com/office/drawing/2014/main" id="{00000000-0008-0000-0000-00005F030000}"/>
            </a:ext>
          </a:extLst>
        </xdr:cNvPr>
        <xdr:cNvSpPr txBox="1"/>
      </xdr:nvSpPr>
      <xdr:spPr>
        <a:xfrm>
          <a:off x="1163068" y="150462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709"/>
    <xdr:sp macro="" textlink="">
      <xdr:nvSpPr>
        <xdr:cNvPr id="864" name="TextBox 863">
          <a:extLst>
            <a:ext uri="{FF2B5EF4-FFF2-40B4-BE49-F238E27FC236}">
              <a16:creationId xmlns:a16="http://schemas.microsoft.com/office/drawing/2014/main" id="{00000000-0008-0000-0000-000060030000}"/>
            </a:ext>
          </a:extLst>
        </xdr:cNvPr>
        <xdr:cNvSpPr txBox="1"/>
      </xdr:nvSpPr>
      <xdr:spPr>
        <a:xfrm>
          <a:off x="1163068" y="150462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709"/>
    <xdr:sp macro="" textlink="">
      <xdr:nvSpPr>
        <xdr:cNvPr id="865" name="TextBox 864">
          <a:extLst>
            <a:ext uri="{FF2B5EF4-FFF2-40B4-BE49-F238E27FC236}">
              <a16:creationId xmlns:a16="http://schemas.microsoft.com/office/drawing/2014/main" id="{00000000-0008-0000-0000-000061030000}"/>
            </a:ext>
          </a:extLst>
        </xdr:cNvPr>
        <xdr:cNvSpPr txBox="1"/>
      </xdr:nvSpPr>
      <xdr:spPr>
        <a:xfrm>
          <a:off x="1163068" y="150462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709"/>
    <xdr:sp macro="" textlink="">
      <xdr:nvSpPr>
        <xdr:cNvPr id="866" name="TextBox 865">
          <a:extLst>
            <a:ext uri="{FF2B5EF4-FFF2-40B4-BE49-F238E27FC236}">
              <a16:creationId xmlns:a16="http://schemas.microsoft.com/office/drawing/2014/main" id="{00000000-0008-0000-0000-000062030000}"/>
            </a:ext>
          </a:extLst>
        </xdr:cNvPr>
        <xdr:cNvSpPr txBox="1"/>
      </xdr:nvSpPr>
      <xdr:spPr>
        <a:xfrm>
          <a:off x="1163068" y="150462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709"/>
    <xdr:sp macro="" textlink="">
      <xdr:nvSpPr>
        <xdr:cNvPr id="867" name="TextBox 866">
          <a:extLst>
            <a:ext uri="{FF2B5EF4-FFF2-40B4-BE49-F238E27FC236}">
              <a16:creationId xmlns:a16="http://schemas.microsoft.com/office/drawing/2014/main" id="{00000000-0008-0000-0000-000063030000}"/>
            </a:ext>
          </a:extLst>
        </xdr:cNvPr>
        <xdr:cNvSpPr txBox="1"/>
      </xdr:nvSpPr>
      <xdr:spPr>
        <a:xfrm>
          <a:off x="1163068" y="150462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94"/>
    <xdr:sp macro="" textlink="">
      <xdr:nvSpPr>
        <xdr:cNvPr id="868" name="TextBox 867">
          <a:extLst>
            <a:ext uri="{FF2B5EF4-FFF2-40B4-BE49-F238E27FC236}">
              <a16:creationId xmlns:a16="http://schemas.microsoft.com/office/drawing/2014/main" id="{00000000-0008-0000-0000-000064030000}"/>
            </a:ext>
          </a:extLst>
        </xdr:cNvPr>
        <xdr:cNvSpPr txBox="1"/>
      </xdr:nvSpPr>
      <xdr:spPr>
        <a:xfrm>
          <a:off x="1163068" y="150462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94"/>
    <xdr:sp macro="" textlink="">
      <xdr:nvSpPr>
        <xdr:cNvPr id="869" name="TextBox 868">
          <a:extLst>
            <a:ext uri="{FF2B5EF4-FFF2-40B4-BE49-F238E27FC236}">
              <a16:creationId xmlns:a16="http://schemas.microsoft.com/office/drawing/2014/main" id="{00000000-0008-0000-0000-000065030000}"/>
            </a:ext>
          </a:extLst>
        </xdr:cNvPr>
        <xdr:cNvSpPr txBox="1"/>
      </xdr:nvSpPr>
      <xdr:spPr>
        <a:xfrm>
          <a:off x="1163068" y="150462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94"/>
    <xdr:sp macro="" textlink="">
      <xdr:nvSpPr>
        <xdr:cNvPr id="870" name="TextBox 869">
          <a:extLst>
            <a:ext uri="{FF2B5EF4-FFF2-40B4-BE49-F238E27FC236}">
              <a16:creationId xmlns:a16="http://schemas.microsoft.com/office/drawing/2014/main" id="{00000000-0008-0000-0000-000066030000}"/>
            </a:ext>
          </a:extLst>
        </xdr:cNvPr>
        <xdr:cNvSpPr txBox="1"/>
      </xdr:nvSpPr>
      <xdr:spPr>
        <a:xfrm>
          <a:off x="1163068" y="150462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94"/>
    <xdr:sp macro="" textlink="">
      <xdr:nvSpPr>
        <xdr:cNvPr id="871" name="TextBox 870">
          <a:extLst>
            <a:ext uri="{FF2B5EF4-FFF2-40B4-BE49-F238E27FC236}">
              <a16:creationId xmlns:a16="http://schemas.microsoft.com/office/drawing/2014/main" id="{00000000-0008-0000-0000-000067030000}"/>
            </a:ext>
          </a:extLst>
        </xdr:cNvPr>
        <xdr:cNvSpPr txBox="1"/>
      </xdr:nvSpPr>
      <xdr:spPr>
        <a:xfrm>
          <a:off x="1163068" y="150462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3644"/>
    <xdr:sp macro="" textlink="">
      <xdr:nvSpPr>
        <xdr:cNvPr id="872" name="TextBox 871">
          <a:extLst>
            <a:ext uri="{FF2B5EF4-FFF2-40B4-BE49-F238E27FC236}">
              <a16:creationId xmlns:a16="http://schemas.microsoft.com/office/drawing/2014/main" id="{00000000-0008-0000-0000-000068030000}"/>
            </a:ext>
          </a:extLst>
        </xdr:cNvPr>
        <xdr:cNvSpPr txBox="1"/>
      </xdr:nvSpPr>
      <xdr:spPr>
        <a:xfrm>
          <a:off x="1163068" y="1504627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3644"/>
    <xdr:sp macro="" textlink="">
      <xdr:nvSpPr>
        <xdr:cNvPr id="873" name="TextBox 872">
          <a:extLst>
            <a:ext uri="{FF2B5EF4-FFF2-40B4-BE49-F238E27FC236}">
              <a16:creationId xmlns:a16="http://schemas.microsoft.com/office/drawing/2014/main" id="{00000000-0008-0000-0000-000069030000}"/>
            </a:ext>
          </a:extLst>
        </xdr:cNvPr>
        <xdr:cNvSpPr txBox="1"/>
      </xdr:nvSpPr>
      <xdr:spPr>
        <a:xfrm>
          <a:off x="1163068" y="1504627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2604"/>
    <xdr:sp macro="" textlink="">
      <xdr:nvSpPr>
        <xdr:cNvPr id="874" name="TextBox 873">
          <a:extLst>
            <a:ext uri="{FF2B5EF4-FFF2-40B4-BE49-F238E27FC236}">
              <a16:creationId xmlns:a16="http://schemas.microsoft.com/office/drawing/2014/main" id="{00000000-0008-0000-0000-00006A030000}"/>
            </a:ext>
          </a:extLst>
        </xdr:cNvPr>
        <xdr:cNvSpPr txBox="1"/>
      </xdr:nvSpPr>
      <xdr:spPr>
        <a:xfrm>
          <a:off x="1163068" y="1504627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75" name="TextBox 874">
          <a:extLst>
            <a:ext uri="{FF2B5EF4-FFF2-40B4-BE49-F238E27FC236}">
              <a16:creationId xmlns:a16="http://schemas.microsoft.com/office/drawing/2014/main" id="{00000000-0008-0000-0000-00006B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76" name="TextBox 875">
          <a:extLst>
            <a:ext uri="{FF2B5EF4-FFF2-40B4-BE49-F238E27FC236}">
              <a16:creationId xmlns:a16="http://schemas.microsoft.com/office/drawing/2014/main" id="{00000000-0008-0000-0000-00006C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2161"/>
    <xdr:sp macro="" textlink="">
      <xdr:nvSpPr>
        <xdr:cNvPr id="877" name="TextBox 876">
          <a:extLst>
            <a:ext uri="{FF2B5EF4-FFF2-40B4-BE49-F238E27FC236}">
              <a16:creationId xmlns:a16="http://schemas.microsoft.com/office/drawing/2014/main" id="{00000000-0008-0000-0000-00006D030000}"/>
            </a:ext>
          </a:extLst>
        </xdr:cNvPr>
        <xdr:cNvSpPr txBox="1"/>
      </xdr:nvSpPr>
      <xdr:spPr>
        <a:xfrm>
          <a:off x="1163068" y="1504627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78" name="TextBox 877">
          <a:extLst>
            <a:ext uri="{FF2B5EF4-FFF2-40B4-BE49-F238E27FC236}">
              <a16:creationId xmlns:a16="http://schemas.microsoft.com/office/drawing/2014/main" id="{00000000-0008-0000-0000-00006E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199"/>
    <xdr:sp macro="" textlink="">
      <xdr:nvSpPr>
        <xdr:cNvPr id="879" name="TextBox 878">
          <a:extLst>
            <a:ext uri="{FF2B5EF4-FFF2-40B4-BE49-F238E27FC236}">
              <a16:creationId xmlns:a16="http://schemas.microsoft.com/office/drawing/2014/main" id="{00000000-0008-0000-0000-00006F030000}"/>
            </a:ext>
          </a:extLst>
        </xdr:cNvPr>
        <xdr:cNvSpPr txBox="1"/>
      </xdr:nvSpPr>
      <xdr:spPr>
        <a:xfrm>
          <a:off x="1163068" y="1504627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80" name="TextBox 879">
          <a:extLst>
            <a:ext uri="{FF2B5EF4-FFF2-40B4-BE49-F238E27FC236}">
              <a16:creationId xmlns:a16="http://schemas.microsoft.com/office/drawing/2014/main" id="{00000000-0008-0000-0000-000070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5922"/>
    <xdr:sp macro="" textlink="">
      <xdr:nvSpPr>
        <xdr:cNvPr id="881" name="TextBox 880">
          <a:extLst>
            <a:ext uri="{FF2B5EF4-FFF2-40B4-BE49-F238E27FC236}">
              <a16:creationId xmlns:a16="http://schemas.microsoft.com/office/drawing/2014/main" id="{00000000-0008-0000-0000-000071030000}"/>
            </a:ext>
          </a:extLst>
        </xdr:cNvPr>
        <xdr:cNvSpPr txBox="1"/>
      </xdr:nvSpPr>
      <xdr:spPr>
        <a:xfrm>
          <a:off x="1163068" y="150462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041"/>
    <xdr:sp macro="" textlink="">
      <xdr:nvSpPr>
        <xdr:cNvPr id="882" name="TextBox 881">
          <a:extLst>
            <a:ext uri="{FF2B5EF4-FFF2-40B4-BE49-F238E27FC236}">
              <a16:creationId xmlns:a16="http://schemas.microsoft.com/office/drawing/2014/main" id="{00000000-0008-0000-0000-000072030000}"/>
            </a:ext>
          </a:extLst>
        </xdr:cNvPr>
        <xdr:cNvSpPr txBox="1"/>
      </xdr:nvSpPr>
      <xdr:spPr>
        <a:xfrm>
          <a:off x="1163068" y="150462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8041"/>
    <xdr:sp macro="" textlink="">
      <xdr:nvSpPr>
        <xdr:cNvPr id="883" name="TextBox 882">
          <a:extLst>
            <a:ext uri="{FF2B5EF4-FFF2-40B4-BE49-F238E27FC236}">
              <a16:creationId xmlns:a16="http://schemas.microsoft.com/office/drawing/2014/main" id="{00000000-0008-0000-0000-000073030000}"/>
            </a:ext>
          </a:extLst>
        </xdr:cNvPr>
        <xdr:cNvSpPr txBox="1"/>
      </xdr:nvSpPr>
      <xdr:spPr>
        <a:xfrm>
          <a:off x="1163068" y="150462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84" name="TextBox 883">
          <a:extLst>
            <a:ext uri="{FF2B5EF4-FFF2-40B4-BE49-F238E27FC236}">
              <a16:creationId xmlns:a16="http://schemas.microsoft.com/office/drawing/2014/main" id="{00000000-0008-0000-0000-000074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85" name="TextBox 884">
          <a:extLst>
            <a:ext uri="{FF2B5EF4-FFF2-40B4-BE49-F238E27FC236}">
              <a16:creationId xmlns:a16="http://schemas.microsoft.com/office/drawing/2014/main" id="{00000000-0008-0000-0000-000075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86" name="TextBox 885">
          <a:extLst>
            <a:ext uri="{FF2B5EF4-FFF2-40B4-BE49-F238E27FC236}">
              <a16:creationId xmlns:a16="http://schemas.microsoft.com/office/drawing/2014/main" id="{00000000-0008-0000-0000-000076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87" name="TextBox 886">
          <a:extLst>
            <a:ext uri="{FF2B5EF4-FFF2-40B4-BE49-F238E27FC236}">
              <a16:creationId xmlns:a16="http://schemas.microsoft.com/office/drawing/2014/main" id="{00000000-0008-0000-0000-000077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88" name="TextBox 887">
          <a:extLst>
            <a:ext uri="{FF2B5EF4-FFF2-40B4-BE49-F238E27FC236}">
              <a16:creationId xmlns:a16="http://schemas.microsoft.com/office/drawing/2014/main" id="{00000000-0008-0000-0000-000078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89" name="TextBox 888">
          <a:extLst>
            <a:ext uri="{FF2B5EF4-FFF2-40B4-BE49-F238E27FC236}">
              <a16:creationId xmlns:a16="http://schemas.microsoft.com/office/drawing/2014/main" id="{00000000-0008-0000-0000-000079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90" name="TextBox 889">
          <a:extLst>
            <a:ext uri="{FF2B5EF4-FFF2-40B4-BE49-F238E27FC236}">
              <a16:creationId xmlns:a16="http://schemas.microsoft.com/office/drawing/2014/main" id="{00000000-0008-0000-0000-00007A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673"/>
    <xdr:sp macro="" textlink="">
      <xdr:nvSpPr>
        <xdr:cNvPr id="891" name="TextBox 890">
          <a:extLst>
            <a:ext uri="{FF2B5EF4-FFF2-40B4-BE49-F238E27FC236}">
              <a16:creationId xmlns:a16="http://schemas.microsoft.com/office/drawing/2014/main" id="{00000000-0008-0000-0000-00007B030000}"/>
            </a:ext>
          </a:extLst>
        </xdr:cNvPr>
        <xdr:cNvSpPr txBox="1"/>
      </xdr:nvSpPr>
      <xdr:spPr>
        <a:xfrm>
          <a:off x="1163068" y="150462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92" name="TextBox 891">
          <a:extLst>
            <a:ext uri="{FF2B5EF4-FFF2-40B4-BE49-F238E27FC236}">
              <a16:creationId xmlns:a16="http://schemas.microsoft.com/office/drawing/2014/main" id="{00000000-0008-0000-0000-00007C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93" name="TextBox 892">
          <a:extLst>
            <a:ext uri="{FF2B5EF4-FFF2-40B4-BE49-F238E27FC236}">
              <a16:creationId xmlns:a16="http://schemas.microsoft.com/office/drawing/2014/main" id="{00000000-0008-0000-0000-00007D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94" name="TextBox 893">
          <a:extLst>
            <a:ext uri="{FF2B5EF4-FFF2-40B4-BE49-F238E27FC236}">
              <a16:creationId xmlns:a16="http://schemas.microsoft.com/office/drawing/2014/main" id="{00000000-0008-0000-0000-00007E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1800"/>
    <xdr:sp macro="" textlink="">
      <xdr:nvSpPr>
        <xdr:cNvPr id="895" name="TextBox 894">
          <a:extLst>
            <a:ext uri="{FF2B5EF4-FFF2-40B4-BE49-F238E27FC236}">
              <a16:creationId xmlns:a16="http://schemas.microsoft.com/office/drawing/2014/main" id="{00000000-0008-0000-0000-00007F030000}"/>
            </a:ext>
          </a:extLst>
        </xdr:cNvPr>
        <xdr:cNvSpPr txBox="1"/>
      </xdr:nvSpPr>
      <xdr:spPr>
        <a:xfrm>
          <a:off x="1163068" y="150462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09"/>
    <xdr:sp macro="" textlink="">
      <xdr:nvSpPr>
        <xdr:cNvPr id="896" name="TextBox 895">
          <a:extLst>
            <a:ext uri="{FF2B5EF4-FFF2-40B4-BE49-F238E27FC236}">
              <a16:creationId xmlns:a16="http://schemas.microsoft.com/office/drawing/2014/main" id="{00000000-0008-0000-0000-000080030000}"/>
            </a:ext>
          </a:extLst>
        </xdr:cNvPr>
        <xdr:cNvSpPr txBox="1"/>
      </xdr:nvSpPr>
      <xdr:spPr>
        <a:xfrm>
          <a:off x="1163068" y="150462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58</xdr:row>
      <xdr:rowOff>0</xdr:rowOff>
    </xdr:from>
    <xdr:ext cx="157416" cy="287909"/>
    <xdr:sp macro="" textlink="">
      <xdr:nvSpPr>
        <xdr:cNvPr id="897" name="TextBox 896">
          <a:extLst>
            <a:ext uri="{FF2B5EF4-FFF2-40B4-BE49-F238E27FC236}">
              <a16:creationId xmlns:a16="http://schemas.microsoft.com/office/drawing/2014/main" id="{00000000-0008-0000-0000-000081030000}"/>
            </a:ext>
          </a:extLst>
        </xdr:cNvPr>
        <xdr:cNvSpPr txBox="1"/>
      </xdr:nvSpPr>
      <xdr:spPr>
        <a:xfrm>
          <a:off x="1163068" y="150462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898" name="TextBox 897">
          <a:extLst>
            <a:ext uri="{FF2B5EF4-FFF2-40B4-BE49-F238E27FC236}">
              <a16:creationId xmlns:a16="http://schemas.microsoft.com/office/drawing/2014/main" id="{00000000-0008-0000-0000-000082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899" name="TextBox 898">
          <a:extLst>
            <a:ext uri="{FF2B5EF4-FFF2-40B4-BE49-F238E27FC236}">
              <a16:creationId xmlns:a16="http://schemas.microsoft.com/office/drawing/2014/main" id="{00000000-0008-0000-0000-000083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00" name="TextBox 899">
          <a:extLst>
            <a:ext uri="{FF2B5EF4-FFF2-40B4-BE49-F238E27FC236}">
              <a16:creationId xmlns:a16="http://schemas.microsoft.com/office/drawing/2014/main" id="{00000000-0008-0000-0000-000084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01" name="TextBox 900">
          <a:extLst>
            <a:ext uri="{FF2B5EF4-FFF2-40B4-BE49-F238E27FC236}">
              <a16:creationId xmlns:a16="http://schemas.microsoft.com/office/drawing/2014/main" id="{00000000-0008-0000-0000-000085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02" name="TextBox 901">
          <a:extLst>
            <a:ext uri="{FF2B5EF4-FFF2-40B4-BE49-F238E27FC236}">
              <a16:creationId xmlns:a16="http://schemas.microsoft.com/office/drawing/2014/main" id="{00000000-0008-0000-0000-000086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03" name="TextBox 902">
          <a:extLst>
            <a:ext uri="{FF2B5EF4-FFF2-40B4-BE49-F238E27FC236}">
              <a16:creationId xmlns:a16="http://schemas.microsoft.com/office/drawing/2014/main" id="{00000000-0008-0000-0000-000087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04" name="TextBox 903">
          <a:extLst>
            <a:ext uri="{FF2B5EF4-FFF2-40B4-BE49-F238E27FC236}">
              <a16:creationId xmlns:a16="http://schemas.microsoft.com/office/drawing/2014/main" id="{00000000-0008-0000-0000-000088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05" name="TextBox 904">
          <a:extLst>
            <a:ext uri="{FF2B5EF4-FFF2-40B4-BE49-F238E27FC236}">
              <a16:creationId xmlns:a16="http://schemas.microsoft.com/office/drawing/2014/main" id="{00000000-0008-0000-0000-000089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041"/>
    <xdr:sp macro="" textlink="">
      <xdr:nvSpPr>
        <xdr:cNvPr id="906" name="TextBox 905">
          <a:extLst>
            <a:ext uri="{FF2B5EF4-FFF2-40B4-BE49-F238E27FC236}">
              <a16:creationId xmlns:a16="http://schemas.microsoft.com/office/drawing/2014/main" id="{00000000-0008-0000-0000-00008A030000}"/>
            </a:ext>
          </a:extLst>
        </xdr:cNvPr>
        <xdr:cNvSpPr txBox="1"/>
      </xdr:nvSpPr>
      <xdr:spPr>
        <a:xfrm>
          <a:off x="1163068" y="154821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041"/>
    <xdr:sp macro="" textlink="">
      <xdr:nvSpPr>
        <xdr:cNvPr id="907" name="TextBox 906">
          <a:extLst>
            <a:ext uri="{FF2B5EF4-FFF2-40B4-BE49-F238E27FC236}">
              <a16:creationId xmlns:a16="http://schemas.microsoft.com/office/drawing/2014/main" id="{00000000-0008-0000-0000-00008B030000}"/>
            </a:ext>
          </a:extLst>
        </xdr:cNvPr>
        <xdr:cNvSpPr txBox="1"/>
      </xdr:nvSpPr>
      <xdr:spPr>
        <a:xfrm>
          <a:off x="1163068" y="154821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041"/>
    <xdr:sp macro="" textlink="">
      <xdr:nvSpPr>
        <xdr:cNvPr id="908" name="TextBox 907">
          <a:extLst>
            <a:ext uri="{FF2B5EF4-FFF2-40B4-BE49-F238E27FC236}">
              <a16:creationId xmlns:a16="http://schemas.microsoft.com/office/drawing/2014/main" id="{00000000-0008-0000-0000-00008C030000}"/>
            </a:ext>
          </a:extLst>
        </xdr:cNvPr>
        <xdr:cNvSpPr txBox="1"/>
      </xdr:nvSpPr>
      <xdr:spPr>
        <a:xfrm>
          <a:off x="1163068" y="154821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041"/>
    <xdr:sp macro="" textlink="">
      <xdr:nvSpPr>
        <xdr:cNvPr id="909" name="TextBox 908">
          <a:extLst>
            <a:ext uri="{FF2B5EF4-FFF2-40B4-BE49-F238E27FC236}">
              <a16:creationId xmlns:a16="http://schemas.microsoft.com/office/drawing/2014/main" id="{00000000-0008-0000-0000-00008D030000}"/>
            </a:ext>
          </a:extLst>
        </xdr:cNvPr>
        <xdr:cNvSpPr txBox="1"/>
      </xdr:nvSpPr>
      <xdr:spPr>
        <a:xfrm>
          <a:off x="1163068" y="154821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0" name="TextBox 909">
          <a:extLst>
            <a:ext uri="{FF2B5EF4-FFF2-40B4-BE49-F238E27FC236}">
              <a16:creationId xmlns:a16="http://schemas.microsoft.com/office/drawing/2014/main" id="{00000000-0008-0000-0000-00008E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1" name="TextBox 910">
          <a:extLst>
            <a:ext uri="{FF2B5EF4-FFF2-40B4-BE49-F238E27FC236}">
              <a16:creationId xmlns:a16="http://schemas.microsoft.com/office/drawing/2014/main" id="{00000000-0008-0000-0000-00008F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2" name="TextBox 911">
          <a:extLst>
            <a:ext uri="{FF2B5EF4-FFF2-40B4-BE49-F238E27FC236}">
              <a16:creationId xmlns:a16="http://schemas.microsoft.com/office/drawing/2014/main" id="{00000000-0008-0000-0000-000090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3" name="TextBox 912">
          <a:extLst>
            <a:ext uri="{FF2B5EF4-FFF2-40B4-BE49-F238E27FC236}">
              <a16:creationId xmlns:a16="http://schemas.microsoft.com/office/drawing/2014/main" id="{00000000-0008-0000-0000-000091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4" name="TextBox 913">
          <a:extLst>
            <a:ext uri="{FF2B5EF4-FFF2-40B4-BE49-F238E27FC236}">
              <a16:creationId xmlns:a16="http://schemas.microsoft.com/office/drawing/2014/main" id="{00000000-0008-0000-0000-000092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5" name="TextBox 914">
          <a:extLst>
            <a:ext uri="{FF2B5EF4-FFF2-40B4-BE49-F238E27FC236}">
              <a16:creationId xmlns:a16="http://schemas.microsoft.com/office/drawing/2014/main" id="{00000000-0008-0000-0000-000093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6" name="TextBox 915">
          <a:extLst>
            <a:ext uri="{FF2B5EF4-FFF2-40B4-BE49-F238E27FC236}">
              <a16:creationId xmlns:a16="http://schemas.microsoft.com/office/drawing/2014/main" id="{00000000-0008-0000-0000-000094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17" name="TextBox 916">
          <a:extLst>
            <a:ext uri="{FF2B5EF4-FFF2-40B4-BE49-F238E27FC236}">
              <a16:creationId xmlns:a16="http://schemas.microsoft.com/office/drawing/2014/main" id="{00000000-0008-0000-0000-000095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18" name="TextBox 917">
          <a:extLst>
            <a:ext uri="{FF2B5EF4-FFF2-40B4-BE49-F238E27FC236}">
              <a16:creationId xmlns:a16="http://schemas.microsoft.com/office/drawing/2014/main" id="{00000000-0008-0000-0000-000096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19" name="TextBox 918">
          <a:extLst>
            <a:ext uri="{FF2B5EF4-FFF2-40B4-BE49-F238E27FC236}">
              <a16:creationId xmlns:a16="http://schemas.microsoft.com/office/drawing/2014/main" id="{00000000-0008-0000-0000-000097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20" name="TextBox 919">
          <a:extLst>
            <a:ext uri="{FF2B5EF4-FFF2-40B4-BE49-F238E27FC236}">
              <a16:creationId xmlns:a16="http://schemas.microsoft.com/office/drawing/2014/main" id="{00000000-0008-0000-0000-000098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21" name="TextBox 920">
          <a:extLst>
            <a:ext uri="{FF2B5EF4-FFF2-40B4-BE49-F238E27FC236}">
              <a16:creationId xmlns:a16="http://schemas.microsoft.com/office/drawing/2014/main" id="{00000000-0008-0000-0000-000099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22" name="TextBox 921">
          <a:extLst>
            <a:ext uri="{FF2B5EF4-FFF2-40B4-BE49-F238E27FC236}">
              <a16:creationId xmlns:a16="http://schemas.microsoft.com/office/drawing/2014/main" id="{00000000-0008-0000-0000-00009A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23" name="TextBox 922">
          <a:extLst>
            <a:ext uri="{FF2B5EF4-FFF2-40B4-BE49-F238E27FC236}">
              <a16:creationId xmlns:a16="http://schemas.microsoft.com/office/drawing/2014/main" id="{00000000-0008-0000-0000-00009B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24" name="TextBox 923">
          <a:extLst>
            <a:ext uri="{FF2B5EF4-FFF2-40B4-BE49-F238E27FC236}">
              <a16:creationId xmlns:a16="http://schemas.microsoft.com/office/drawing/2014/main" id="{00000000-0008-0000-0000-00009C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25" name="TextBox 924">
          <a:extLst>
            <a:ext uri="{FF2B5EF4-FFF2-40B4-BE49-F238E27FC236}">
              <a16:creationId xmlns:a16="http://schemas.microsoft.com/office/drawing/2014/main" id="{00000000-0008-0000-0000-00009D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26" name="TextBox 925">
          <a:extLst>
            <a:ext uri="{FF2B5EF4-FFF2-40B4-BE49-F238E27FC236}">
              <a16:creationId xmlns:a16="http://schemas.microsoft.com/office/drawing/2014/main" id="{00000000-0008-0000-0000-00009E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27" name="TextBox 926">
          <a:extLst>
            <a:ext uri="{FF2B5EF4-FFF2-40B4-BE49-F238E27FC236}">
              <a16:creationId xmlns:a16="http://schemas.microsoft.com/office/drawing/2014/main" id="{00000000-0008-0000-0000-00009F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28" name="TextBox 927">
          <a:extLst>
            <a:ext uri="{FF2B5EF4-FFF2-40B4-BE49-F238E27FC236}">
              <a16:creationId xmlns:a16="http://schemas.microsoft.com/office/drawing/2014/main" id="{00000000-0008-0000-0000-0000A0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29" name="TextBox 928">
          <a:extLst>
            <a:ext uri="{FF2B5EF4-FFF2-40B4-BE49-F238E27FC236}">
              <a16:creationId xmlns:a16="http://schemas.microsoft.com/office/drawing/2014/main" id="{00000000-0008-0000-0000-0000A1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30" name="TextBox 929">
          <a:extLst>
            <a:ext uri="{FF2B5EF4-FFF2-40B4-BE49-F238E27FC236}">
              <a16:creationId xmlns:a16="http://schemas.microsoft.com/office/drawing/2014/main" id="{00000000-0008-0000-0000-0000A2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31" name="TextBox 930">
          <a:extLst>
            <a:ext uri="{FF2B5EF4-FFF2-40B4-BE49-F238E27FC236}">
              <a16:creationId xmlns:a16="http://schemas.microsoft.com/office/drawing/2014/main" id="{00000000-0008-0000-0000-0000A3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32" name="TextBox 931">
          <a:extLst>
            <a:ext uri="{FF2B5EF4-FFF2-40B4-BE49-F238E27FC236}">
              <a16:creationId xmlns:a16="http://schemas.microsoft.com/office/drawing/2014/main" id="{00000000-0008-0000-0000-0000A4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33" name="TextBox 932">
          <a:extLst>
            <a:ext uri="{FF2B5EF4-FFF2-40B4-BE49-F238E27FC236}">
              <a16:creationId xmlns:a16="http://schemas.microsoft.com/office/drawing/2014/main" id="{00000000-0008-0000-0000-0000A5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09"/>
    <xdr:sp macro="" textlink="">
      <xdr:nvSpPr>
        <xdr:cNvPr id="934" name="TextBox 933">
          <a:extLst>
            <a:ext uri="{FF2B5EF4-FFF2-40B4-BE49-F238E27FC236}">
              <a16:creationId xmlns:a16="http://schemas.microsoft.com/office/drawing/2014/main" id="{00000000-0008-0000-0000-0000A6030000}"/>
            </a:ext>
          </a:extLst>
        </xdr:cNvPr>
        <xdr:cNvSpPr txBox="1"/>
      </xdr:nvSpPr>
      <xdr:spPr>
        <a:xfrm>
          <a:off x="1163068" y="154821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09"/>
    <xdr:sp macro="" textlink="">
      <xdr:nvSpPr>
        <xdr:cNvPr id="935" name="TextBox 934">
          <a:extLst>
            <a:ext uri="{FF2B5EF4-FFF2-40B4-BE49-F238E27FC236}">
              <a16:creationId xmlns:a16="http://schemas.microsoft.com/office/drawing/2014/main" id="{00000000-0008-0000-0000-0000A7030000}"/>
            </a:ext>
          </a:extLst>
        </xdr:cNvPr>
        <xdr:cNvSpPr txBox="1"/>
      </xdr:nvSpPr>
      <xdr:spPr>
        <a:xfrm>
          <a:off x="1163068" y="154821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09"/>
    <xdr:sp macro="" textlink="">
      <xdr:nvSpPr>
        <xdr:cNvPr id="936" name="TextBox 935">
          <a:extLst>
            <a:ext uri="{FF2B5EF4-FFF2-40B4-BE49-F238E27FC236}">
              <a16:creationId xmlns:a16="http://schemas.microsoft.com/office/drawing/2014/main" id="{00000000-0008-0000-0000-0000A8030000}"/>
            </a:ext>
          </a:extLst>
        </xdr:cNvPr>
        <xdr:cNvSpPr txBox="1"/>
      </xdr:nvSpPr>
      <xdr:spPr>
        <a:xfrm>
          <a:off x="1163068" y="154821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09"/>
    <xdr:sp macro="" textlink="">
      <xdr:nvSpPr>
        <xdr:cNvPr id="937" name="TextBox 936">
          <a:extLst>
            <a:ext uri="{FF2B5EF4-FFF2-40B4-BE49-F238E27FC236}">
              <a16:creationId xmlns:a16="http://schemas.microsoft.com/office/drawing/2014/main" id="{00000000-0008-0000-0000-0000A9030000}"/>
            </a:ext>
          </a:extLst>
        </xdr:cNvPr>
        <xdr:cNvSpPr txBox="1"/>
      </xdr:nvSpPr>
      <xdr:spPr>
        <a:xfrm>
          <a:off x="1163068" y="154821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709"/>
    <xdr:sp macro="" textlink="">
      <xdr:nvSpPr>
        <xdr:cNvPr id="938" name="TextBox 937">
          <a:extLst>
            <a:ext uri="{FF2B5EF4-FFF2-40B4-BE49-F238E27FC236}">
              <a16:creationId xmlns:a16="http://schemas.microsoft.com/office/drawing/2014/main" id="{00000000-0008-0000-0000-0000AA030000}"/>
            </a:ext>
          </a:extLst>
        </xdr:cNvPr>
        <xdr:cNvSpPr txBox="1"/>
      </xdr:nvSpPr>
      <xdr:spPr>
        <a:xfrm>
          <a:off x="1163068" y="154821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709"/>
    <xdr:sp macro="" textlink="">
      <xdr:nvSpPr>
        <xdr:cNvPr id="939" name="TextBox 938">
          <a:extLst>
            <a:ext uri="{FF2B5EF4-FFF2-40B4-BE49-F238E27FC236}">
              <a16:creationId xmlns:a16="http://schemas.microsoft.com/office/drawing/2014/main" id="{00000000-0008-0000-0000-0000AB030000}"/>
            </a:ext>
          </a:extLst>
        </xdr:cNvPr>
        <xdr:cNvSpPr txBox="1"/>
      </xdr:nvSpPr>
      <xdr:spPr>
        <a:xfrm>
          <a:off x="1163068" y="154821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709"/>
    <xdr:sp macro="" textlink="">
      <xdr:nvSpPr>
        <xdr:cNvPr id="940" name="TextBox 939">
          <a:extLst>
            <a:ext uri="{FF2B5EF4-FFF2-40B4-BE49-F238E27FC236}">
              <a16:creationId xmlns:a16="http://schemas.microsoft.com/office/drawing/2014/main" id="{00000000-0008-0000-0000-0000AC030000}"/>
            </a:ext>
          </a:extLst>
        </xdr:cNvPr>
        <xdr:cNvSpPr txBox="1"/>
      </xdr:nvSpPr>
      <xdr:spPr>
        <a:xfrm>
          <a:off x="1163068" y="154821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709"/>
    <xdr:sp macro="" textlink="">
      <xdr:nvSpPr>
        <xdr:cNvPr id="941" name="TextBox 940">
          <a:extLst>
            <a:ext uri="{FF2B5EF4-FFF2-40B4-BE49-F238E27FC236}">
              <a16:creationId xmlns:a16="http://schemas.microsoft.com/office/drawing/2014/main" id="{00000000-0008-0000-0000-0000AD030000}"/>
            </a:ext>
          </a:extLst>
        </xdr:cNvPr>
        <xdr:cNvSpPr txBox="1"/>
      </xdr:nvSpPr>
      <xdr:spPr>
        <a:xfrm>
          <a:off x="1163068" y="154821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94"/>
    <xdr:sp macro="" textlink="">
      <xdr:nvSpPr>
        <xdr:cNvPr id="942" name="TextBox 941">
          <a:extLst>
            <a:ext uri="{FF2B5EF4-FFF2-40B4-BE49-F238E27FC236}">
              <a16:creationId xmlns:a16="http://schemas.microsoft.com/office/drawing/2014/main" id="{00000000-0008-0000-0000-0000AE030000}"/>
            </a:ext>
          </a:extLst>
        </xdr:cNvPr>
        <xdr:cNvSpPr txBox="1"/>
      </xdr:nvSpPr>
      <xdr:spPr>
        <a:xfrm>
          <a:off x="1163068" y="154821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94"/>
    <xdr:sp macro="" textlink="">
      <xdr:nvSpPr>
        <xdr:cNvPr id="943" name="TextBox 942">
          <a:extLst>
            <a:ext uri="{FF2B5EF4-FFF2-40B4-BE49-F238E27FC236}">
              <a16:creationId xmlns:a16="http://schemas.microsoft.com/office/drawing/2014/main" id="{00000000-0008-0000-0000-0000AF030000}"/>
            </a:ext>
          </a:extLst>
        </xdr:cNvPr>
        <xdr:cNvSpPr txBox="1"/>
      </xdr:nvSpPr>
      <xdr:spPr>
        <a:xfrm>
          <a:off x="1163068" y="154821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94"/>
    <xdr:sp macro="" textlink="">
      <xdr:nvSpPr>
        <xdr:cNvPr id="944" name="TextBox 943">
          <a:extLst>
            <a:ext uri="{FF2B5EF4-FFF2-40B4-BE49-F238E27FC236}">
              <a16:creationId xmlns:a16="http://schemas.microsoft.com/office/drawing/2014/main" id="{00000000-0008-0000-0000-0000B0030000}"/>
            </a:ext>
          </a:extLst>
        </xdr:cNvPr>
        <xdr:cNvSpPr txBox="1"/>
      </xdr:nvSpPr>
      <xdr:spPr>
        <a:xfrm>
          <a:off x="1163068" y="154821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94"/>
    <xdr:sp macro="" textlink="">
      <xdr:nvSpPr>
        <xdr:cNvPr id="945" name="TextBox 944">
          <a:extLst>
            <a:ext uri="{FF2B5EF4-FFF2-40B4-BE49-F238E27FC236}">
              <a16:creationId xmlns:a16="http://schemas.microsoft.com/office/drawing/2014/main" id="{00000000-0008-0000-0000-0000B1030000}"/>
            </a:ext>
          </a:extLst>
        </xdr:cNvPr>
        <xdr:cNvSpPr txBox="1"/>
      </xdr:nvSpPr>
      <xdr:spPr>
        <a:xfrm>
          <a:off x="1163068" y="154821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3644"/>
    <xdr:sp macro="" textlink="">
      <xdr:nvSpPr>
        <xdr:cNvPr id="946" name="TextBox 945">
          <a:extLst>
            <a:ext uri="{FF2B5EF4-FFF2-40B4-BE49-F238E27FC236}">
              <a16:creationId xmlns:a16="http://schemas.microsoft.com/office/drawing/2014/main" id="{00000000-0008-0000-0000-0000B2030000}"/>
            </a:ext>
          </a:extLst>
        </xdr:cNvPr>
        <xdr:cNvSpPr txBox="1"/>
      </xdr:nvSpPr>
      <xdr:spPr>
        <a:xfrm>
          <a:off x="1163068" y="1548216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3644"/>
    <xdr:sp macro="" textlink="">
      <xdr:nvSpPr>
        <xdr:cNvPr id="947" name="TextBox 946">
          <a:extLst>
            <a:ext uri="{FF2B5EF4-FFF2-40B4-BE49-F238E27FC236}">
              <a16:creationId xmlns:a16="http://schemas.microsoft.com/office/drawing/2014/main" id="{00000000-0008-0000-0000-0000B3030000}"/>
            </a:ext>
          </a:extLst>
        </xdr:cNvPr>
        <xdr:cNvSpPr txBox="1"/>
      </xdr:nvSpPr>
      <xdr:spPr>
        <a:xfrm>
          <a:off x="1163068" y="1548216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2604"/>
    <xdr:sp macro="" textlink="">
      <xdr:nvSpPr>
        <xdr:cNvPr id="948" name="TextBox 947">
          <a:extLst>
            <a:ext uri="{FF2B5EF4-FFF2-40B4-BE49-F238E27FC236}">
              <a16:creationId xmlns:a16="http://schemas.microsoft.com/office/drawing/2014/main" id="{00000000-0008-0000-0000-0000B4030000}"/>
            </a:ext>
          </a:extLst>
        </xdr:cNvPr>
        <xdr:cNvSpPr txBox="1"/>
      </xdr:nvSpPr>
      <xdr:spPr>
        <a:xfrm>
          <a:off x="1163068" y="1548216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49" name="TextBox 948">
          <a:extLst>
            <a:ext uri="{FF2B5EF4-FFF2-40B4-BE49-F238E27FC236}">
              <a16:creationId xmlns:a16="http://schemas.microsoft.com/office/drawing/2014/main" id="{00000000-0008-0000-0000-0000B5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50" name="TextBox 949">
          <a:extLst>
            <a:ext uri="{FF2B5EF4-FFF2-40B4-BE49-F238E27FC236}">
              <a16:creationId xmlns:a16="http://schemas.microsoft.com/office/drawing/2014/main" id="{00000000-0008-0000-0000-0000B6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2161"/>
    <xdr:sp macro="" textlink="">
      <xdr:nvSpPr>
        <xdr:cNvPr id="951" name="TextBox 950">
          <a:extLst>
            <a:ext uri="{FF2B5EF4-FFF2-40B4-BE49-F238E27FC236}">
              <a16:creationId xmlns:a16="http://schemas.microsoft.com/office/drawing/2014/main" id="{00000000-0008-0000-0000-0000B7030000}"/>
            </a:ext>
          </a:extLst>
        </xdr:cNvPr>
        <xdr:cNvSpPr txBox="1"/>
      </xdr:nvSpPr>
      <xdr:spPr>
        <a:xfrm>
          <a:off x="1163068" y="1548216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52" name="TextBox 951">
          <a:extLst>
            <a:ext uri="{FF2B5EF4-FFF2-40B4-BE49-F238E27FC236}">
              <a16:creationId xmlns:a16="http://schemas.microsoft.com/office/drawing/2014/main" id="{00000000-0008-0000-0000-0000B8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199"/>
    <xdr:sp macro="" textlink="">
      <xdr:nvSpPr>
        <xdr:cNvPr id="953" name="TextBox 952">
          <a:extLst>
            <a:ext uri="{FF2B5EF4-FFF2-40B4-BE49-F238E27FC236}">
              <a16:creationId xmlns:a16="http://schemas.microsoft.com/office/drawing/2014/main" id="{00000000-0008-0000-0000-0000B9030000}"/>
            </a:ext>
          </a:extLst>
        </xdr:cNvPr>
        <xdr:cNvSpPr txBox="1"/>
      </xdr:nvSpPr>
      <xdr:spPr>
        <a:xfrm>
          <a:off x="1163068" y="1548216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54" name="TextBox 953">
          <a:extLst>
            <a:ext uri="{FF2B5EF4-FFF2-40B4-BE49-F238E27FC236}">
              <a16:creationId xmlns:a16="http://schemas.microsoft.com/office/drawing/2014/main" id="{00000000-0008-0000-0000-0000BA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5922"/>
    <xdr:sp macro="" textlink="">
      <xdr:nvSpPr>
        <xdr:cNvPr id="955" name="TextBox 954">
          <a:extLst>
            <a:ext uri="{FF2B5EF4-FFF2-40B4-BE49-F238E27FC236}">
              <a16:creationId xmlns:a16="http://schemas.microsoft.com/office/drawing/2014/main" id="{00000000-0008-0000-0000-0000BB030000}"/>
            </a:ext>
          </a:extLst>
        </xdr:cNvPr>
        <xdr:cNvSpPr txBox="1"/>
      </xdr:nvSpPr>
      <xdr:spPr>
        <a:xfrm>
          <a:off x="1163068" y="154821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041"/>
    <xdr:sp macro="" textlink="">
      <xdr:nvSpPr>
        <xdr:cNvPr id="956" name="TextBox 955">
          <a:extLst>
            <a:ext uri="{FF2B5EF4-FFF2-40B4-BE49-F238E27FC236}">
              <a16:creationId xmlns:a16="http://schemas.microsoft.com/office/drawing/2014/main" id="{00000000-0008-0000-0000-0000BC030000}"/>
            </a:ext>
          </a:extLst>
        </xdr:cNvPr>
        <xdr:cNvSpPr txBox="1"/>
      </xdr:nvSpPr>
      <xdr:spPr>
        <a:xfrm>
          <a:off x="1163068" y="154821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8041"/>
    <xdr:sp macro="" textlink="">
      <xdr:nvSpPr>
        <xdr:cNvPr id="957" name="TextBox 956">
          <a:extLst>
            <a:ext uri="{FF2B5EF4-FFF2-40B4-BE49-F238E27FC236}">
              <a16:creationId xmlns:a16="http://schemas.microsoft.com/office/drawing/2014/main" id="{00000000-0008-0000-0000-0000BD030000}"/>
            </a:ext>
          </a:extLst>
        </xdr:cNvPr>
        <xdr:cNvSpPr txBox="1"/>
      </xdr:nvSpPr>
      <xdr:spPr>
        <a:xfrm>
          <a:off x="1163068" y="154821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58" name="TextBox 957">
          <a:extLst>
            <a:ext uri="{FF2B5EF4-FFF2-40B4-BE49-F238E27FC236}">
              <a16:creationId xmlns:a16="http://schemas.microsoft.com/office/drawing/2014/main" id="{00000000-0008-0000-0000-0000BE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59" name="TextBox 958">
          <a:extLst>
            <a:ext uri="{FF2B5EF4-FFF2-40B4-BE49-F238E27FC236}">
              <a16:creationId xmlns:a16="http://schemas.microsoft.com/office/drawing/2014/main" id="{00000000-0008-0000-0000-0000BF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60" name="TextBox 959">
          <a:extLst>
            <a:ext uri="{FF2B5EF4-FFF2-40B4-BE49-F238E27FC236}">
              <a16:creationId xmlns:a16="http://schemas.microsoft.com/office/drawing/2014/main" id="{00000000-0008-0000-0000-0000C0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61" name="TextBox 960">
          <a:extLst>
            <a:ext uri="{FF2B5EF4-FFF2-40B4-BE49-F238E27FC236}">
              <a16:creationId xmlns:a16="http://schemas.microsoft.com/office/drawing/2014/main" id="{00000000-0008-0000-0000-0000C1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62" name="TextBox 961">
          <a:extLst>
            <a:ext uri="{FF2B5EF4-FFF2-40B4-BE49-F238E27FC236}">
              <a16:creationId xmlns:a16="http://schemas.microsoft.com/office/drawing/2014/main" id="{00000000-0008-0000-0000-0000C2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63" name="TextBox 962">
          <a:extLst>
            <a:ext uri="{FF2B5EF4-FFF2-40B4-BE49-F238E27FC236}">
              <a16:creationId xmlns:a16="http://schemas.microsoft.com/office/drawing/2014/main" id="{00000000-0008-0000-0000-0000C3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64" name="TextBox 963">
          <a:extLst>
            <a:ext uri="{FF2B5EF4-FFF2-40B4-BE49-F238E27FC236}">
              <a16:creationId xmlns:a16="http://schemas.microsoft.com/office/drawing/2014/main" id="{00000000-0008-0000-0000-0000C4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673"/>
    <xdr:sp macro="" textlink="">
      <xdr:nvSpPr>
        <xdr:cNvPr id="965" name="TextBox 964">
          <a:extLst>
            <a:ext uri="{FF2B5EF4-FFF2-40B4-BE49-F238E27FC236}">
              <a16:creationId xmlns:a16="http://schemas.microsoft.com/office/drawing/2014/main" id="{00000000-0008-0000-0000-0000C5030000}"/>
            </a:ext>
          </a:extLst>
        </xdr:cNvPr>
        <xdr:cNvSpPr txBox="1"/>
      </xdr:nvSpPr>
      <xdr:spPr>
        <a:xfrm>
          <a:off x="1163068" y="154821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66" name="TextBox 965">
          <a:extLst>
            <a:ext uri="{FF2B5EF4-FFF2-40B4-BE49-F238E27FC236}">
              <a16:creationId xmlns:a16="http://schemas.microsoft.com/office/drawing/2014/main" id="{00000000-0008-0000-0000-0000C6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67" name="TextBox 966">
          <a:extLst>
            <a:ext uri="{FF2B5EF4-FFF2-40B4-BE49-F238E27FC236}">
              <a16:creationId xmlns:a16="http://schemas.microsoft.com/office/drawing/2014/main" id="{00000000-0008-0000-0000-0000C7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68" name="TextBox 967">
          <a:extLst>
            <a:ext uri="{FF2B5EF4-FFF2-40B4-BE49-F238E27FC236}">
              <a16:creationId xmlns:a16="http://schemas.microsoft.com/office/drawing/2014/main" id="{00000000-0008-0000-0000-0000C8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1800"/>
    <xdr:sp macro="" textlink="">
      <xdr:nvSpPr>
        <xdr:cNvPr id="969" name="TextBox 968">
          <a:extLst>
            <a:ext uri="{FF2B5EF4-FFF2-40B4-BE49-F238E27FC236}">
              <a16:creationId xmlns:a16="http://schemas.microsoft.com/office/drawing/2014/main" id="{00000000-0008-0000-0000-0000C9030000}"/>
            </a:ext>
          </a:extLst>
        </xdr:cNvPr>
        <xdr:cNvSpPr txBox="1"/>
      </xdr:nvSpPr>
      <xdr:spPr>
        <a:xfrm>
          <a:off x="1163068" y="154821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09"/>
    <xdr:sp macro="" textlink="">
      <xdr:nvSpPr>
        <xdr:cNvPr id="970" name="TextBox 969">
          <a:extLst>
            <a:ext uri="{FF2B5EF4-FFF2-40B4-BE49-F238E27FC236}">
              <a16:creationId xmlns:a16="http://schemas.microsoft.com/office/drawing/2014/main" id="{00000000-0008-0000-0000-0000CA030000}"/>
            </a:ext>
          </a:extLst>
        </xdr:cNvPr>
        <xdr:cNvSpPr txBox="1"/>
      </xdr:nvSpPr>
      <xdr:spPr>
        <a:xfrm>
          <a:off x="1163068" y="154821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59</xdr:row>
      <xdr:rowOff>0</xdr:rowOff>
    </xdr:from>
    <xdr:ext cx="157416" cy="287909"/>
    <xdr:sp macro="" textlink="">
      <xdr:nvSpPr>
        <xdr:cNvPr id="971" name="TextBox 970">
          <a:extLst>
            <a:ext uri="{FF2B5EF4-FFF2-40B4-BE49-F238E27FC236}">
              <a16:creationId xmlns:a16="http://schemas.microsoft.com/office/drawing/2014/main" id="{00000000-0008-0000-0000-0000CB030000}"/>
            </a:ext>
          </a:extLst>
        </xdr:cNvPr>
        <xdr:cNvSpPr txBox="1"/>
      </xdr:nvSpPr>
      <xdr:spPr>
        <a:xfrm>
          <a:off x="1163068" y="154821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2" name="TextBox 971">
          <a:extLst>
            <a:ext uri="{FF2B5EF4-FFF2-40B4-BE49-F238E27FC236}">
              <a16:creationId xmlns:a16="http://schemas.microsoft.com/office/drawing/2014/main" id="{00000000-0008-0000-0000-0000CC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3" name="TextBox 972">
          <a:extLst>
            <a:ext uri="{FF2B5EF4-FFF2-40B4-BE49-F238E27FC236}">
              <a16:creationId xmlns:a16="http://schemas.microsoft.com/office/drawing/2014/main" id="{00000000-0008-0000-0000-0000CD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4" name="TextBox 973">
          <a:extLst>
            <a:ext uri="{FF2B5EF4-FFF2-40B4-BE49-F238E27FC236}">
              <a16:creationId xmlns:a16="http://schemas.microsoft.com/office/drawing/2014/main" id="{00000000-0008-0000-0000-0000CE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5" name="TextBox 974">
          <a:extLst>
            <a:ext uri="{FF2B5EF4-FFF2-40B4-BE49-F238E27FC236}">
              <a16:creationId xmlns:a16="http://schemas.microsoft.com/office/drawing/2014/main" id="{00000000-0008-0000-0000-0000CF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6" name="TextBox 975">
          <a:extLst>
            <a:ext uri="{FF2B5EF4-FFF2-40B4-BE49-F238E27FC236}">
              <a16:creationId xmlns:a16="http://schemas.microsoft.com/office/drawing/2014/main" id="{00000000-0008-0000-0000-0000D0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7" name="TextBox 976">
          <a:extLst>
            <a:ext uri="{FF2B5EF4-FFF2-40B4-BE49-F238E27FC236}">
              <a16:creationId xmlns:a16="http://schemas.microsoft.com/office/drawing/2014/main" id="{00000000-0008-0000-0000-0000D1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8" name="TextBox 977">
          <a:extLst>
            <a:ext uri="{FF2B5EF4-FFF2-40B4-BE49-F238E27FC236}">
              <a16:creationId xmlns:a16="http://schemas.microsoft.com/office/drawing/2014/main" id="{00000000-0008-0000-0000-0000D2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979" name="TextBox 978">
          <a:extLst>
            <a:ext uri="{FF2B5EF4-FFF2-40B4-BE49-F238E27FC236}">
              <a16:creationId xmlns:a16="http://schemas.microsoft.com/office/drawing/2014/main" id="{00000000-0008-0000-0000-0000D3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041"/>
    <xdr:sp macro="" textlink="">
      <xdr:nvSpPr>
        <xdr:cNvPr id="980" name="TextBox 979">
          <a:extLst>
            <a:ext uri="{FF2B5EF4-FFF2-40B4-BE49-F238E27FC236}">
              <a16:creationId xmlns:a16="http://schemas.microsoft.com/office/drawing/2014/main" id="{00000000-0008-0000-0000-0000D4030000}"/>
            </a:ext>
          </a:extLst>
        </xdr:cNvPr>
        <xdr:cNvSpPr txBox="1"/>
      </xdr:nvSpPr>
      <xdr:spPr>
        <a:xfrm>
          <a:off x="1163068" y="159180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041"/>
    <xdr:sp macro="" textlink="">
      <xdr:nvSpPr>
        <xdr:cNvPr id="981" name="TextBox 980">
          <a:extLst>
            <a:ext uri="{FF2B5EF4-FFF2-40B4-BE49-F238E27FC236}">
              <a16:creationId xmlns:a16="http://schemas.microsoft.com/office/drawing/2014/main" id="{00000000-0008-0000-0000-0000D5030000}"/>
            </a:ext>
          </a:extLst>
        </xdr:cNvPr>
        <xdr:cNvSpPr txBox="1"/>
      </xdr:nvSpPr>
      <xdr:spPr>
        <a:xfrm>
          <a:off x="1163068" y="159180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041"/>
    <xdr:sp macro="" textlink="">
      <xdr:nvSpPr>
        <xdr:cNvPr id="982" name="TextBox 981">
          <a:extLst>
            <a:ext uri="{FF2B5EF4-FFF2-40B4-BE49-F238E27FC236}">
              <a16:creationId xmlns:a16="http://schemas.microsoft.com/office/drawing/2014/main" id="{00000000-0008-0000-0000-0000D6030000}"/>
            </a:ext>
          </a:extLst>
        </xdr:cNvPr>
        <xdr:cNvSpPr txBox="1"/>
      </xdr:nvSpPr>
      <xdr:spPr>
        <a:xfrm>
          <a:off x="1163068" y="159180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041"/>
    <xdr:sp macro="" textlink="">
      <xdr:nvSpPr>
        <xdr:cNvPr id="983" name="TextBox 982">
          <a:extLst>
            <a:ext uri="{FF2B5EF4-FFF2-40B4-BE49-F238E27FC236}">
              <a16:creationId xmlns:a16="http://schemas.microsoft.com/office/drawing/2014/main" id="{00000000-0008-0000-0000-0000D7030000}"/>
            </a:ext>
          </a:extLst>
        </xdr:cNvPr>
        <xdr:cNvSpPr txBox="1"/>
      </xdr:nvSpPr>
      <xdr:spPr>
        <a:xfrm>
          <a:off x="1163068" y="159180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84" name="TextBox 983">
          <a:extLst>
            <a:ext uri="{FF2B5EF4-FFF2-40B4-BE49-F238E27FC236}">
              <a16:creationId xmlns:a16="http://schemas.microsoft.com/office/drawing/2014/main" id="{00000000-0008-0000-0000-0000D8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85" name="TextBox 984">
          <a:extLst>
            <a:ext uri="{FF2B5EF4-FFF2-40B4-BE49-F238E27FC236}">
              <a16:creationId xmlns:a16="http://schemas.microsoft.com/office/drawing/2014/main" id="{00000000-0008-0000-0000-0000D9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86" name="TextBox 985">
          <a:extLst>
            <a:ext uri="{FF2B5EF4-FFF2-40B4-BE49-F238E27FC236}">
              <a16:creationId xmlns:a16="http://schemas.microsoft.com/office/drawing/2014/main" id="{00000000-0008-0000-0000-0000DA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87" name="TextBox 986">
          <a:extLst>
            <a:ext uri="{FF2B5EF4-FFF2-40B4-BE49-F238E27FC236}">
              <a16:creationId xmlns:a16="http://schemas.microsoft.com/office/drawing/2014/main" id="{00000000-0008-0000-0000-0000DB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88" name="TextBox 987">
          <a:extLst>
            <a:ext uri="{FF2B5EF4-FFF2-40B4-BE49-F238E27FC236}">
              <a16:creationId xmlns:a16="http://schemas.microsoft.com/office/drawing/2014/main" id="{00000000-0008-0000-0000-0000DC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89" name="TextBox 988">
          <a:extLst>
            <a:ext uri="{FF2B5EF4-FFF2-40B4-BE49-F238E27FC236}">
              <a16:creationId xmlns:a16="http://schemas.microsoft.com/office/drawing/2014/main" id="{00000000-0008-0000-0000-0000DD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90" name="TextBox 989">
          <a:extLst>
            <a:ext uri="{FF2B5EF4-FFF2-40B4-BE49-F238E27FC236}">
              <a16:creationId xmlns:a16="http://schemas.microsoft.com/office/drawing/2014/main" id="{00000000-0008-0000-0000-0000DE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991" name="TextBox 990">
          <a:extLst>
            <a:ext uri="{FF2B5EF4-FFF2-40B4-BE49-F238E27FC236}">
              <a16:creationId xmlns:a16="http://schemas.microsoft.com/office/drawing/2014/main" id="{00000000-0008-0000-0000-0000DF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2" name="TextBox 991">
          <a:extLst>
            <a:ext uri="{FF2B5EF4-FFF2-40B4-BE49-F238E27FC236}">
              <a16:creationId xmlns:a16="http://schemas.microsoft.com/office/drawing/2014/main" id="{00000000-0008-0000-0000-0000E0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3" name="TextBox 992">
          <a:extLst>
            <a:ext uri="{FF2B5EF4-FFF2-40B4-BE49-F238E27FC236}">
              <a16:creationId xmlns:a16="http://schemas.microsoft.com/office/drawing/2014/main" id="{00000000-0008-0000-0000-0000E1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4" name="TextBox 993">
          <a:extLst>
            <a:ext uri="{FF2B5EF4-FFF2-40B4-BE49-F238E27FC236}">
              <a16:creationId xmlns:a16="http://schemas.microsoft.com/office/drawing/2014/main" id="{00000000-0008-0000-0000-0000E2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5" name="TextBox 994">
          <a:extLst>
            <a:ext uri="{FF2B5EF4-FFF2-40B4-BE49-F238E27FC236}">
              <a16:creationId xmlns:a16="http://schemas.microsoft.com/office/drawing/2014/main" id="{00000000-0008-0000-0000-0000E3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6" name="TextBox 995">
          <a:extLst>
            <a:ext uri="{FF2B5EF4-FFF2-40B4-BE49-F238E27FC236}">
              <a16:creationId xmlns:a16="http://schemas.microsoft.com/office/drawing/2014/main" id="{00000000-0008-0000-0000-0000E4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7" name="TextBox 996">
          <a:extLst>
            <a:ext uri="{FF2B5EF4-FFF2-40B4-BE49-F238E27FC236}">
              <a16:creationId xmlns:a16="http://schemas.microsoft.com/office/drawing/2014/main" id="{00000000-0008-0000-0000-0000E5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8" name="TextBox 997">
          <a:extLst>
            <a:ext uri="{FF2B5EF4-FFF2-40B4-BE49-F238E27FC236}">
              <a16:creationId xmlns:a16="http://schemas.microsoft.com/office/drawing/2014/main" id="{00000000-0008-0000-0000-0000E6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999" name="TextBox 998">
          <a:extLst>
            <a:ext uri="{FF2B5EF4-FFF2-40B4-BE49-F238E27FC236}">
              <a16:creationId xmlns:a16="http://schemas.microsoft.com/office/drawing/2014/main" id="{00000000-0008-0000-0000-0000E703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0" name="TextBox 999">
          <a:extLst>
            <a:ext uri="{FF2B5EF4-FFF2-40B4-BE49-F238E27FC236}">
              <a16:creationId xmlns:a16="http://schemas.microsoft.com/office/drawing/2014/main" id="{00000000-0008-0000-0000-0000E8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1" name="TextBox 1000">
          <a:extLst>
            <a:ext uri="{FF2B5EF4-FFF2-40B4-BE49-F238E27FC236}">
              <a16:creationId xmlns:a16="http://schemas.microsoft.com/office/drawing/2014/main" id="{00000000-0008-0000-0000-0000E9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2" name="TextBox 1001">
          <a:extLst>
            <a:ext uri="{FF2B5EF4-FFF2-40B4-BE49-F238E27FC236}">
              <a16:creationId xmlns:a16="http://schemas.microsoft.com/office/drawing/2014/main" id="{00000000-0008-0000-0000-0000EA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3" name="TextBox 1002">
          <a:extLst>
            <a:ext uri="{FF2B5EF4-FFF2-40B4-BE49-F238E27FC236}">
              <a16:creationId xmlns:a16="http://schemas.microsoft.com/office/drawing/2014/main" id="{00000000-0008-0000-0000-0000EB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4" name="TextBox 1003">
          <a:extLst>
            <a:ext uri="{FF2B5EF4-FFF2-40B4-BE49-F238E27FC236}">
              <a16:creationId xmlns:a16="http://schemas.microsoft.com/office/drawing/2014/main" id="{00000000-0008-0000-0000-0000EC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5" name="TextBox 1004">
          <a:extLst>
            <a:ext uri="{FF2B5EF4-FFF2-40B4-BE49-F238E27FC236}">
              <a16:creationId xmlns:a16="http://schemas.microsoft.com/office/drawing/2014/main" id="{00000000-0008-0000-0000-0000ED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6" name="TextBox 1005">
          <a:extLst>
            <a:ext uri="{FF2B5EF4-FFF2-40B4-BE49-F238E27FC236}">
              <a16:creationId xmlns:a16="http://schemas.microsoft.com/office/drawing/2014/main" id="{00000000-0008-0000-0000-0000EE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07" name="TextBox 1006">
          <a:extLst>
            <a:ext uri="{FF2B5EF4-FFF2-40B4-BE49-F238E27FC236}">
              <a16:creationId xmlns:a16="http://schemas.microsoft.com/office/drawing/2014/main" id="{00000000-0008-0000-0000-0000EF03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09"/>
    <xdr:sp macro="" textlink="">
      <xdr:nvSpPr>
        <xdr:cNvPr id="1008" name="TextBox 1007">
          <a:extLst>
            <a:ext uri="{FF2B5EF4-FFF2-40B4-BE49-F238E27FC236}">
              <a16:creationId xmlns:a16="http://schemas.microsoft.com/office/drawing/2014/main" id="{00000000-0008-0000-0000-0000F0030000}"/>
            </a:ext>
          </a:extLst>
        </xdr:cNvPr>
        <xdr:cNvSpPr txBox="1"/>
      </xdr:nvSpPr>
      <xdr:spPr>
        <a:xfrm>
          <a:off x="1163068" y="159180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09"/>
    <xdr:sp macro="" textlink="">
      <xdr:nvSpPr>
        <xdr:cNvPr id="1009" name="TextBox 1008">
          <a:extLst>
            <a:ext uri="{FF2B5EF4-FFF2-40B4-BE49-F238E27FC236}">
              <a16:creationId xmlns:a16="http://schemas.microsoft.com/office/drawing/2014/main" id="{00000000-0008-0000-0000-0000F1030000}"/>
            </a:ext>
          </a:extLst>
        </xdr:cNvPr>
        <xdr:cNvSpPr txBox="1"/>
      </xdr:nvSpPr>
      <xdr:spPr>
        <a:xfrm>
          <a:off x="1163068" y="159180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09"/>
    <xdr:sp macro="" textlink="">
      <xdr:nvSpPr>
        <xdr:cNvPr id="1010" name="TextBox 1009">
          <a:extLst>
            <a:ext uri="{FF2B5EF4-FFF2-40B4-BE49-F238E27FC236}">
              <a16:creationId xmlns:a16="http://schemas.microsoft.com/office/drawing/2014/main" id="{00000000-0008-0000-0000-0000F2030000}"/>
            </a:ext>
          </a:extLst>
        </xdr:cNvPr>
        <xdr:cNvSpPr txBox="1"/>
      </xdr:nvSpPr>
      <xdr:spPr>
        <a:xfrm>
          <a:off x="1163068" y="159180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09"/>
    <xdr:sp macro="" textlink="">
      <xdr:nvSpPr>
        <xdr:cNvPr id="1011" name="TextBox 1010">
          <a:extLst>
            <a:ext uri="{FF2B5EF4-FFF2-40B4-BE49-F238E27FC236}">
              <a16:creationId xmlns:a16="http://schemas.microsoft.com/office/drawing/2014/main" id="{00000000-0008-0000-0000-0000F3030000}"/>
            </a:ext>
          </a:extLst>
        </xdr:cNvPr>
        <xdr:cNvSpPr txBox="1"/>
      </xdr:nvSpPr>
      <xdr:spPr>
        <a:xfrm>
          <a:off x="1163068" y="159180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709"/>
    <xdr:sp macro="" textlink="">
      <xdr:nvSpPr>
        <xdr:cNvPr id="1012" name="TextBox 1011">
          <a:extLst>
            <a:ext uri="{FF2B5EF4-FFF2-40B4-BE49-F238E27FC236}">
              <a16:creationId xmlns:a16="http://schemas.microsoft.com/office/drawing/2014/main" id="{00000000-0008-0000-0000-0000F4030000}"/>
            </a:ext>
          </a:extLst>
        </xdr:cNvPr>
        <xdr:cNvSpPr txBox="1"/>
      </xdr:nvSpPr>
      <xdr:spPr>
        <a:xfrm>
          <a:off x="1163068" y="159180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709"/>
    <xdr:sp macro="" textlink="">
      <xdr:nvSpPr>
        <xdr:cNvPr id="1013" name="TextBox 1012">
          <a:extLst>
            <a:ext uri="{FF2B5EF4-FFF2-40B4-BE49-F238E27FC236}">
              <a16:creationId xmlns:a16="http://schemas.microsoft.com/office/drawing/2014/main" id="{00000000-0008-0000-0000-0000F5030000}"/>
            </a:ext>
          </a:extLst>
        </xdr:cNvPr>
        <xdr:cNvSpPr txBox="1"/>
      </xdr:nvSpPr>
      <xdr:spPr>
        <a:xfrm>
          <a:off x="1163068" y="159180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709"/>
    <xdr:sp macro="" textlink="">
      <xdr:nvSpPr>
        <xdr:cNvPr id="1014" name="TextBox 1013">
          <a:extLst>
            <a:ext uri="{FF2B5EF4-FFF2-40B4-BE49-F238E27FC236}">
              <a16:creationId xmlns:a16="http://schemas.microsoft.com/office/drawing/2014/main" id="{00000000-0008-0000-0000-0000F6030000}"/>
            </a:ext>
          </a:extLst>
        </xdr:cNvPr>
        <xdr:cNvSpPr txBox="1"/>
      </xdr:nvSpPr>
      <xdr:spPr>
        <a:xfrm>
          <a:off x="1163068" y="159180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709"/>
    <xdr:sp macro="" textlink="">
      <xdr:nvSpPr>
        <xdr:cNvPr id="1015" name="TextBox 1014">
          <a:extLst>
            <a:ext uri="{FF2B5EF4-FFF2-40B4-BE49-F238E27FC236}">
              <a16:creationId xmlns:a16="http://schemas.microsoft.com/office/drawing/2014/main" id="{00000000-0008-0000-0000-0000F7030000}"/>
            </a:ext>
          </a:extLst>
        </xdr:cNvPr>
        <xdr:cNvSpPr txBox="1"/>
      </xdr:nvSpPr>
      <xdr:spPr>
        <a:xfrm>
          <a:off x="1163068" y="159180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94"/>
    <xdr:sp macro="" textlink="">
      <xdr:nvSpPr>
        <xdr:cNvPr id="1016" name="TextBox 1015">
          <a:extLst>
            <a:ext uri="{FF2B5EF4-FFF2-40B4-BE49-F238E27FC236}">
              <a16:creationId xmlns:a16="http://schemas.microsoft.com/office/drawing/2014/main" id="{00000000-0008-0000-0000-0000F8030000}"/>
            </a:ext>
          </a:extLst>
        </xdr:cNvPr>
        <xdr:cNvSpPr txBox="1"/>
      </xdr:nvSpPr>
      <xdr:spPr>
        <a:xfrm>
          <a:off x="1163068" y="159180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94"/>
    <xdr:sp macro="" textlink="">
      <xdr:nvSpPr>
        <xdr:cNvPr id="1017" name="TextBox 1016">
          <a:extLst>
            <a:ext uri="{FF2B5EF4-FFF2-40B4-BE49-F238E27FC236}">
              <a16:creationId xmlns:a16="http://schemas.microsoft.com/office/drawing/2014/main" id="{00000000-0008-0000-0000-0000F9030000}"/>
            </a:ext>
          </a:extLst>
        </xdr:cNvPr>
        <xdr:cNvSpPr txBox="1"/>
      </xdr:nvSpPr>
      <xdr:spPr>
        <a:xfrm>
          <a:off x="1163068" y="159180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94"/>
    <xdr:sp macro="" textlink="">
      <xdr:nvSpPr>
        <xdr:cNvPr id="1018" name="TextBox 1017">
          <a:extLst>
            <a:ext uri="{FF2B5EF4-FFF2-40B4-BE49-F238E27FC236}">
              <a16:creationId xmlns:a16="http://schemas.microsoft.com/office/drawing/2014/main" id="{00000000-0008-0000-0000-0000FA030000}"/>
            </a:ext>
          </a:extLst>
        </xdr:cNvPr>
        <xdr:cNvSpPr txBox="1"/>
      </xdr:nvSpPr>
      <xdr:spPr>
        <a:xfrm>
          <a:off x="1163068" y="159180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94"/>
    <xdr:sp macro="" textlink="">
      <xdr:nvSpPr>
        <xdr:cNvPr id="1019" name="TextBox 1018">
          <a:extLst>
            <a:ext uri="{FF2B5EF4-FFF2-40B4-BE49-F238E27FC236}">
              <a16:creationId xmlns:a16="http://schemas.microsoft.com/office/drawing/2014/main" id="{00000000-0008-0000-0000-0000FB030000}"/>
            </a:ext>
          </a:extLst>
        </xdr:cNvPr>
        <xdr:cNvSpPr txBox="1"/>
      </xdr:nvSpPr>
      <xdr:spPr>
        <a:xfrm>
          <a:off x="1163068" y="159180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1020" name="TextBox 1019">
          <a:extLst>
            <a:ext uri="{FF2B5EF4-FFF2-40B4-BE49-F238E27FC236}">
              <a16:creationId xmlns:a16="http://schemas.microsoft.com/office/drawing/2014/main" id="{00000000-0008-0000-0000-0000FC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3644"/>
    <xdr:sp macro="" textlink="">
      <xdr:nvSpPr>
        <xdr:cNvPr id="1021" name="TextBox 1020">
          <a:extLst>
            <a:ext uri="{FF2B5EF4-FFF2-40B4-BE49-F238E27FC236}">
              <a16:creationId xmlns:a16="http://schemas.microsoft.com/office/drawing/2014/main" id="{00000000-0008-0000-0000-0000FD030000}"/>
            </a:ext>
          </a:extLst>
        </xdr:cNvPr>
        <xdr:cNvSpPr txBox="1"/>
      </xdr:nvSpPr>
      <xdr:spPr>
        <a:xfrm>
          <a:off x="1163068" y="159180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2604"/>
    <xdr:sp macro="" textlink="">
      <xdr:nvSpPr>
        <xdr:cNvPr id="1022" name="TextBox 1021">
          <a:extLst>
            <a:ext uri="{FF2B5EF4-FFF2-40B4-BE49-F238E27FC236}">
              <a16:creationId xmlns:a16="http://schemas.microsoft.com/office/drawing/2014/main" id="{00000000-0008-0000-0000-0000FE030000}"/>
            </a:ext>
          </a:extLst>
        </xdr:cNvPr>
        <xdr:cNvSpPr txBox="1"/>
      </xdr:nvSpPr>
      <xdr:spPr>
        <a:xfrm>
          <a:off x="1163068" y="1591805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1023" name="TextBox 1022">
          <a:extLst>
            <a:ext uri="{FF2B5EF4-FFF2-40B4-BE49-F238E27FC236}">
              <a16:creationId xmlns:a16="http://schemas.microsoft.com/office/drawing/2014/main" id="{00000000-0008-0000-0000-0000FF03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1024" name="TextBox 1023">
          <a:extLst>
            <a:ext uri="{FF2B5EF4-FFF2-40B4-BE49-F238E27FC236}">
              <a16:creationId xmlns:a16="http://schemas.microsoft.com/office/drawing/2014/main" id="{00000000-0008-0000-0000-00000004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2161"/>
    <xdr:sp macro="" textlink="">
      <xdr:nvSpPr>
        <xdr:cNvPr id="1025" name="TextBox 1024">
          <a:extLst>
            <a:ext uri="{FF2B5EF4-FFF2-40B4-BE49-F238E27FC236}">
              <a16:creationId xmlns:a16="http://schemas.microsoft.com/office/drawing/2014/main" id="{00000000-0008-0000-0000-000001040000}"/>
            </a:ext>
          </a:extLst>
        </xdr:cNvPr>
        <xdr:cNvSpPr txBox="1"/>
      </xdr:nvSpPr>
      <xdr:spPr>
        <a:xfrm>
          <a:off x="1163068" y="1591805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1026" name="TextBox 1025">
          <a:extLst>
            <a:ext uri="{FF2B5EF4-FFF2-40B4-BE49-F238E27FC236}">
              <a16:creationId xmlns:a16="http://schemas.microsoft.com/office/drawing/2014/main" id="{00000000-0008-0000-0000-00000204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199"/>
    <xdr:sp macro="" textlink="">
      <xdr:nvSpPr>
        <xdr:cNvPr id="1027" name="TextBox 1026">
          <a:extLst>
            <a:ext uri="{FF2B5EF4-FFF2-40B4-BE49-F238E27FC236}">
              <a16:creationId xmlns:a16="http://schemas.microsoft.com/office/drawing/2014/main" id="{00000000-0008-0000-0000-000003040000}"/>
            </a:ext>
          </a:extLst>
        </xdr:cNvPr>
        <xdr:cNvSpPr txBox="1"/>
      </xdr:nvSpPr>
      <xdr:spPr>
        <a:xfrm>
          <a:off x="1163068" y="1591805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1028" name="TextBox 1027">
          <a:extLst>
            <a:ext uri="{FF2B5EF4-FFF2-40B4-BE49-F238E27FC236}">
              <a16:creationId xmlns:a16="http://schemas.microsoft.com/office/drawing/2014/main" id="{00000000-0008-0000-0000-00000404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5922"/>
    <xdr:sp macro="" textlink="">
      <xdr:nvSpPr>
        <xdr:cNvPr id="1029" name="TextBox 1028">
          <a:extLst>
            <a:ext uri="{FF2B5EF4-FFF2-40B4-BE49-F238E27FC236}">
              <a16:creationId xmlns:a16="http://schemas.microsoft.com/office/drawing/2014/main" id="{00000000-0008-0000-0000-000005040000}"/>
            </a:ext>
          </a:extLst>
        </xdr:cNvPr>
        <xdr:cNvSpPr txBox="1"/>
      </xdr:nvSpPr>
      <xdr:spPr>
        <a:xfrm>
          <a:off x="1163068" y="159180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041"/>
    <xdr:sp macro="" textlink="">
      <xdr:nvSpPr>
        <xdr:cNvPr id="1030" name="TextBox 1029">
          <a:extLst>
            <a:ext uri="{FF2B5EF4-FFF2-40B4-BE49-F238E27FC236}">
              <a16:creationId xmlns:a16="http://schemas.microsoft.com/office/drawing/2014/main" id="{00000000-0008-0000-0000-000006040000}"/>
            </a:ext>
          </a:extLst>
        </xdr:cNvPr>
        <xdr:cNvSpPr txBox="1"/>
      </xdr:nvSpPr>
      <xdr:spPr>
        <a:xfrm>
          <a:off x="1163068" y="159180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8041"/>
    <xdr:sp macro="" textlink="">
      <xdr:nvSpPr>
        <xdr:cNvPr id="1031" name="TextBox 1030">
          <a:extLst>
            <a:ext uri="{FF2B5EF4-FFF2-40B4-BE49-F238E27FC236}">
              <a16:creationId xmlns:a16="http://schemas.microsoft.com/office/drawing/2014/main" id="{00000000-0008-0000-0000-000007040000}"/>
            </a:ext>
          </a:extLst>
        </xdr:cNvPr>
        <xdr:cNvSpPr txBox="1"/>
      </xdr:nvSpPr>
      <xdr:spPr>
        <a:xfrm>
          <a:off x="1163068" y="159180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32" name="TextBox 1031">
          <a:extLst>
            <a:ext uri="{FF2B5EF4-FFF2-40B4-BE49-F238E27FC236}">
              <a16:creationId xmlns:a16="http://schemas.microsoft.com/office/drawing/2014/main" id="{00000000-0008-0000-0000-000008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33" name="TextBox 1032">
          <a:extLst>
            <a:ext uri="{FF2B5EF4-FFF2-40B4-BE49-F238E27FC236}">
              <a16:creationId xmlns:a16="http://schemas.microsoft.com/office/drawing/2014/main" id="{00000000-0008-0000-0000-000009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34" name="TextBox 1033">
          <a:extLst>
            <a:ext uri="{FF2B5EF4-FFF2-40B4-BE49-F238E27FC236}">
              <a16:creationId xmlns:a16="http://schemas.microsoft.com/office/drawing/2014/main" id="{00000000-0008-0000-0000-00000A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35" name="TextBox 1034">
          <a:extLst>
            <a:ext uri="{FF2B5EF4-FFF2-40B4-BE49-F238E27FC236}">
              <a16:creationId xmlns:a16="http://schemas.microsoft.com/office/drawing/2014/main" id="{00000000-0008-0000-0000-00000B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1036" name="TextBox 1035">
          <a:extLst>
            <a:ext uri="{FF2B5EF4-FFF2-40B4-BE49-F238E27FC236}">
              <a16:creationId xmlns:a16="http://schemas.microsoft.com/office/drawing/2014/main" id="{00000000-0008-0000-0000-00000C04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1037" name="TextBox 1036">
          <a:extLst>
            <a:ext uri="{FF2B5EF4-FFF2-40B4-BE49-F238E27FC236}">
              <a16:creationId xmlns:a16="http://schemas.microsoft.com/office/drawing/2014/main" id="{00000000-0008-0000-0000-00000D04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1038" name="TextBox 1037">
          <a:extLst>
            <a:ext uri="{FF2B5EF4-FFF2-40B4-BE49-F238E27FC236}">
              <a16:creationId xmlns:a16="http://schemas.microsoft.com/office/drawing/2014/main" id="{00000000-0008-0000-0000-00000E04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673"/>
    <xdr:sp macro="" textlink="">
      <xdr:nvSpPr>
        <xdr:cNvPr id="1039" name="TextBox 1038">
          <a:extLst>
            <a:ext uri="{FF2B5EF4-FFF2-40B4-BE49-F238E27FC236}">
              <a16:creationId xmlns:a16="http://schemas.microsoft.com/office/drawing/2014/main" id="{00000000-0008-0000-0000-00000F040000}"/>
            </a:ext>
          </a:extLst>
        </xdr:cNvPr>
        <xdr:cNvSpPr txBox="1"/>
      </xdr:nvSpPr>
      <xdr:spPr>
        <a:xfrm>
          <a:off x="1163068" y="159180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40" name="TextBox 1039">
          <a:extLst>
            <a:ext uri="{FF2B5EF4-FFF2-40B4-BE49-F238E27FC236}">
              <a16:creationId xmlns:a16="http://schemas.microsoft.com/office/drawing/2014/main" id="{00000000-0008-0000-0000-000010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41" name="TextBox 1040">
          <a:extLst>
            <a:ext uri="{FF2B5EF4-FFF2-40B4-BE49-F238E27FC236}">
              <a16:creationId xmlns:a16="http://schemas.microsoft.com/office/drawing/2014/main" id="{00000000-0008-0000-0000-000011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42" name="TextBox 1041">
          <a:extLst>
            <a:ext uri="{FF2B5EF4-FFF2-40B4-BE49-F238E27FC236}">
              <a16:creationId xmlns:a16="http://schemas.microsoft.com/office/drawing/2014/main" id="{00000000-0008-0000-0000-000012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1800"/>
    <xdr:sp macro="" textlink="">
      <xdr:nvSpPr>
        <xdr:cNvPr id="1043" name="TextBox 1042">
          <a:extLst>
            <a:ext uri="{FF2B5EF4-FFF2-40B4-BE49-F238E27FC236}">
              <a16:creationId xmlns:a16="http://schemas.microsoft.com/office/drawing/2014/main" id="{00000000-0008-0000-0000-000013040000}"/>
            </a:ext>
          </a:extLst>
        </xdr:cNvPr>
        <xdr:cNvSpPr txBox="1"/>
      </xdr:nvSpPr>
      <xdr:spPr>
        <a:xfrm>
          <a:off x="1163068" y="159180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09"/>
    <xdr:sp macro="" textlink="">
      <xdr:nvSpPr>
        <xdr:cNvPr id="1044" name="TextBox 1043">
          <a:extLst>
            <a:ext uri="{FF2B5EF4-FFF2-40B4-BE49-F238E27FC236}">
              <a16:creationId xmlns:a16="http://schemas.microsoft.com/office/drawing/2014/main" id="{00000000-0008-0000-0000-000014040000}"/>
            </a:ext>
          </a:extLst>
        </xdr:cNvPr>
        <xdr:cNvSpPr txBox="1"/>
      </xdr:nvSpPr>
      <xdr:spPr>
        <a:xfrm>
          <a:off x="1163068" y="159180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60</xdr:row>
      <xdr:rowOff>0</xdr:rowOff>
    </xdr:from>
    <xdr:ext cx="157416" cy="287909"/>
    <xdr:sp macro="" textlink="">
      <xdr:nvSpPr>
        <xdr:cNvPr id="1045" name="TextBox 1044">
          <a:extLst>
            <a:ext uri="{FF2B5EF4-FFF2-40B4-BE49-F238E27FC236}">
              <a16:creationId xmlns:a16="http://schemas.microsoft.com/office/drawing/2014/main" id="{00000000-0008-0000-0000-000015040000}"/>
            </a:ext>
          </a:extLst>
        </xdr:cNvPr>
        <xdr:cNvSpPr txBox="1"/>
      </xdr:nvSpPr>
      <xdr:spPr>
        <a:xfrm>
          <a:off x="1163068" y="159180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47" name="TextBox 1046">
          <a:extLst>
            <a:ext uri="{FF2B5EF4-FFF2-40B4-BE49-F238E27FC236}">
              <a16:creationId xmlns:a16="http://schemas.microsoft.com/office/drawing/2014/main" id="{00000000-0008-0000-0000-000017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48" name="TextBox 1047">
          <a:extLst>
            <a:ext uri="{FF2B5EF4-FFF2-40B4-BE49-F238E27FC236}">
              <a16:creationId xmlns:a16="http://schemas.microsoft.com/office/drawing/2014/main" id="{00000000-0008-0000-0000-000018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49" name="TextBox 1048">
          <a:extLst>
            <a:ext uri="{FF2B5EF4-FFF2-40B4-BE49-F238E27FC236}">
              <a16:creationId xmlns:a16="http://schemas.microsoft.com/office/drawing/2014/main" id="{00000000-0008-0000-0000-000019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50" name="TextBox 1049">
          <a:extLst>
            <a:ext uri="{FF2B5EF4-FFF2-40B4-BE49-F238E27FC236}">
              <a16:creationId xmlns:a16="http://schemas.microsoft.com/office/drawing/2014/main" id="{00000000-0008-0000-0000-00001A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51" name="TextBox 1050">
          <a:extLst>
            <a:ext uri="{FF2B5EF4-FFF2-40B4-BE49-F238E27FC236}">
              <a16:creationId xmlns:a16="http://schemas.microsoft.com/office/drawing/2014/main" id="{00000000-0008-0000-0000-00001B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52" name="TextBox 1051">
          <a:extLst>
            <a:ext uri="{FF2B5EF4-FFF2-40B4-BE49-F238E27FC236}">
              <a16:creationId xmlns:a16="http://schemas.microsoft.com/office/drawing/2014/main" id="{00000000-0008-0000-0000-00001C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53" name="TextBox 1052">
          <a:extLst>
            <a:ext uri="{FF2B5EF4-FFF2-40B4-BE49-F238E27FC236}">
              <a16:creationId xmlns:a16="http://schemas.microsoft.com/office/drawing/2014/main" id="{00000000-0008-0000-0000-00001D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54" name="TextBox 1053">
          <a:extLst>
            <a:ext uri="{FF2B5EF4-FFF2-40B4-BE49-F238E27FC236}">
              <a16:creationId xmlns:a16="http://schemas.microsoft.com/office/drawing/2014/main" id="{00000000-0008-0000-0000-00001E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55" name="TextBox 1054">
          <a:extLst>
            <a:ext uri="{FF2B5EF4-FFF2-40B4-BE49-F238E27FC236}">
              <a16:creationId xmlns:a16="http://schemas.microsoft.com/office/drawing/2014/main" id="{00000000-0008-0000-0000-00001F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56" name="TextBox 1055">
          <a:extLst>
            <a:ext uri="{FF2B5EF4-FFF2-40B4-BE49-F238E27FC236}">
              <a16:creationId xmlns:a16="http://schemas.microsoft.com/office/drawing/2014/main" id="{00000000-0008-0000-0000-000020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57" name="TextBox 1056">
          <a:extLst>
            <a:ext uri="{FF2B5EF4-FFF2-40B4-BE49-F238E27FC236}">
              <a16:creationId xmlns:a16="http://schemas.microsoft.com/office/drawing/2014/main" id="{00000000-0008-0000-0000-000021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58" name="TextBox 1057">
          <a:extLst>
            <a:ext uri="{FF2B5EF4-FFF2-40B4-BE49-F238E27FC236}">
              <a16:creationId xmlns:a16="http://schemas.microsoft.com/office/drawing/2014/main" id="{00000000-0008-0000-0000-000022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59" name="TextBox 1058">
          <a:extLst>
            <a:ext uri="{FF2B5EF4-FFF2-40B4-BE49-F238E27FC236}">
              <a16:creationId xmlns:a16="http://schemas.microsoft.com/office/drawing/2014/main" id="{00000000-0008-0000-0000-000023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60" name="TextBox 1059">
          <a:extLst>
            <a:ext uri="{FF2B5EF4-FFF2-40B4-BE49-F238E27FC236}">
              <a16:creationId xmlns:a16="http://schemas.microsoft.com/office/drawing/2014/main" id="{00000000-0008-0000-0000-000024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61" name="TextBox 1060">
          <a:extLst>
            <a:ext uri="{FF2B5EF4-FFF2-40B4-BE49-F238E27FC236}">
              <a16:creationId xmlns:a16="http://schemas.microsoft.com/office/drawing/2014/main" id="{00000000-0008-0000-0000-000025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62" name="TextBox 1061">
          <a:extLst>
            <a:ext uri="{FF2B5EF4-FFF2-40B4-BE49-F238E27FC236}">
              <a16:creationId xmlns:a16="http://schemas.microsoft.com/office/drawing/2014/main" id="{00000000-0008-0000-0000-000026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63" name="TextBox 1062">
          <a:extLst>
            <a:ext uri="{FF2B5EF4-FFF2-40B4-BE49-F238E27FC236}">
              <a16:creationId xmlns:a16="http://schemas.microsoft.com/office/drawing/2014/main" id="{00000000-0008-0000-0000-000027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64" name="TextBox 1063">
          <a:extLst>
            <a:ext uri="{FF2B5EF4-FFF2-40B4-BE49-F238E27FC236}">
              <a16:creationId xmlns:a16="http://schemas.microsoft.com/office/drawing/2014/main" id="{00000000-0008-0000-0000-000028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65" name="TextBox 1064">
          <a:extLst>
            <a:ext uri="{FF2B5EF4-FFF2-40B4-BE49-F238E27FC236}">
              <a16:creationId xmlns:a16="http://schemas.microsoft.com/office/drawing/2014/main" id="{00000000-0008-0000-0000-000029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066" name="TextBox 1065">
          <a:extLst>
            <a:ext uri="{FF2B5EF4-FFF2-40B4-BE49-F238E27FC236}">
              <a16:creationId xmlns:a16="http://schemas.microsoft.com/office/drawing/2014/main" id="{00000000-0008-0000-0000-00002A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67" name="TextBox 1066">
          <a:extLst>
            <a:ext uri="{FF2B5EF4-FFF2-40B4-BE49-F238E27FC236}">
              <a16:creationId xmlns:a16="http://schemas.microsoft.com/office/drawing/2014/main" id="{00000000-0008-0000-0000-00002B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68" name="TextBox 1067">
          <a:extLst>
            <a:ext uri="{FF2B5EF4-FFF2-40B4-BE49-F238E27FC236}">
              <a16:creationId xmlns:a16="http://schemas.microsoft.com/office/drawing/2014/main" id="{00000000-0008-0000-0000-00002C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69" name="TextBox 1068">
          <a:extLst>
            <a:ext uri="{FF2B5EF4-FFF2-40B4-BE49-F238E27FC236}">
              <a16:creationId xmlns:a16="http://schemas.microsoft.com/office/drawing/2014/main" id="{00000000-0008-0000-0000-00002D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908"/>
    <xdr:sp macro="" textlink="">
      <xdr:nvSpPr>
        <xdr:cNvPr id="1070" name="TextBox 1069">
          <a:extLst>
            <a:ext uri="{FF2B5EF4-FFF2-40B4-BE49-F238E27FC236}">
              <a16:creationId xmlns:a16="http://schemas.microsoft.com/office/drawing/2014/main" id="{00000000-0008-0000-0000-00002E040000}"/>
            </a:ext>
          </a:extLst>
        </xdr:cNvPr>
        <xdr:cNvSpPr txBox="1"/>
      </xdr:nvSpPr>
      <xdr:spPr>
        <a:xfrm>
          <a:off x="1163068" y="34661314"/>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1" name="TextBox 1070">
          <a:extLst>
            <a:ext uri="{FF2B5EF4-FFF2-40B4-BE49-F238E27FC236}">
              <a16:creationId xmlns:a16="http://schemas.microsoft.com/office/drawing/2014/main" id="{00000000-0008-0000-0000-00002F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2" name="TextBox 1071">
          <a:extLst>
            <a:ext uri="{FF2B5EF4-FFF2-40B4-BE49-F238E27FC236}">
              <a16:creationId xmlns:a16="http://schemas.microsoft.com/office/drawing/2014/main" id="{00000000-0008-0000-0000-000030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3" name="TextBox 1072">
          <a:extLst>
            <a:ext uri="{FF2B5EF4-FFF2-40B4-BE49-F238E27FC236}">
              <a16:creationId xmlns:a16="http://schemas.microsoft.com/office/drawing/2014/main" id="{00000000-0008-0000-0000-000031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4" name="TextBox 1073">
          <a:extLst>
            <a:ext uri="{FF2B5EF4-FFF2-40B4-BE49-F238E27FC236}">
              <a16:creationId xmlns:a16="http://schemas.microsoft.com/office/drawing/2014/main" id="{00000000-0008-0000-0000-000032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596"/>
    <xdr:sp macro="" textlink="">
      <xdr:nvSpPr>
        <xdr:cNvPr id="1075" name="TextBox 1074">
          <a:extLst>
            <a:ext uri="{FF2B5EF4-FFF2-40B4-BE49-F238E27FC236}">
              <a16:creationId xmlns:a16="http://schemas.microsoft.com/office/drawing/2014/main" id="{00000000-0008-0000-0000-000033040000}"/>
            </a:ext>
          </a:extLst>
        </xdr:cNvPr>
        <xdr:cNvSpPr txBox="1"/>
      </xdr:nvSpPr>
      <xdr:spPr>
        <a:xfrm>
          <a:off x="1163068" y="34661314"/>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2596"/>
    <xdr:sp macro="" textlink="">
      <xdr:nvSpPr>
        <xdr:cNvPr id="1076" name="TextBox 1075">
          <a:extLst>
            <a:ext uri="{FF2B5EF4-FFF2-40B4-BE49-F238E27FC236}">
              <a16:creationId xmlns:a16="http://schemas.microsoft.com/office/drawing/2014/main" id="{00000000-0008-0000-0000-000034040000}"/>
            </a:ext>
          </a:extLst>
        </xdr:cNvPr>
        <xdr:cNvSpPr txBox="1"/>
      </xdr:nvSpPr>
      <xdr:spPr>
        <a:xfrm>
          <a:off x="1163068" y="34661314"/>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7" name="TextBox 1076">
          <a:extLst>
            <a:ext uri="{FF2B5EF4-FFF2-40B4-BE49-F238E27FC236}">
              <a16:creationId xmlns:a16="http://schemas.microsoft.com/office/drawing/2014/main" id="{00000000-0008-0000-0000-000035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8" name="TextBox 1077">
          <a:extLst>
            <a:ext uri="{FF2B5EF4-FFF2-40B4-BE49-F238E27FC236}">
              <a16:creationId xmlns:a16="http://schemas.microsoft.com/office/drawing/2014/main" id="{00000000-0008-0000-0000-000036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79" name="TextBox 1078">
          <a:extLst>
            <a:ext uri="{FF2B5EF4-FFF2-40B4-BE49-F238E27FC236}">
              <a16:creationId xmlns:a16="http://schemas.microsoft.com/office/drawing/2014/main" id="{00000000-0008-0000-0000-000037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7159"/>
    <xdr:sp macro="" textlink="">
      <xdr:nvSpPr>
        <xdr:cNvPr id="1080" name="TextBox 1079">
          <a:extLst>
            <a:ext uri="{FF2B5EF4-FFF2-40B4-BE49-F238E27FC236}">
              <a16:creationId xmlns:a16="http://schemas.microsoft.com/office/drawing/2014/main" id="{00000000-0008-0000-0000-000038040000}"/>
            </a:ext>
          </a:extLst>
        </xdr:cNvPr>
        <xdr:cNvSpPr txBox="1"/>
      </xdr:nvSpPr>
      <xdr:spPr>
        <a:xfrm>
          <a:off x="1163068" y="34661314"/>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1" name="TextBox 1080">
          <a:extLst>
            <a:ext uri="{FF2B5EF4-FFF2-40B4-BE49-F238E27FC236}">
              <a16:creationId xmlns:a16="http://schemas.microsoft.com/office/drawing/2014/main" id="{00000000-0008-0000-0000-000039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2" name="TextBox 1081">
          <a:extLst>
            <a:ext uri="{FF2B5EF4-FFF2-40B4-BE49-F238E27FC236}">
              <a16:creationId xmlns:a16="http://schemas.microsoft.com/office/drawing/2014/main" id="{00000000-0008-0000-0000-00003A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3" name="TextBox 1082">
          <a:extLst>
            <a:ext uri="{FF2B5EF4-FFF2-40B4-BE49-F238E27FC236}">
              <a16:creationId xmlns:a16="http://schemas.microsoft.com/office/drawing/2014/main" id="{00000000-0008-0000-0000-00003B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4" name="TextBox 1083">
          <a:extLst>
            <a:ext uri="{FF2B5EF4-FFF2-40B4-BE49-F238E27FC236}">
              <a16:creationId xmlns:a16="http://schemas.microsoft.com/office/drawing/2014/main" id="{00000000-0008-0000-0000-00003C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5" name="TextBox 1084">
          <a:extLst>
            <a:ext uri="{FF2B5EF4-FFF2-40B4-BE49-F238E27FC236}">
              <a16:creationId xmlns:a16="http://schemas.microsoft.com/office/drawing/2014/main" id="{00000000-0008-0000-0000-00003D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6" name="TextBox 1085">
          <a:extLst>
            <a:ext uri="{FF2B5EF4-FFF2-40B4-BE49-F238E27FC236}">
              <a16:creationId xmlns:a16="http://schemas.microsoft.com/office/drawing/2014/main" id="{00000000-0008-0000-0000-00003E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7" name="TextBox 1086">
          <a:extLst>
            <a:ext uri="{FF2B5EF4-FFF2-40B4-BE49-F238E27FC236}">
              <a16:creationId xmlns:a16="http://schemas.microsoft.com/office/drawing/2014/main" id="{00000000-0008-0000-0000-00003F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088" name="TextBox 1087">
          <a:extLst>
            <a:ext uri="{FF2B5EF4-FFF2-40B4-BE49-F238E27FC236}">
              <a16:creationId xmlns:a16="http://schemas.microsoft.com/office/drawing/2014/main" id="{00000000-0008-0000-0000-000040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1089" name="TextBox 1088">
          <a:extLst>
            <a:ext uri="{FF2B5EF4-FFF2-40B4-BE49-F238E27FC236}">
              <a16:creationId xmlns:a16="http://schemas.microsoft.com/office/drawing/2014/main" id="{00000000-0008-0000-0000-000041040000}"/>
            </a:ext>
          </a:extLst>
        </xdr:cNvPr>
        <xdr:cNvSpPr txBox="1"/>
      </xdr:nvSpPr>
      <xdr:spPr>
        <a:xfrm>
          <a:off x="1163068" y="3378953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1090" name="TextBox 1089">
          <a:extLst>
            <a:ext uri="{FF2B5EF4-FFF2-40B4-BE49-F238E27FC236}">
              <a16:creationId xmlns:a16="http://schemas.microsoft.com/office/drawing/2014/main" id="{00000000-0008-0000-0000-000042040000}"/>
            </a:ext>
          </a:extLst>
        </xdr:cNvPr>
        <xdr:cNvSpPr txBox="1"/>
      </xdr:nvSpPr>
      <xdr:spPr>
        <a:xfrm>
          <a:off x="1163068" y="3378953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1091" name="TextBox 1090">
          <a:extLst>
            <a:ext uri="{FF2B5EF4-FFF2-40B4-BE49-F238E27FC236}">
              <a16:creationId xmlns:a16="http://schemas.microsoft.com/office/drawing/2014/main" id="{00000000-0008-0000-0000-000043040000}"/>
            </a:ext>
          </a:extLst>
        </xdr:cNvPr>
        <xdr:cNvSpPr txBox="1"/>
      </xdr:nvSpPr>
      <xdr:spPr>
        <a:xfrm>
          <a:off x="1163068" y="3378953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1092" name="TextBox 1091">
          <a:extLst>
            <a:ext uri="{FF2B5EF4-FFF2-40B4-BE49-F238E27FC236}">
              <a16:creationId xmlns:a16="http://schemas.microsoft.com/office/drawing/2014/main" id="{00000000-0008-0000-0000-000044040000}"/>
            </a:ext>
          </a:extLst>
        </xdr:cNvPr>
        <xdr:cNvSpPr txBox="1"/>
      </xdr:nvSpPr>
      <xdr:spPr>
        <a:xfrm>
          <a:off x="1163068" y="3378953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3" name="TextBox 1092">
          <a:extLst>
            <a:ext uri="{FF2B5EF4-FFF2-40B4-BE49-F238E27FC236}">
              <a16:creationId xmlns:a16="http://schemas.microsoft.com/office/drawing/2014/main" id="{00000000-0008-0000-0000-000045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4" name="TextBox 1093">
          <a:extLst>
            <a:ext uri="{FF2B5EF4-FFF2-40B4-BE49-F238E27FC236}">
              <a16:creationId xmlns:a16="http://schemas.microsoft.com/office/drawing/2014/main" id="{00000000-0008-0000-0000-000046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5" name="TextBox 1094">
          <a:extLst>
            <a:ext uri="{FF2B5EF4-FFF2-40B4-BE49-F238E27FC236}">
              <a16:creationId xmlns:a16="http://schemas.microsoft.com/office/drawing/2014/main" id="{00000000-0008-0000-0000-000047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6" name="TextBox 1095">
          <a:extLst>
            <a:ext uri="{FF2B5EF4-FFF2-40B4-BE49-F238E27FC236}">
              <a16:creationId xmlns:a16="http://schemas.microsoft.com/office/drawing/2014/main" id="{00000000-0008-0000-0000-000048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7" name="TextBox 1096">
          <a:extLst>
            <a:ext uri="{FF2B5EF4-FFF2-40B4-BE49-F238E27FC236}">
              <a16:creationId xmlns:a16="http://schemas.microsoft.com/office/drawing/2014/main" id="{00000000-0008-0000-0000-000049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8" name="TextBox 1097">
          <a:extLst>
            <a:ext uri="{FF2B5EF4-FFF2-40B4-BE49-F238E27FC236}">
              <a16:creationId xmlns:a16="http://schemas.microsoft.com/office/drawing/2014/main" id="{00000000-0008-0000-0000-00004A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099" name="TextBox 1098">
          <a:extLst>
            <a:ext uri="{FF2B5EF4-FFF2-40B4-BE49-F238E27FC236}">
              <a16:creationId xmlns:a16="http://schemas.microsoft.com/office/drawing/2014/main" id="{00000000-0008-0000-0000-00004B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00" name="TextBox 1099">
          <a:extLst>
            <a:ext uri="{FF2B5EF4-FFF2-40B4-BE49-F238E27FC236}">
              <a16:creationId xmlns:a16="http://schemas.microsoft.com/office/drawing/2014/main" id="{00000000-0008-0000-0000-00004C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1" name="TextBox 1100">
          <a:extLst>
            <a:ext uri="{FF2B5EF4-FFF2-40B4-BE49-F238E27FC236}">
              <a16:creationId xmlns:a16="http://schemas.microsoft.com/office/drawing/2014/main" id="{00000000-0008-0000-0000-00004D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2" name="TextBox 1101">
          <a:extLst>
            <a:ext uri="{FF2B5EF4-FFF2-40B4-BE49-F238E27FC236}">
              <a16:creationId xmlns:a16="http://schemas.microsoft.com/office/drawing/2014/main" id="{00000000-0008-0000-0000-00004E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3" name="TextBox 1102">
          <a:extLst>
            <a:ext uri="{FF2B5EF4-FFF2-40B4-BE49-F238E27FC236}">
              <a16:creationId xmlns:a16="http://schemas.microsoft.com/office/drawing/2014/main" id="{00000000-0008-0000-0000-00004F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4" name="TextBox 1103">
          <a:extLst>
            <a:ext uri="{FF2B5EF4-FFF2-40B4-BE49-F238E27FC236}">
              <a16:creationId xmlns:a16="http://schemas.microsoft.com/office/drawing/2014/main" id="{00000000-0008-0000-0000-000050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5" name="TextBox 1104">
          <a:extLst>
            <a:ext uri="{FF2B5EF4-FFF2-40B4-BE49-F238E27FC236}">
              <a16:creationId xmlns:a16="http://schemas.microsoft.com/office/drawing/2014/main" id="{00000000-0008-0000-0000-000051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6" name="TextBox 1105">
          <a:extLst>
            <a:ext uri="{FF2B5EF4-FFF2-40B4-BE49-F238E27FC236}">
              <a16:creationId xmlns:a16="http://schemas.microsoft.com/office/drawing/2014/main" id="{00000000-0008-0000-0000-000052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7" name="TextBox 1106">
          <a:extLst>
            <a:ext uri="{FF2B5EF4-FFF2-40B4-BE49-F238E27FC236}">
              <a16:creationId xmlns:a16="http://schemas.microsoft.com/office/drawing/2014/main" id="{00000000-0008-0000-0000-000053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08" name="TextBox 1107">
          <a:extLst>
            <a:ext uri="{FF2B5EF4-FFF2-40B4-BE49-F238E27FC236}">
              <a16:creationId xmlns:a16="http://schemas.microsoft.com/office/drawing/2014/main" id="{00000000-0008-0000-0000-000054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09" name="TextBox 1108">
          <a:extLst>
            <a:ext uri="{FF2B5EF4-FFF2-40B4-BE49-F238E27FC236}">
              <a16:creationId xmlns:a16="http://schemas.microsoft.com/office/drawing/2014/main" id="{00000000-0008-0000-0000-000055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0" name="TextBox 1109">
          <a:extLst>
            <a:ext uri="{FF2B5EF4-FFF2-40B4-BE49-F238E27FC236}">
              <a16:creationId xmlns:a16="http://schemas.microsoft.com/office/drawing/2014/main" id="{00000000-0008-0000-0000-000056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1" name="TextBox 1110">
          <a:extLst>
            <a:ext uri="{FF2B5EF4-FFF2-40B4-BE49-F238E27FC236}">
              <a16:creationId xmlns:a16="http://schemas.microsoft.com/office/drawing/2014/main" id="{00000000-0008-0000-0000-000057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2" name="TextBox 1111">
          <a:extLst>
            <a:ext uri="{FF2B5EF4-FFF2-40B4-BE49-F238E27FC236}">
              <a16:creationId xmlns:a16="http://schemas.microsoft.com/office/drawing/2014/main" id="{00000000-0008-0000-0000-000058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3" name="TextBox 1112">
          <a:extLst>
            <a:ext uri="{FF2B5EF4-FFF2-40B4-BE49-F238E27FC236}">
              <a16:creationId xmlns:a16="http://schemas.microsoft.com/office/drawing/2014/main" id="{00000000-0008-0000-0000-000059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4" name="TextBox 1113">
          <a:extLst>
            <a:ext uri="{FF2B5EF4-FFF2-40B4-BE49-F238E27FC236}">
              <a16:creationId xmlns:a16="http://schemas.microsoft.com/office/drawing/2014/main" id="{00000000-0008-0000-0000-00005A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5" name="TextBox 1114">
          <a:extLst>
            <a:ext uri="{FF2B5EF4-FFF2-40B4-BE49-F238E27FC236}">
              <a16:creationId xmlns:a16="http://schemas.microsoft.com/office/drawing/2014/main" id="{00000000-0008-0000-0000-00005B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16" name="TextBox 1115">
          <a:extLst>
            <a:ext uri="{FF2B5EF4-FFF2-40B4-BE49-F238E27FC236}">
              <a16:creationId xmlns:a16="http://schemas.microsoft.com/office/drawing/2014/main" id="{00000000-0008-0000-0000-00005C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1"/>
    <xdr:sp macro="" textlink="">
      <xdr:nvSpPr>
        <xdr:cNvPr id="1117" name="TextBox 1116">
          <a:extLst>
            <a:ext uri="{FF2B5EF4-FFF2-40B4-BE49-F238E27FC236}">
              <a16:creationId xmlns:a16="http://schemas.microsoft.com/office/drawing/2014/main" id="{00000000-0008-0000-0000-00005D040000}"/>
            </a:ext>
          </a:extLst>
        </xdr:cNvPr>
        <xdr:cNvSpPr txBox="1"/>
      </xdr:nvSpPr>
      <xdr:spPr>
        <a:xfrm>
          <a:off x="1163068" y="3378953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1"/>
    <xdr:sp macro="" textlink="">
      <xdr:nvSpPr>
        <xdr:cNvPr id="1118" name="TextBox 1117">
          <a:extLst>
            <a:ext uri="{FF2B5EF4-FFF2-40B4-BE49-F238E27FC236}">
              <a16:creationId xmlns:a16="http://schemas.microsoft.com/office/drawing/2014/main" id="{00000000-0008-0000-0000-00005E040000}"/>
            </a:ext>
          </a:extLst>
        </xdr:cNvPr>
        <xdr:cNvSpPr txBox="1"/>
      </xdr:nvSpPr>
      <xdr:spPr>
        <a:xfrm>
          <a:off x="1163068" y="3378953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1"/>
    <xdr:sp macro="" textlink="">
      <xdr:nvSpPr>
        <xdr:cNvPr id="1119" name="TextBox 1118">
          <a:extLst>
            <a:ext uri="{FF2B5EF4-FFF2-40B4-BE49-F238E27FC236}">
              <a16:creationId xmlns:a16="http://schemas.microsoft.com/office/drawing/2014/main" id="{00000000-0008-0000-0000-00005F040000}"/>
            </a:ext>
          </a:extLst>
        </xdr:cNvPr>
        <xdr:cNvSpPr txBox="1"/>
      </xdr:nvSpPr>
      <xdr:spPr>
        <a:xfrm>
          <a:off x="1163068" y="3378953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1"/>
    <xdr:sp macro="" textlink="">
      <xdr:nvSpPr>
        <xdr:cNvPr id="1120" name="TextBox 1119">
          <a:extLst>
            <a:ext uri="{FF2B5EF4-FFF2-40B4-BE49-F238E27FC236}">
              <a16:creationId xmlns:a16="http://schemas.microsoft.com/office/drawing/2014/main" id="{00000000-0008-0000-0000-000060040000}"/>
            </a:ext>
          </a:extLst>
        </xdr:cNvPr>
        <xdr:cNvSpPr txBox="1"/>
      </xdr:nvSpPr>
      <xdr:spPr>
        <a:xfrm>
          <a:off x="1163068" y="3378953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9085"/>
    <xdr:sp macro="" textlink="">
      <xdr:nvSpPr>
        <xdr:cNvPr id="1121" name="TextBox 1120">
          <a:extLst>
            <a:ext uri="{FF2B5EF4-FFF2-40B4-BE49-F238E27FC236}">
              <a16:creationId xmlns:a16="http://schemas.microsoft.com/office/drawing/2014/main" id="{00000000-0008-0000-0000-000061040000}"/>
            </a:ext>
          </a:extLst>
        </xdr:cNvPr>
        <xdr:cNvSpPr txBox="1"/>
      </xdr:nvSpPr>
      <xdr:spPr>
        <a:xfrm>
          <a:off x="1163068" y="3378953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9085"/>
    <xdr:sp macro="" textlink="">
      <xdr:nvSpPr>
        <xdr:cNvPr id="1122" name="TextBox 1121">
          <a:extLst>
            <a:ext uri="{FF2B5EF4-FFF2-40B4-BE49-F238E27FC236}">
              <a16:creationId xmlns:a16="http://schemas.microsoft.com/office/drawing/2014/main" id="{00000000-0008-0000-0000-000062040000}"/>
            </a:ext>
          </a:extLst>
        </xdr:cNvPr>
        <xdr:cNvSpPr txBox="1"/>
      </xdr:nvSpPr>
      <xdr:spPr>
        <a:xfrm>
          <a:off x="1163068" y="3378953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9085"/>
    <xdr:sp macro="" textlink="">
      <xdr:nvSpPr>
        <xdr:cNvPr id="1123" name="TextBox 1122">
          <a:extLst>
            <a:ext uri="{FF2B5EF4-FFF2-40B4-BE49-F238E27FC236}">
              <a16:creationId xmlns:a16="http://schemas.microsoft.com/office/drawing/2014/main" id="{00000000-0008-0000-0000-000063040000}"/>
            </a:ext>
          </a:extLst>
        </xdr:cNvPr>
        <xdr:cNvSpPr txBox="1"/>
      </xdr:nvSpPr>
      <xdr:spPr>
        <a:xfrm>
          <a:off x="1163068" y="3378953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9085"/>
    <xdr:sp macro="" textlink="">
      <xdr:nvSpPr>
        <xdr:cNvPr id="1124" name="TextBox 1123">
          <a:extLst>
            <a:ext uri="{FF2B5EF4-FFF2-40B4-BE49-F238E27FC236}">
              <a16:creationId xmlns:a16="http://schemas.microsoft.com/office/drawing/2014/main" id="{00000000-0008-0000-0000-000064040000}"/>
            </a:ext>
          </a:extLst>
        </xdr:cNvPr>
        <xdr:cNvSpPr txBox="1"/>
      </xdr:nvSpPr>
      <xdr:spPr>
        <a:xfrm>
          <a:off x="1163068" y="3378953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063"/>
    <xdr:sp macro="" textlink="">
      <xdr:nvSpPr>
        <xdr:cNvPr id="1125" name="TextBox 1124">
          <a:extLst>
            <a:ext uri="{FF2B5EF4-FFF2-40B4-BE49-F238E27FC236}">
              <a16:creationId xmlns:a16="http://schemas.microsoft.com/office/drawing/2014/main" id="{00000000-0008-0000-0000-000065040000}"/>
            </a:ext>
          </a:extLst>
        </xdr:cNvPr>
        <xdr:cNvSpPr txBox="1"/>
      </xdr:nvSpPr>
      <xdr:spPr>
        <a:xfrm>
          <a:off x="1163068" y="3378953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063"/>
    <xdr:sp macro="" textlink="">
      <xdr:nvSpPr>
        <xdr:cNvPr id="1126" name="TextBox 1125">
          <a:extLst>
            <a:ext uri="{FF2B5EF4-FFF2-40B4-BE49-F238E27FC236}">
              <a16:creationId xmlns:a16="http://schemas.microsoft.com/office/drawing/2014/main" id="{00000000-0008-0000-0000-000066040000}"/>
            </a:ext>
          </a:extLst>
        </xdr:cNvPr>
        <xdr:cNvSpPr txBox="1"/>
      </xdr:nvSpPr>
      <xdr:spPr>
        <a:xfrm>
          <a:off x="1163068" y="3378953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063"/>
    <xdr:sp macro="" textlink="">
      <xdr:nvSpPr>
        <xdr:cNvPr id="1127" name="TextBox 1126">
          <a:extLst>
            <a:ext uri="{FF2B5EF4-FFF2-40B4-BE49-F238E27FC236}">
              <a16:creationId xmlns:a16="http://schemas.microsoft.com/office/drawing/2014/main" id="{00000000-0008-0000-0000-000067040000}"/>
            </a:ext>
          </a:extLst>
        </xdr:cNvPr>
        <xdr:cNvSpPr txBox="1"/>
      </xdr:nvSpPr>
      <xdr:spPr>
        <a:xfrm>
          <a:off x="1163068" y="3378953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063"/>
    <xdr:sp macro="" textlink="">
      <xdr:nvSpPr>
        <xdr:cNvPr id="1128" name="TextBox 1127">
          <a:extLst>
            <a:ext uri="{FF2B5EF4-FFF2-40B4-BE49-F238E27FC236}">
              <a16:creationId xmlns:a16="http://schemas.microsoft.com/office/drawing/2014/main" id="{00000000-0008-0000-0000-000068040000}"/>
            </a:ext>
          </a:extLst>
        </xdr:cNvPr>
        <xdr:cNvSpPr txBox="1"/>
      </xdr:nvSpPr>
      <xdr:spPr>
        <a:xfrm>
          <a:off x="1163068" y="3378953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3863"/>
    <xdr:sp macro="" textlink="">
      <xdr:nvSpPr>
        <xdr:cNvPr id="1129" name="TextBox 1128">
          <a:extLst>
            <a:ext uri="{FF2B5EF4-FFF2-40B4-BE49-F238E27FC236}">
              <a16:creationId xmlns:a16="http://schemas.microsoft.com/office/drawing/2014/main" id="{00000000-0008-0000-0000-000069040000}"/>
            </a:ext>
          </a:extLst>
        </xdr:cNvPr>
        <xdr:cNvSpPr txBox="1"/>
      </xdr:nvSpPr>
      <xdr:spPr>
        <a:xfrm>
          <a:off x="1163068" y="3378953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3863"/>
    <xdr:sp macro="" textlink="">
      <xdr:nvSpPr>
        <xdr:cNvPr id="1130" name="TextBox 1129">
          <a:extLst>
            <a:ext uri="{FF2B5EF4-FFF2-40B4-BE49-F238E27FC236}">
              <a16:creationId xmlns:a16="http://schemas.microsoft.com/office/drawing/2014/main" id="{00000000-0008-0000-0000-00006A040000}"/>
            </a:ext>
          </a:extLst>
        </xdr:cNvPr>
        <xdr:cNvSpPr txBox="1"/>
      </xdr:nvSpPr>
      <xdr:spPr>
        <a:xfrm>
          <a:off x="1163068" y="3378953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859"/>
    <xdr:sp macro="" textlink="">
      <xdr:nvSpPr>
        <xdr:cNvPr id="1131" name="TextBox 1130">
          <a:extLst>
            <a:ext uri="{FF2B5EF4-FFF2-40B4-BE49-F238E27FC236}">
              <a16:creationId xmlns:a16="http://schemas.microsoft.com/office/drawing/2014/main" id="{00000000-0008-0000-0000-00006B040000}"/>
            </a:ext>
          </a:extLst>
        </xdr:cNvPr>
        <xdr:cNvSpPr txBox="1"/>
      </xdr:nvSpPr>
      <xdr:spPr>
        <a:xfrm>
          <a:off x="1163068" y="33789534"/>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132" name="TextBox 1131">
          <a:extLst>
            <a:ext uri="{FF2B5EF4-FFF2-40B4-BE49-F238E27FC236}">
              <a16:creationId xmlns:a16="http://schemas.microsoft.com/office/drawing/2014/main" id="{00000000-0008-0000-0000-00006C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133" name="TextBox 1132">
          <a:extLst>
            <a:ext uri="{FF2B5EF4-FFF2-40B4-BE49-F238E27FC236}">
              <a16:creationId xmlns:a16="http://schemas.microsoft.com/office/drawing/2014/main" id="{00000000-0008-0000-0000-00006D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431"/>
    <xdr:sp macro="" textlink="">
      <xdr:nvSpPr>
        <xdr:cNvPr id="1134" name="TextBox 1133">
          <a:extLst>
            <a:ext uri="{FF2B5EF4-FFF2-40B4-BE49-F238E27FC236}">
              <a16:creationId xmlns:a16="http://schemas.microsoft.com/office/drawing/2014/main" id="{00000000-0008-0000-0000-00006E040000}"/>
            </a:ext>
          </a:extLst>
        </xdr:cNvPr>
        <xdr:cNvSpPr txBox="1"/>
      </xdr:nvSpPr>
      <xdr:spPr>
        <a:xfrm>
          <a:off x="1163068" y="33789534"/>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135" name="TextBox 1134">
          <a:extLst>
            <a:ext uri="{FF2B5EF4-FFF2-40B4-BE49-F238E27FC236}">
              <a16:creationId xmlns:a16="http://schemas.microsoft.com/office/drawing/2014/main" id="{00000000-0008-0000-0000-00006F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592"/>
    <xdr:sp macro="" textlink="">
      <xdr:nvSpPr>
        <xdr:cNvPr id="1136" name="TextBox 1135">
          <a:extLst>
            <a:ext uri="{FF2B5EF4-FFF2-40B4-BE49-F238E27FC236}">
              <a16:creationId xmlns:a16="http://schemas.microsoft.com/office/drawing/2014/main" id="{00000000-0008-0000-0000-000070040000}"/>
            </a:ext>
          </a:extLst>
        </xdr:cNvPr>
        <xdr:cNvSpPr txBox="1"/>
      </xdr:nvSpPr>
      <xdr:spPr>
        <a:xfrm>
          <a:off x="1163068" y="33789534"/>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137" name="TextBox 1136">
          <a:extLst>
            <a:ext uri="{FF2B5EF4-FFF2-40B4-BE49-F238E27FC236}">
              <a16:creationId xmlns:a16="http://schemas.microsoft.com/office/drawing/2014/main" id="{00000000-0008-0000-0000-000071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6063"/>
    <xdr:sp macro="" textlink="">
      <xdr:nvSpPr>
        <xdr:cNvPr id="1138" name="TextBox 1137">
          <a:extLst>
            <a:ext uri="{FF2B5EF4-FFF2-40B4-BE49-F238E27FC236}">
              <a16:creationId xmlns:a16="http://schemas.microsoft.com/office/drawing/2014/main" id="{00000000-0008-0000-0000-000072040000}"/>
            </a:ext>
          </a:extLst>
        </xdr:cNvPr>
        <xdr:cNvSpPr txBox="1"/>
      </xdr:nvSpPr>
      <xdr:spPr>
        <a:xfrm>
          <a:off x="1163068" y="3378953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1139" name="TextBox 1138">
          <a:extLst>
            <a:ext uri="{FF2B5EF4-FFF2-40B4-BE49-F238E27FC236}">
              <a16:creationId xmlns:a16="http://schemas.microsoft.com/office/drawing/2014/main" id="{00000000-0008-0000-0000-000073040000}"/>
            </a:ext>
          </a:extLst>
        </xdr:cNvPr>
        <xdr:cNvSpPr txBox="1"/>
      </xdr:nvSpPr>
      <xdr:spPr>
        <a:xfrm>
          <a:off x="1163068" y="3378953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8109"/>
    <xdr:sp macro="" textlink="">
      <xdr:nvSpPr>
        <xdr:cNvPr id="1140" name="TextBox 1139">
          <a:extLst>
            <a:ext uri="{FF2B5EF4-FFF2-40B4-BE49-F238E27FC236}">
              <a16:creationId xmlns:a16="http://schemas.microsoft.com/office/drawing/2014/main" id="{00000000-0008-0000-0000-000074040000}"/>
            </a:ext>
          </a:extLst>
        </xdr:cNvPr>
        <xdr:cNvSpPr txBox="1"/>
      </xdr:nvSpPr>
      <xdr:spPr>
        <a:xfrm>
          <a:off x="1163068" y="3378953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41" name="TextBox 1140">
          <a:extLst>
            <a:ext uri="{FF2B5EF4-FFF2-40B4-BE49-F238E27FC236}">
              <a16:creationId xmlns:a16="http://schemas.microsoft.com/office/drawing/2014/main" id="{00000000-0008-0000-0000-000075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42" name="TextBox 1141">
          <a:extLst>
            <a:ext uri="{FF2B5EF4-FFF2-40B4-BE49-F238E27FC236}">
              <a16:creationId xmlns:a16="http://schemas.microsoft.com/office/drawing/2014/main" id="{00000000-0008-0000-0000-000076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43" name="TextBox 1142">
          <a:extLst>
            <a:ext uri="{FF2B5EF4-FFF2-40B4-BE49-F238E27FC236}">
              <a16:creationId xmlns:a16="http://schemas.microsoft.com/office/drawing/2014/main" id="{00000000-0008-0000-0000-000077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44" name="TextBox 1143">
          <a:extLst>
            <a:ext uri="{FF2B5EF4-FFF2-40B4-BE49-F238E27FC236}">
              <a16:creationId xmlns:a16="http://schemas.microsoft.com/office/drawing/2014/main" id="{00000000-0008-0000-0000-000078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45" name="TextBox 1144">
          <a:extLst>
            <a:ext uri="{FF2B5EF4-FFF2-40B4-BE49-F238E27FC236}">
              <a16:creationId xmlns:a16="http://schemas.microsoft.com/office/drawing/2014/main" id="{00000000-0008-0000-0000-000079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46" name="TextBox 1145">
          <a:extLst>
            <a:ext uri="{FF2B5EF4-FFF2-40B4-BE49-F238E27FC236}">
              <a16:creationId xmlns:a16="http://schemas.microsoft.com/office/drawing/2014/main" id="{00000000-0008-0000-0000-00007A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47" name="TextBox 1146">
          <a:extLst>
            <a:ext uri="{FF2B5EF4-FFF2-40B4-BE49-F238E27FC236}">
              <a16:creationId xmlns:a16="http://schemas.microsoft.com/office/drawing/2014/main" id="{00000000-0008-0000-0000-00007B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753"/>
    <xdr:sp macro="" textlink="">
      <xdr:nvSpPr>
        <xdr:cNvPr id="1148" name="TextBox 1147">
          <a:extLst>
            <a:ext uri="{FF2B5EF4-FFF2-40B4-BE49-F238E27FC236}">
              <a16:creationId xmlns:a16="http://schemas.microsoft.com/office/drawing/2014/main" id="{00000000-0008-0000-0000-00007C040000}"/>
            </a:ext>
          </a:extLst>
        </xdr:cNvPr>
        <xdr:cNvSpPr txBox="1"/>
      </xdr:nvSpPr>
      <xdr:spPr>
        <a:xfrm>
          <a:off x="1163068" y="3378953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49" name="TextBox 1148">
          <a:extLst>
            <a:ext uri="{FF2B5EF4-FFF2-40B4-BE49-F238E27FC236}">
              <a16:creationId xmlns:a16="http://schemas.microsoft.com/office/drawing/2014/main" id="{00000000-0008-0000-0000-00007D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50" name="TextBox 1149">
          <a:extLst>
            <a:ext uri="{FF2B5EF4-FFF2-40B4-BE49-F238E27FC236}">
              <a16:creationId xmlns:a16="http://schemas.microsoft.com/office/drawing/2014/main" id="{00000000-0008-0000-0000-00007E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51" name="TextBox 1150">
          <a:extLst>
            <a:ext uri="{FF2B5EF4-FFF2-40B4-BE49-F238E27FC236}">
              <a16:creationId xmlns:a16="http://schemas.microsoft.com/office/drawing/2014/main" id="{00000000-0008-0000-0000-00007F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2083"/>
    <xdr:sp macro="" textlink="">
      <xdr:nvSpPr>
        <xdr:cNvPr id="1152" name="TextBox 1151">
          <a:extLst>
            <a:ext uri="{FF2B5EF4-FFF2-40B4-BE49-F238E27FC236}">
              <a16:creationId xmlns:a16="http://schemas.microsoft.com/office/drawing/2014/main" id="{00000000-0008-0000-0000-000080040000}"/>
            </a:ext>
          </a:extLst>
        </xdr:cNvPr>
        <xdr:cNvSpPr txBox="1"/>
      </xdr:nvSpPr>
      <xdr:spPr>
        <a:xfrm>
          <a:off x="1163068" y="3378953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1"/>
    <xdr:sp macro="" textlink="">
      <xdr:nvSpPr>
        <xdr:cNvPr id="1153" name="TextBox 1152">
          <a:extLst>
            <a:ext uri="{FF2B5EF4-FFF2-40B4-BE49-F238E27FC236}">
              <a16:creationId xmlns:a16="http://schemas.microsoft.com/office/drawing/2014/main" id="{00000000-0008-0000-0000-000081040000}"/>
            </a:ext>
          </a:extLst>
        </xdr:cNvPr>
        <xdr:cNvSpPr txBox="1"/>
      </xdr:nvSpPr>
      <xdr:spPr>
        <a:xfrm>
          <a:off x="1163068" y="3378953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82</xdr:row>
      <xdr:rowOff>0</xdr:rowOff>
    </xdr:from>
    <xdr:ext cx="157416" cy="277981"/>
    <xdr:sp macro="" textlink="">
      <xdr:nvSpPr>
        <xdr:cNvPr id="1154" name="TextBox 1153">
          <a:extLst>
            <a:ext uri="{FF2B5EF4-FFF2-40B4-BE49-F238E27FC236}">
              <a16:creationId xmlns:a16="http://schemas.microsoft.com/office/drawing/2014/main" id="{00000000-0008-0000-0000-000082040000}"/>
            </a:ext>
          </a:extLst>
        </xdr:cNvPr>
        <xdr:cNvSpPr txBox="1"/>
      </xdr:nvSpPr>
      <xdr:spPr>
        <a:xfrm>
          <a:off x="1163068" y="3378953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55" name="TextBox 1154">
          <a:extLst>
            <a:ext uri="{FF2B5EF4-FFF2-40B4-BE49-F238E27FC236}">
              <a16:creationId xmlns:a16="http://schemas.microsoft.com/office/drawing/2014/main" id="{00000000-0008-0000-0000-000083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56" name="TextBox 1155">
          <a:extLst>
            <a:ext uri="{FF2B5EF4-FFF2-40B4-BE49-F238E27FC236}">
              <a16:creationId xmlns:a16="http://schemas.microsoft.com/office/drawing/2014/main" id="{00000000-0008-0000-0000-000084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57" name="TextBox 1156">
          <a:extLst>
            <a:ext uri="{FF2B5EF4-FFF2-40B4-BE49-F238E27FC236}">
              <a16:creationId xmlns:a16="http://schemas.microsoft.com/office/drawing/2014/main" id="{00000000-0008-0000-0000-000085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58" name="TextBox 1157">
          <a:extLst>
            <a:ext uri="{FF2B5EF4-FFF2-40B4-BE49-F238E27FC236}">
              <a16:creationId xmlns:a16="http://schemas.microsoft.com/office/drawing/2014/main" id="{00000000-0008-0000-0000-000086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59" name="TextBox 1158">
          <a:extLst>
            <a:ext uri="{FF2B5EF4-FFF2-40B4-BE49-F238E27FC236}">
              <a16:creationId xmlns:a16="http://schemas.microsoft.com/office/drawing/2014/main" id="{00000000-0008-0000-0000-000087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60" name="TextBox 1159">
          <a:extLst>
            <a:ext uri="{FF2B5EF4-FFF2-40B4-BE49-F238E27FC236}">
              <a16:creationId xmlns:a16="http://schemas.microsoft.com/office/drawing/2014/main" id="{00000000-0008-0000-0000-000088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61" name="TextBox 1160">
          <a:extLst>
            <a:ext uri="{FF2B5EF4-FFF2-40B4-BE49-F238E27FC236}">
              <a16:creationId xmlns:a16="http://schemas.microsoft.com/office/drawing/2014/main" id="{00000000-0008-0000-0000-000089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162" name="TextBox 1161">
          <a:extLst>
            <a:ext uri="{FF2B5EF4-FFF2-40B4-BE49-F238E27FC236}">
              <a16:creationId xmlns:a16="http://schemas.microsoft.com/office/drawing/2014/main" id="{00000000-0008-0000-0000-00008A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109"/>
    <xdr:sp macro="" textlink="">
      <xdr:nvSpPr>
        <xdr:cNvPr id="1163" name="TextBox 1162">
          <a:extLst>
            <a:ext uri="{FF2B5EF4-FFF2-40B4-BE49-F238E27FC236}">
              <a16:creationId xmlns:a16="http://schemas.microsoft.com/office/drawing/2014/main" id="{00000000-0008-0000-0000-00008B040000}"/>
            </a:ext>
          </a:extLst>
        </xdr:cNvPr>
        <xdr:cNvSpPr txBox="1"/>
      </xdr:nvSpPr>
      <xdr:spPr>
        <a:xfrm>
          <a:off x="1163068" y="34225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109"/>
    <xdr:sp macro="" textlink="">
      <xdr:nvSpPr>
        <xdr:cNvPr id="1164" name="TextBox 1163">
          <a:extLst>
            <a:ext uri="{FF2B5EF4-FFF2-40B4-BE49-F238E27FC236}">
              <a16:creationId xmlns:a16="http://schemas.microsoft.com/office/drawing/2014/main" id="{00000000-0008-0000-0000-00008C040000}"/>
            </a:ext>
          </a:extLst>
        </xdr:cNvPr>
        <xdr:cNvSpPr txBox="1"/>
      </xdr:nvSpPr>
      <xdr:spPr>
        <a:xfrm>
          <a:off x="1163068" y="34225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109"/>
    <xdr:sp macro="" textlink="">
      <xdr:nvSpPr>
        <xdr:cNvPr id="1165" name="TextBox 1164">
          <a:extLst>
            <a:ext uri="{FF2B5EF4-FFF2-40B4-BE49-F238E27FC236}">
              <a16:creationId xmlns:a16="http://schemas.microsoft.com/office/drawing/2014/main" id="{00000000-0008-0000-0000-00008D040000}"/>
            </a:ext>
          </a:extLst>
        </xdr:cNvPr>
        <xdr:cNvSpPr txBox="1"/>
      </xdr:nvSpPr>
      <xdr:spPr>
        <a:xfrm>
          <a:off x="1163068" y="34225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109"/>
    <xdr:sp macro="" textlink="">
      <xdr:nvSpPr>
        <xdr:cNvPr id="1166" name="TextBox 1165">
          <a:extLst>
            <a:ext uri="{FF2B5EF4-FFF2-40B4-BE49-F238E27FC236}">
              <a16:creationId xmlns:a16="http://schemas.microsoft.com/office/drawing/2014/main" id="{00000000-0008-0000-0000-00008E040000}"/>
            </a:ext>
          </a:extLst>
        </xdr:cNvPr>
        <xdr:cNvSpPr txBox="1"/>
      </xdr:nvSpPr>
      <xdr:spPr>
        <a:xfrm>
          <a:off x="1163068" y="34225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67" name="TextBox 1166">
          <a:extLst>
            <a:ext uri="{FF2B5EF4-FFF2-40B4-BE49-F238E27FC236}">
              <a16:creationId xmlns:a16="http://schemas.microsoft.com/office/drawing/2014/main" id="{00000000-0008-0000-0000-00008F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68" name="TextBox 1167">
          <a:extLst>
            <a:ext uri="{FF2B5EF4-FFF2-40B4-BE49-F238E27FC236}">
              <a16:creationId xmlns:a16="http://schemas.microsoft.com/office/drawing/2014/main" id="{00000000-0008-0000-0000-000090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69" name="TextBox 1168">
          <a:extLst>
            <a:ext uri="{FF2B5EF4-FFF2-40B4-BE49-F238E27FC236}">
              <a16:creationId xmlns:a16="http://schemas.microsoft.com/office/drawing/2014/main" id="{00000000-0008-0000-0000-000091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70" name="TextBox 1169">
          <a:extLst>
            <a:ext uri="{FF2B5EF4-FFF2-40B4-BE49-F238E27FC236}">
              <a16:creationId xmlns:a16="http://schemas.microsoft.com/office/drawing/2014/main" id="{00000000-0008-0000-0000-000092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71" name="TextBox 1170">
          <a:extLst>
            <a:ext uri="{FF2B5EF4-FFF2-40B4-BE49-F238E27FC236}">
              <a16:creationId xmlns:a16="http://schemas.microsoft.com/office/drawing/2014/main" id="{00000000-0008-0000-0000-000093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72" name="TextBox 1171">
          <a:extLst>
            <a:ext uri="{FF2B5EF4-FFF2-40B4-BE49-F238E27FC236}">
              <a16:creationId xmlns:a16="http://schemas.microsoft.com/office/drawing/2014/main" id="{00000000-0008-0000-0000-000094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73" name="TextBox 1172">
          <a:extLst>
            <a:ext uri="{FF2B5EF4-FFF2-40B4-BE49-F238E27FC236}">
              <a16:creationId xmlns:a16="http://schemas.microsoft.com/office/drawing/2014/main" id="{00000000-0008-0000-0000-000095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74" name="TextBox 1173">
          <a:extLst>
            <a:ext uri="{FF2B5EF4-FFF2-40B4-BE49-F238E27FC236}">
              <a16:creationId xmlns:a16="http://schemas.microsoft.com/office/drawing/2014/main" id="{00000000-0008-0000-0000-000096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75" name="TextBox 1174">
          <a:extLst>
            <a:ext uri="{FF2B5EF4-FFF2-40B4-BE49-F238E27FC236}">
              <a16:creationId xmlns:a16="http://schemas.microsoft.com/office/drawing/2014/main" id="{00000000-0008-0000-0000-000097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76" name="TextBox 1175">
          <a:extLst>
            <a:ext uri="{FF2B5EF4-FFF2-40B4-BE49-F238E27FC236}">
              <a16:creationId xmlns:a16="http://schemas.microsoft.com/office/drawing/2014/main" id="{00000000-0008-0000-0000-000098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77" name="TextBox 1176">
          <a:extLst>
            <a:ext uri="{FF2B5EF4-FFF2-40B4-BE49-F238E27FC236}">
              <a16:creationId xmlns:a16="http://schemas.microsoft.com/office/drawing/2014/main" id="{00000000-0008-0000-0000-000099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78" name="TextBox 1177">
          <a:extLst>
            <a:ext uri="{FF2B5EF4-FFF2-40B4-BE49-F238E27FC236}">
              <a16:creationId xmlns:a16="http://schemas.microsoft.com/office/drawing/2014/main" id="{00000000-0008-0000-0000-00009A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79" name="TextBox 1178">
          <a:extLst>
            <a:ext uri="{FF2B5EF4-FFF2-40B4-BE49-F238E27FC236}">
              <a16:creationId xmlns:a16="http://schemas.microsoft.com/office/drawing/2014/main" id="{00000000-0008-0000-0000-00009B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80" name="TextBox 1179">
          <a:extLst>
            <a:ext uri="{FF2B5EF4-FFF2-40B4-BE49-F238E27FC236}">
              <a16:creationId xmlns:a16="http://schemas.microsoft.com/office/drawing/2014/main" id="{00000000-0008-0000-0000-00009C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81" name="TextBox 1180">
          <a:extLst>
            <a:ext uri="{FF2B5EF4-FFF2-40B4-BE49-F238E27FC236}">
              <a16:creationId xmlns:a16="http://schemas.microsoft.com/office/drawing/2014/main" id="{00000000-0008-0000-0000-00009D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182" name="TextBox 1181">
          <a:extLst>
            <a:ext uri="{FF2B5EF4-FFF2-40B4-BE49-F238E27FC236}">
              <a16:creationId xmlns:a16="http://schemas.microsoft.com/office/drawing/2014/main" id="{00000000-0008-0000-0000-00009E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3" name="TextBox 1182">
          <a:extLst>
            <a:ext uri="{FF2B5EF4-FFF2-40B4-BE49-F238E27FC236}">
              <a16:creationId xmlns:a16="http://schemas.microsoft.com/office/drawing/2014/main" id="{00000000-0008-0000-0000-00009F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4" name="TextBox 1183">
          <a:extLst>
            <a:ext uri="{FF2B5EF4-FFF2-40B4-BE49-F238E27FC236}">
              <a16:creationId xmlns:a16="http://schemas.microsoft.com/office/drawing/2014/main" id="{00000000-0008-0000-0000-0000A0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5" name="TextBox 1184">
          <a:extLst>
            <a:ext uri="{FF2B5EF4-FFF2-40B4-BE49-F238E27FC236}">
              <a16:creationId xmlns:a16="http://schemas.microsoft.com/office/drawing/2014/main" id="{00000000-0008-0000-0000-0000A1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6" name="TextBox 1185">
          <a:extLst>
            <a:ext uri="{FF2B5EF4-FFF2-40B4-BE49-F238E27FC236}">
              <a16:creationId xmlns:a16="http://schemas.microsoft.com/office/drawing/2014/main" id="{00000000-0008-0000-0000-0000A2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7" name="TextBox 1186">
          <a:extLst>
            <a:ext uri="{FF2B5EF4-FFF2-40B4-BE49-F238E27FC236}">
              <a16:creationId xmlns:a16="http://schemas.microsoft.com/office/drawing/2014/main" id="{00000000-0008-0000-0000-0000A3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8" name="TextBox 1187">
          <a:extLst>
            <a:ext uri="{FF2B5EF4-FFF2-40B4-BE49-F238E27FC236}">
              <a16:creationId xmlns:a16="http://schemas.microsoft.com/office/drawing/2014/main" id="{00000000-0008-0000-0000-0000A4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89" name="TextBox 1188">
          <a:extLst>
            <a:ext uri="{FF2B5EF4-FFF2-40B4-BE49-F238E27FC236}">
              <a16:creationId xmlns:a16="http://schemas.microsoft.com/office/drawing/2014/main" id="{00000000-0008-0000-0000-0000A5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190" name="TextBox 1189">
          <a:extLst>
            <a:ext uri="{FF2B5EF4-FFF2-40B4-BE49-F238E27FC236}">
              <a16:creationId xmlns:a16="http://schemas.microsoft.com/office/drawing/2014/main" id="{00000000-0008-0000-0000-0000A6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981"/>
    <xdr:sp macro="" textlink="">
      <xdr:nvSpPr>
        <xdr:cNvPr id="1191" name="TextBox 1190">
          <a:extLst>
            <a:ext uri="{FF2B5EF4-FFF2-40B4-BE49-F238E27FC236}">
              <a16:creationId xmlns:a16="http://schemas.microsoft.com/office/drawing/2014/main" id="{00000000-0008-0000-0000-0000A7040000}"/>
            </a:ext>
          </a:extLst>
        </xdr:cNvPr>
        <xdr:cNvSpPr txBox="1"/>
      </xdr:nvSpPr>
      <xdr:spPr>
        <a:xfrm>
          <a:off x="1163068" y="34225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981"/>
    <xdr:sp macro="" textlink="">
      <xdr:nvSpPr>
        <xdr:cNvPr id="1192" name="TextBox 1191">
          <a:extLst>
            <a:ext uri="{FF2B5EF4-FFF2-40B4-BE49-F238E27FC236}">
              <a16:creationId xmlns:a16="http://schemas.microsoft.com/office/drawing/2014/main" id="{00000000-0008-0000-0000-0000A8040000}"/>
            </a:ext>
          </a:extLst>
        </xdr:cNvPr>
        <xdr:cNvSpPr txBox="1"/>
      </xdr:nvSpPr>
      <xdr:spPr>
        <a:xfrm>
          <a:off x="1163068" y="34225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981"/>
    <xdr:sp macro="" textlink="">
      <xdr:nvSpPr>
        <xdr:cNvPr id="1193" name="TextBox 1192">
          <a:extLst>
            <a:ext uri="{FF2B5EF4-FFF2-40B4-BE49-F238E27FC236}">
              <a16:creationId xmlns:a16="http://schemas.microsoft.com/office/drawing/2014/main" id="{00000000-0008-0000-0000-0000A9040000}"/>
            </a:ext>
          </a:extLst>
        </xdr:cNvPr>
        <xdr:cNvSpPr txBox="1"/>
      </xdr:nvSpPr>
      <xdr:spPr>
        <a:xfrm>
          <a:off x="1163068" y="34225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981"/>
    <xdr:sp macro="" textlink="">
      <xdr:nvSpPr>
        <xdr:cNvPr id="1194" name="TextBox 1193">
          <a:extLst>
            <a:ext uri="{FF2B5EF4-FFF2-40B4-BE49-F238E27FC236}">
              <a16:creationId xmlns:a16="http://schemas.microsoft.com/office/drawing/2014/main" id="{00000000-0008-0000-0000-0000AA040000}"/>
            </a:ext>
          </a:extLst>
        </xdr:cNvPr>
        <xdr:cNvSpPr txBox="1"/>
      </xdr:nvSpPr>
      <xdr:spPr>
        <a:xfrm>
          <a:off x="1163068" y="34225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9085"/>
    <xdr:sp macro="" textlink="">
      <xdr:nvSpPr>
        <xdr:cNvPr id="1195" name="TextBox 1194">
          <a:extLst>
            <a:ext uri="{FF2B5EF4-FFF2-40B4-BE49-F238E27FC236}">
              <a16:creationId xmlns:a16="http://schemas.microsoft.com/office/drawing/2014/main" id="{00000000-0008-0000-0000-0000AB040000}"/>
            </a:ext>
          </a:extLst>
        </xdr:cNvPr>
        <xdr:cNvSpPr txBox="1"/>
      </xdr:nvSpPr>
      <xdr:spPr>
        <a:xfrm>
          <a:off x="1163068" y="34225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9085"/>
    <xdr:sp macro="" textlink="">
      <xdr:nvSpPr>
        <xdr:cNvPr id="1196" name="TextBox 1195">
          <a:extLst>
            <a:ext uri="{FF2B5EF4-FFF2-40B4-BE49-F238E27FC236}">
              <a16:creationId xmlns:a16="http://schemas.microsoft.com/office/drawing/2014/main" id="{00000000-0008-0000-0000-0000AC040000}"/>
            </a:ext>
          </a:extLst>
        </xdr:cNvPr>
        <xdr:cNvSpPr txBox="1"/>
      </xdr:nvSpPr>
      <xdr:spPr>
        <a:xfrm>
          <a:off x="1163068" y="34225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9085"/>
    <xdr:sp macro="" textlink="">
      <xdr:nvSpPr>
        <xdr:cNvPr id="1197" name="TextBox 1196">
          <a:extLst>
            <a:ext uri="{FF2B5EF4-FFF2-40B4-BE49-F238E27FC236}">
              <a16:creationId xmlns:a16="http://schemas.microsoft.com/office/drawing/2014/main" id="{00000000-0008-0000-0000-0000AD040000}"/>
            </a:ext>
          </a:extLst>
        </xdr:cNvPr>
        <xdr:cNvSpPr txBox="1"/>
      </xdr:nvSpPr>
      <xdr:spPr>
        <a:xfrm>
          <a:off x="1163068" y="34225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9085"/>
    <xdr:sp macro="" textlink="">
      <xdr:nvSpPr>
        <xdr:cNvPr id="1198" name="TextBox 1197">
          <a:extLst>
            <a:ext uri="{FF2B5EF4-FFF2-40B4-BE49-F238E27FC236}">
              <a16:creationId xmlns:a16="http://schemas.microsoft.com/office/drawing/2014/main" id="{00000000-0008-0000-0000-0000AE040000}"/>
            </a:ext>
          </a:extLst>
        </xdr:cNvPr>
        <xdr:cNvSpPr txBox="1"/>
      </xdr:nvSpPr>
      <xdr:spPr>
        <a:xfrm>
          <a:off x="1163068" y="34225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063"/>
    <xdr:sp macro="" textlink="">
      <xdr:nvSpPr>
        <xdr:cNvPr id="1199" name="TextBox 1198">
          <a:extLst>
            <a:ext uri="{FF2B5EF4-FFF2-40B4-BE49-F238E27FC236}">
              <a16:creationId xmlns:a16="http://schemas.microsoft.com/office/drawing/2014/main" id="{00000000-0008-0000-0000-0000AF040000}"/>
            </a:ext>
          </a:extLst>
        </xdr:cNvPr>
        <xdr:cNvSpPr txBox="1"/>
      </xdr:nvSpPr>
      <xdr:spPr>
        <a:xfrm>
          <a:off x="1163068" y="34225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063"/>
    <xdr:sp macro="" textlink="">
      <xdr:nvSpPr>
        <xdr:cNvPr id="1200" name="TextBox 1199">
          <a:extLst>
            <a:ext uri="{FF2B5EF4-FFF2-40B4-BE49-F238E27FC236}">
              <a16:creationId xmlns:a16="http://schemas.microsoft.com/office/drawing/2014/main" id="{00000000-0008-0000-0000-0000B0040000}"/>
            </a:ext>
          </a:extLst>
        </xdr:cNvPr>
        <xdr:cNvSpPr txBox="1"/>
      </xdr:nvSpPr>
      <xdr:spPr>
        <a:xfrm>
          <a:off x="1163068" y="34225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063"/>
    <xdr:sp macro="" textlink="">
      <xdr:nvSpPr>
        <xdr:cNvPr id="1201" name="TextBox 1200">
          <a:extLst>
            <a:ext uri="{FF2B5EF4-FFF2-40B4-BE49-F238E27FC236}">
              <a16:creationId xmlns:a16="http://schemas.microsoft.com/office/drawing/2014/main" id="{00000000-0008-0000-0000-0000B1040000}"/>
            </a:ext>
          </a:extLst>
        </xdr:cNvPr>
        <xdr:cNvSpPr txBox="1"/>
      </xdr:nvSpPr>
      <xdr:spPr>
        <a:xfrm>
          <a:off x="1163068" y="34225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063"/>
    <xdr:sp macro="" textlink="">
      <xdr:nvSpPr>
        <xdr:cNvPr id="1202" name="TextBox 1201">
          <a:extLst>
            <a:ext uri="{FF2B5EF4-FFF2-40B4-BE49-F238E27FC236}">
              <a16:creationId xmlns:a16="http://schemas.microsoft.com/office/drawing/2014/main" id="{00000000-0008-0000-0000-0000B2040000}"/>
            </a:ext>
          </a:extLst>
        </xdr:cNvPr>
        <xdr:cNvSpPr txBox="1"/>
      </xdr:nvSpPr>
      <xdr:spPr>
        <a:xfrm>
          <a:off x="1163068" y="34225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3863"/>
    <xdr:sp macro="" textlink="">
      <xdr:nvSpPr>
        <xdr:cNvPr id="1203" name="TextBox 1202">
          <a:extLst>
            <a:ext uri="{FF2B5EF4-FFF2-40B4-BE49-F238E27FC236}">
              <a16:creationId xmlns:a16="http://schemas.microsoft.com/office/drawing/2014/main" id="{00000000-0008-0000-0000-0000B3040000}"/>
            </a:ext>
          </a:extLst>
        </xdr:cNvPr>
        <xdr:cNvSpPr txBox="1"/>
      </xdr:nvSpPr>
      <xdr:spPr>
        <a:xfrm>
          <a:off x="1163068" y="3422542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3863"/>
    <xdr:sp macro="" textlink="">
      <xdr:nvSpPr>
        <xdr:cNvPr id="1204" name="TextBox 1203">
          <a:extLst>
            <a:ext uri="{FF2B5EF4-FFF2-40B4-BE49-F238E27FC236}">
              <a16:creationId xmlns:a16="http://schemas.microsoft.com/office/drawing/2014/main" id="{00000000-0008-0000-0000-0000B4040000}"/>
            </a:ext>
          </a:extLst>
        </xdr:cNvPr>
        <xdr:cNvSpPr txBox="1"/>
      </xdr:nvSpPr>
      <xdr:spPr>
        <a:xfrm>
          <a:off x="1163068" y="3422542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859"/>
    <xdr:sp macro="" textlink="">
      <xdr:nvSpPr>
        <xdr:cNvPr id="1205" name="TextBox 1204">
          <a:extLst>
            <a:ext uri="{FF2B5EF4-FFF2-40B4-BE49-F238E27FC236}">
              <a16:creationId xmlns:a16="http://schemas.microsoft.com/office/drawing/2014/main" id="{00000000-0008-0000-0000-0000B5040000}"/>
            </a:ext>
          </a:extLst>
        </xdr:cNvPr>
        <xdr:cNvSpPr txBox="1"/>
      </xdr:nvSpPr>
      <xdr:spPr>
        <a:xfrm>
          <a:off x="1163068" y="34225424"/>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206" name="TextBox 1205">
          <a:extLst>
            <a:ext uri="{FF2B5EF4-FFF2-40B4-BE49-F238E27FC236}">
              <a16:creationId xmlns:a16="http://schemas.microsoft.com/office/drawing/2014/main" id="{00000000-0008-0000-0000-0000B6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207" name="TextBox 1206">
          <a:extLst>
            <a:ext uri="{FF2B5EF4-FFF2-40B4-BE49-F238E27FC236}">
              <a16:creationId xmlns:a16="http://schemas.microsoft.com/office/drawing/2014/main" id="{00000000-0008-0000-0000-0000B7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431"/>
    <xdr:sp macro="" textlink="">
      <xdr:nvSpPr>
        <xdr:cNvPr id="1208" name="TextBox 1207">
          <a:extLst>
            <a:ext uri="{FF2B5EF4-FFF2-40B4-BE49-F238E27FC236}">
              <a16:creationId xmlns:a16="http://schemas.microsoft.com/office/drawing/2014/main" id="{00000000-0008-0000-0000-0000B8040000}"/>
            </a:ext>
          </a:extLst>
        </xdr:cNvPr>
        <xdr:cNvSpPr txBox="1"/>
      </xdr:nvSpPr>
      <xdr:spPr>
        <a:xfrm>
          <a:off x="1163068" y="34225424"/>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209" name="TextBox 1208">
          <a:extLst>
            <a:ext uri="{FF2B5EF4-FFF2-40B4-BE49-F238E27FC236}">
              <a16:creationId xmlns:a16="http://schemas.microsoft.com/office/drawing/2014/main" id="{00000000-0008-0000-0000-0000B9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592"/>
    <xdr:sp macro="" textlink="">
      <xdr:nvSpPr>
        <xdr:cNvPr id="1210" name="TextBox 1209">
          <a:extLst>
            <a:ext uri="{FF2B5EF4-FFF2-40B4-BE49-F238E27FC236}">
              <a16:creationId xmlns:a16="http://schemas.microsoft.com/office/drawing/2014/main" id="{00000000-0008-0000-0000-0000BA040000}"/>
            </a:ext>
          </a:extLst>
        </xdr:cNvPr>
        <xdr:cNvSpPr txBox="1"/>
      </xdr:nvSpPr>
      <xdr:spPr>
        <a:xfrm>
          <a:off x="1163068" y="34225424"/>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211" name="TextBox 1210">
          <a:extLst>
            <a:ext uri="{FF2B5EF4-FFF2-40B4-BE49-F238E27FC236}">
              <a16:creationId xmlns:a16="http://schemas.microsoft.com/office/drawing/2014/main" id="{00000000-0008-0000-0000-0000BB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6063"/>
    <xdr:sp macro="" textlink="">
      <xdr:nvSpPr>
        <xdr:cNvPr id="1212" name="TextBox 1211">
          <a:extLst>
            <a:ext uri="{FF2B5EF4-FFF2-40B4-BE49-F238E27FC236}">
              <a16:creationId xmlns:a16="http://schemas.microsoft.com/office/drawing/2014/main" id="{00000000-0008-0000-0000-0000BC040000}"/>
            </a:ext>
          </a:extLst>
        </xdr:cNvPr>
        <xdr:cNvSpPr txBox="1"/>
      </xdr:nvSpPr>
      <xdr:spPr>
        <a:xfrm>
          <a:off x="1163068" y="34225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109"/>
    <xdr:sp macro="" textlink="">
      <xdr:nvSpPr>
        <xdr:cNvPr id="1213" name="TextBox 1212">
          <a:extLst>
            <a:ext uri="{FF2B5EF4-FFF2-40B4-BE49-F238E27FC236}">
              <a16:creationId xmlns:a16="http://schemas.microsoft.com/office/drawing/2014/main" id="{00000000-0008-0000-0000-0000BD040000}"/>
            </a:ext>
          </a:extLst>
        </xdr:cNvPr>
        <xdr:cNvSpPr txBox="1"/>
      </xdr:nvSpPr>
      <xdr:spPr>
        <a:xfrm>
          <a:off x="1163068" y="34225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8109"/>
    <xdr:sp macro="" textlink="">
      <xdr:nvSpPr>
        <xdr:cNvPr id="1214" name="TextBox 1213">
          <a:extLst>
            <a:ext uri="{FF2B5EF4-FFF2-40B4-BE49-F238E27FC236}">
              <a16:creationId xmlns:a16="http://schemas.microsoft.com/office/drawing/2014/main" id="{00000000-0008-0000-0000-0000BE040000}"/>
            </a:ext>
          </a:extLst>
        </xdr:cNvPr>
        <xdr:cNvSpPr txBox="1"/>
      </xdr:nvSpPr>
      <xdr:spPr>
        <a:xfrm>
          <a:off x="1163068" y="34225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15" name="TextBox 1214">
          <a:extLst>
            <a:ext uri="{FF2B5EF4-FFF2-40B4-BE49-F238E27FC236}">
              <a16:creationId xmlns:a16="http://schemas.microsoft.com/office/drawing/2014/main" id="{00000000-0008-0000-0000-0000BF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16" name="TextBox 1215">
          <a:extLst>
            <a:ext uri="{FF2B5EF4-FFF2-40B4-BE49-F238E27FC236}">
              <a16:creationId xmlns:a16="http://schemas.microsoft.com/office/drawing/2014/main" id="{00000000-0008-0000-0000-0000C0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17" name="TextBox 1216">
          <a:extLst>
            <a:ext uri="{FF2B5EF4-FFF2-40B4-BE49-F238E27FC236}">
              <a16:creationId xmlns:a16="http://schemas.microsoft.com/office/drawing/2014/main" id="{00000000-0008-0000-0000-0000C1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18" name="TextBox 1217">
          <a:extLst>
            <a:ext uri="{FF2B5EF4-FFF2-40B4-BE49-F238E27FC236}">
              <a16:creationId xmlns:a16="http://schemas.microsoft.com/office/drawing/2014/main" id="{00000000-0008-0000-0000-0000C2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219" name="TextBox 1218">
          <a:extLst>
            <a:ext uri="{FF2B5EF4-FFF2-40B4-BE49-F238E27FC236}">
              <a16:creationId xmlns:a16="http://schemas.microsoft.com/office/drawing/2014/main" id="{00000000-0008-0000-0000-0000C3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220" name="TextBox 1219">
          <a:extLst>
            <a:ext uri="{FF2B5EF4-FFF2-40B4-BE49-F238E27FC236}">
              <a16:creationId xmlns:a16="http://schemas.microsoft.com/office/drawing/2014/main" id="{00000000-0008-0000-0000-0000C4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221" name="TextBox 1220">
          <a:extLst>
            <a:ext uri="{FF2B5EF4-FFF2-40B4-BE49-F238E27FC236}">
              <a16:creationId xmlns:a16="http://schemas.microsoft.com/office/drawing/2014/main" id="{00000000-0008-0000-0000-0000C5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753"/>
    <xdr:sp macro="" textlink="">
      <xdr:nvSpPr>
        <xdr:cNvPr id="1222" name="TextBox 1221">
          <a:extLst>
            <a:ext uri="{FF2B5EF4-FFF2-40B4-BE49-F238E27FC236}">
              <a16:creationId xmlns:a16="http://schemas.microsoft.com/office/drawing/2014/main" id="{00000000-0008-0000-0000-0000C6040000}"/>
            </a:ext>
          </a:extLst>
        </xdr:cNvPr>
        <xdr:cNvSpPr txBox="1"/>
      </xdr:nvSpPr>
      <xdr:spPr>
        <a:xfrm>
          <a:off x="1163068" y="34225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23" name="TextBox 1222">
          <a:extLst>
            <a:ext uri="{FF2B5EF4-FFF2-40B4-BE49-F238E27FC236}">
              <a16:creationId xmlns:a16="http://schemas.microsoft.com/office/drawing/2014/main" id="{00000000-0008-0000-0000-0000C7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24" name="TextBox 1223">
          <a:extLst>
            <a:ext uri="{FF2B5EF4-FFF2-40B4-BE49-F238E27FC236}">
              <a16:creationId xmlns:a16="http://schemas.microsoft.com/office/drawing/2014/main" id="{00000000-0008-0000-0000-0000C8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25" name="TextBox 1224">
          <a:extLst>
            <a:ext uri="{FF2B5EF4-FFF2-40B4-BE49-F238E27FC236}">
              <a16:creationId xmlns:a16="http://schemas.microsoft.com/office/drawing/2014/main" id="{00000000-0008-0000-0000-0000C9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2083"/>
    <xdr:sp macro="" textlink="">
      <xdr:nvSpPr>
        <xdr:cNvPr id="1226" name="TextBox 1225">
          <a:extLst>
            <a:ext uri="{FF2B5EF4-FFF2-40B4-BE49-F238E27FC236}">
              <a16:creationId xmlns:a16="http://schemas.microsoft.com/office/drawing/2014/main" id="{00000000-0008-0000-0000-0000CA040000}"/>
            </a:ext>
          </a:extLst>
        </xdr:cNvPr>
        <xdr:cNvSpPr txBox="1"/>
      </xdr:nvSpPr>
      <xdr:spPr>
        <a:xfrm>
          <a:off x="1163068" y="34225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981"/>
    <xdr:sp macro="" textlink="">
      <xdr:nvSpPr>
        <xdr:cNvPr id="1227" name="TextBox 1226">
          <a:extLst>
            <a:ext uri="{FF2B5EF4-FFF2-40B4-BE49-F238E27FC236}">
              <a16:creationId xmlns:a16="http://schemas.microsoft.com/office/drawing/2014/main" id="{00000000-0008-0000-0000-0000CB040000}"/>
            </a:ext>
          </a:extLst>
        </xdr:cNvPr>
        <xdr:cNvSpPr txBox="1"/>
      </xdr:nvSpPr>
      <xdr:spPr>
        <a:xfrm>
          <a:off x="1163068" y="34225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83</xdr:row>
      <xdr:rowOff>0</xdr:rowOff>
    </xdr:from>
    <xdr:ext cx="166676" cy="277981"/>
    <xdr:sp macro="" textlink="">
      <xdr:nvSpPr>
        <xdr:cNvPr id="1228" name="TextBox 1227">
          <a:extLst>
            <a:ext uri="{FF2B5EF4-FFF2-40B4-BE49-F238E27FC236}">
              <a16:creationId xmlns:a16="http://schemas.microsoft.com/office/drawing/2014/main" id="{00000000-0008-0000-0000-0000CC040000}"/>
            </a:ext>
          </a:extLst>
        </xdr:cNvPr>
        <xdr:cNvSpPr txBox="1"/>
      </xdr:nvSpPr>
      <xdr:spPr>
        <a:xfrm>
          <a:off x="1163068" y="34225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29" name="TextBox 1228">
          <a:extLst>
            <a:ext uri="{FF2B5EF4-FFF2-40B4-BE49-F238E27FC236}">
              <a16:creationId xmlns:a16="http://schemas.microsoft.com/office/drawing/2014/main" id="{00000000-0008-0000-0000-0000CD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0" name="TextBox 1229">
          <a:extLst>
            <a:ext uri="{FF2B5EF4-FFF2-40B4-BE49-F238E27FC236}">
              <a16:creationId xmlns:a16="http://schemas.microsoft.com/office/drawing/2014/main" id="{00000000-0008-0000-0000-0000CE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1" name="TextBox 1230">
          <a:extLst>
            <a:ext uri="{FF2B5EF4-FFF2-40B4-BE49-F238E27FC236}">
              <a16:creationId xmlns:a16="http://schemas.microsoft.com/office/drawing/2014/main" id="{00000000-0008-0000-0000-0000CF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2" name="TextBox 1231">
          <a:extLst>
            <a:ext uri="{FF2B5EF4-FFF2-40B4-BE49-F238E27FC236}">
              <a16:creationId xmlns:a16="http://schemas.microsoft.com/office/drawing/2014/main" id="{00000000-0008-0000-0000-0000D0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3" name="TextBox 1232">
          <a:extLst>
            <a:ext uri="{FF2B5EF4-FFF2-40B4-BE49-F238E27FC236}">
              <a16:creationId xmlns:a16="http://schemas.microsoft.com/office/drawing/2014/main" id="{00000000-0008-0000-0000-0000D1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4" name="TextBox 1233">
          <a:extLst>
            <a:ext uri="{FF2B5EF4-FFF2-40B4-BE49-F238E27FC236}">
              <a16:creationId xmlns:a16="http://schemas.microsoft.com/office/drawing/2014/main" id="{00000000-0008-0000-0000-0000D2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5" name="TextBox 1234">
          <a:extLst>
            <a:ext uri="{FF2B5EF4-FFF2-40B4-BE49-F238E27FC236}">
              <a16:creationId xmlns:a16="http://schemas.microsoft.com/office/drawing/2014/main" id="{00000000-0008-0000-0000-0000D3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36" name="TextBox 1235">
          <a:extLst>
            <a:ext uri="{FF2B5EF4-FFF2-40B4-BE49-F238E27FC236}">
              <a16:creationId xmlns:a16="http://schemas.microsoft.com/office/drawing/2014/main" id="{00000000-0008-0000-0000-0000D404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839"/>
    <xdr:sp macro="" textlink="">
      <xdr:nvSpPr>
        <xdr:cNvPr id="1237" name="TextBox 1236">
          <a:extLst>
            <a:ext uri="{FF2B5EF4-FFF2-40B4-BE49-F238E27FC236}">
              <a16:creationId xmlns:a16="http://schemas.microsoft.com/office/drawing/2014/main" id="{00000000-0008-0000-0000-0000D5040000}"/>
            </a:ext>
          </a:extLst>
        </xdr:cNvPr>
        <xdr:cNvSpPr txBox="1"/>
      </xdr:nvSpPr>
      <xdr:spPr>
        <a:xfrm>
          <a:off x="1163068" y="34661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839"/>
    <xdr:sp macro="" textlink="">
      <xdr:nvSpPr>
        <xdr:cNvPr id="1238" name="TextBox 1237">
          <a:extLst>
            <a:ext uri="{FF2B5EF4-FFF2-40B4-BE49-F238E27FC236}">
              <a16:creationId xmlns:a16="http://schemas.microsoft.com/office/drawing/2014/main" id="{00000000-0008-0000-0000-0000D6040000}"/>
            </a:ext>
          </a:extLst>
        </xdr:cNvPr>
        <xdr:cNvSpPr txBox="1"/>
      </xdr:nvSpPr>
      <xdr:spPr>
        <a:xfrm>
          <a:off x="1163068" y="34661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839"/>
    <xdr:sp macro="" textlink="">
      <xdr:nvSpPr>
        <xdr:cNvPr id="1239" name="TextBox 1238">
          <a:extLst>
            <a:ext uri="{FF2B5EF4-FFF2-40B4-BE49-F238E27FC236}">
              <a16:creationId xmlns:a16="http://schemas.microsoft.com/office/drawing/2014/main" id="{00000000-0008-0000-0000-0000D7040000}"/>
            </a:ext>
          </a:extLst>
        </xdr:cNvPr>
        <xdr:cNvSpPr txBox="1"/>
      </xdr:nvSpPr>
      <xdr:spPr>
        <a:xfrm>
          <a:off x="1163068" y="34661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839"/>
    <xdr:sp macro="" textlink="">
      <xdr:nvSpPr>
        <xdr:cNvPr id="1240" name="TextBox 1239">
          <a:extLst>
            <a:ext uri="{FF2B5EF4-FFF2-40B4-BE49-F238E27FC236}">
              <a16:creationId xmlns:a16="http://schemas.microsoft.com/office/drawing/2014/main" id="{00000000-0008-0000-0000-0000D8040000}"/>
            </a:ext>
          </a:extLst>
        </xdr:cNvPr>
        <xdr:cNvSpPr txBox="1"/>
      </xdr:nvSpPr>
      <xdr:spPr>
        <a:xfrm>
          <a:off x="1163068" y="34661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1" name="TextBox 1240">
          <a:extLst>
            <a:ext uri="{FF2B5EF4-FFF2-40B4-BE49-F238E27FC236}">
              <a16:creationId xmlns:a16="http://schemas.microsoft.com/office/drawing/2014/main" id="{00000000-0008-0000-0000-0000D9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2" name="TextBox 1241">
          <a:extLst>
            <a:ext uri="{FF2B5EF4-FFF2-40B4-BE49-F238E27FC236}">
              <a16:creationId xmlns:a16="http://schemas.microsoft.com/office/drawing/2014/main" id="{00000000-0008-0000-0000-0000DA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3" name="TextBox 1242">
          <a:extLst>
            <a:ext uri="{FF2B5EF4-FFF2-40B4-BE49-F238E27FC236}">
              <a16:creationId xmlns:a16="http://schemas.microsoft.com/office/drawing/2014/main" id="{00000000-0008-0000-0000-0000DB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4" name="TextBox 1243">
          <a:extLst>
            <a:ext uri="{FF2B5EF4-FFF2-40B4-BE49-F238E27FC236}">
              <a16:creationId xmlns:a16="http://schemas.microsoft.com/office/drawing/2014/main" id="{00000000-0008-0000-0000-0000DC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5" name="TextBox 1244">
          <a:extLst>
            <a:ext uri="{FF2B5EF4-FFF2-40B4-BE49-F238E27FC236}">
              <a16:creationId xmlns:a16="http://schemas.microsoft.com/office/drawing/2014/main" id="{00000000-0008-0000-0000-0000DD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6" name="TextBox 1245">
          <a:extLst>
            <a:ext uri="{FF2B5EF4-FFF2-40B4-BE49-F238E27FC236}">
              <a16:creationId xmlns:a16="http://schemas.microsoft.com/office/drawing/2014/main" id="{00000000-0008-0000-0000-0000DE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7" name="TextBox 1246">
          <a:extLst>
            <a:ext uri="{FF2B5EF4-FFF2-40B4-BE49-F238E27FC236}">
              <a16:creationId xmlns:a16="http://schemas.microsoft.com/office/drawing/2014/main" id="{00000000-0008-0000-0000-0000DF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48" name="TextBox 1247">
          <a:extLst>
            <a:ext uri="{FF2B5EF4-FFF2-40B4-BE49-F238E27FC236}">
              <a16:creationId xmlns:a16="http://schemas.microsoft.com/office/drawing/2014/main" id="{00000000-0008-0000-0000-0000E0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49" name="TextBox 1248">
          <a:extLst>
            <a:ext uri="{FF2B5EF4-FFF2-40B4-BE49-F238E27FC236}">
              <a16:creationId xmlns:a16="http://schemas.microsoft.com/office/drawing/2014/main" id="{00000000-0008-0000-0000-0000E1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0" name="TextBox 1249">
          <a:extLst>
            <a:ext uri="{FF2B5EF4-FFF2-40B4-BE49-F238E27FC236}">
              <a16:creationId xmlns:a16="http://schemas.microsoft.com/office/drawing/2014/main" id="{00000000-0008-0000-0000-0000E2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1" name="TextBox 1250">
          <a:extLst>
            <a:ext uri="{FF2B5EF4-FFF2-40B4-BE49-F238E27FC236}">
              <a16:creationId xmlns:a16="http://schemas.microsoft.com/office/drawing/2014/main" id="{00000000-0008-0000-0000-0000E3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2" name="TextBox 1251">
          <a:extLst>
            <a:ext uri="{FF2B5EF4-FFF2-40B4-BE49-F238E27FC236}">
              <a16:creationId xmlns:a16="http://schemas.microsoft.com/office/drawing/2014/main" id="{00000000-0008-0000-0000-0000E4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3" name="TextBox 1252">
          <a:extLst>
            <a:ext uri="{FF2B5EF4-FFF2-40B4-BE49-F238E27FC236}">
              <a16:creationId xmlns:a16="http://schemas.microsoft.com/office/drawing/2014/main" id="{00000000-0008-0000-0000-0000E5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4" name="TextBox 1253">
          <a:extLst>
            <a:ext uri="{FF2B5EF4-FFF2-40B4-BE49-F238E27FC236}">
              <a16:creationId xmlns:a16="http://schemas.microsoft.com/office/drawing/2014/main" id="{00000000-0008-0000-0000-0000E6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5" name="TextBox 1254">
          <a:extLst>
            <a:ext uri="{FF2B5EF4-FFF2-40B4-BE49-F238E27FC236}">
              <a16:creationId xmlns:a16="http://schemas.microsoft.com/office/drawing/2014/main" id="{00000000-0008-0000-0000-0000E7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56" name="TextBox 1255">
          <a:extLst>
            <a:ext uri="{FF2B5EF4-FFF2-40B4-BE49-F238E27FC236}">
              <a16:creationId xmlns:a16="http://schemas.microsoft.com/office/drawing/2014/main" id="{00000000-0008-0000-0000-0000E804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57" name="TextBox 1256">
          <a:extLst>
            <a:ext uri="{FF2B5EF4-FFF2-40B4-BE49-F238E27FC236}">
              <a16:creationId xmlns:a16="http://schemas.microsoft.com/office/drawing/2014/main" id="{00000000-0008-0000-0000-0000E9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58" name="TextBox 1257">
          <a:extLst>
            <a:ext uri="{FF2B5EF4-FFF2-40B4-BE49-F238E27FC236}">
              <a16:creationId xmlns:a16="http://schemas.microsoft.com/office/drawing/2014/main" id="{00000000-0008-0000-0000-0000EA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59" name="TextBox 1258">
          <a:extLst>
            <a:ext uri="{FF2B5EF4-FFF2-40B4-BE49-F238E27FC236}">
              <a16:creationId xmlns:a16="http://schemas.microsoft.com/office/drawing/2014/main" id="{00000000-0008-0000-0000-0000EB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60" name="TextBox 1259">
          <a:extLst>
            <a:ext uri="{FF2B5EF4-FFF2-40B4-BE49-F238E27FC236}">
              <a16:creationId xmlns:a16="http://schemas.microsoft.com/office/drawing/2014/main" id="{00000000-0008-0000-0000-0000EC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61" name="TextBox 1260">
          <a:extLst>
            <a:ext uri="{FF2B5EF4-FFF2-40B4-BE49-F238E27FC236}">
              <a16:creationId xmlns:a16="http://schemas.microsoft.com/office/drawing/2014/main" id="{00000000-0008-0000-0000-0000ED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62" name="TextBox 1261">
          <a:extLst>
            <a:ext uri="{FF2B5EF4-FFF2-40B4-BE49-F238E27FC236}">
              <a16:creationId xmlns:a16="http://schemas.microsoft.com/office/drawing/2014/main" id="{00000000-0008-0000-0000-0000EE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63" name="TextBox 1262">
          <a:extLst>
            <a:ext uri="{FF2B5EF4-FFF2-40B4-BE49-F238E27FC236}">
              <a16:creationId xmlns:a16="http://schemas.microsoft.com/office/drawing/2014/main" id="{00000000-0008-0000-0000-0000EF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64" name="TextBox 1263">
          <a:extLst>
            <a:ext uri="{FF2B5EF4-FFF2-40B4-BE49-F238E27FC236}">
              <a16:creationId xmlns:a16="http://schemas.microsoft.com/office/drawing/2014/main" id="{00000000-0008-0000-0000-0000F004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15"/>
    <xdr:sp macro="" textlink="">
      <xdr:nvSpPr>
        <xdr:cNvPr id="1265" name="TextBox 1264">
          <a:extLst>
            <a:ext uri="{FF2B5EF4-FFF2-40B4-BE49-F238E27FC236}">
              <a16:creationId xmlns:a16="http://schemas.microsoft.com/office/drawing/2014/main" id="{00000000-0008-0000-0000-0000F1040000}"/>
            </a:ext>
          </a:extLst>
        </xdr:cNvPr>
        <xdr:cNvSpPr txBox="1"/>
      </xdr:nvSpPr>
      <xdr:spPr>
        <a:xfrm>
          <a:off x="1163068" y="34661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15"/>
    <xdr:sp macro="" textlink="">
      <xdr:nvSpPr>
        <xdr:cNvPr id="1266" name="TextBox 1265">
          <a:extLst>
            <a:ext uri="{FF2B5EF4-FFF2-40B4-BE49-F238E27FC236}">
              <a16:creationId xmlns:a16="http://schemas.microsoft.com/office/drawing/2014/main" id="{00000000-0008-0000-0000-0000F2040000}"/>
            </a:ext>
          </a:extLst>
        </xdr:cNvPr>
        <xdr:cNvSpPr txBox="1"/>
      </xdr:nvSpPr>
      <xdr:spPr>
        <a:xfrm>
          <a:off x="1163068" y="34661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15"/>
    <xdr:sp macro="" textlink="">
      <xdr:nvSpPr>
        <xdr:cNvPr id="1267" name="TextBox 1266">
          <a:extLst>
            <a:ext uri="{FF2B5EF4-FFF2-40B4-BE49-F238E27FC236}">
              <a16:creationId xmlns:a16="http://schemas.microsoft.com/office/drawing/2014/main" id="{00000000-0008-0000-0000-0000F3040000}"/>
            </a:ext>
          </a:extLst>
        </xdr:cNvPr>
        <xdr:cNvSpPr txBox="1"/>
      </xdr:nvSpPr>
      <xdr:spPr>
        <a:xfrm>
          <a:off x="1163068" y="34661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15"/>
    <xdr:sp macro="" textlink="">
      <xdr:nvSpPr>
        <xdr:cNvPr id="1268" name="TextBox 1267">
          <a:extLst>
            <a:ext uri="{FF2B5EF4-FFF2-40B4-BE49-F238E27FC236}">
              <a16:creationId xmlns:a16="http://schemas.microsoft.com/office/drawing/2014/main" id="{00000000-0008-0000-0000-0000F4040000}"/>
            </a:ext>
          </a:extLst>
        </xdr:cNvPr>
        <xdr:cNvSpPr txBox="1"/>
      </xdr:nvSpPr>
      <xdr:spPr>
        <a:xfrm>
          <a:off x="1163068" y="34661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70082"/>
    <xdr:sp macro="" textlink="">
      <xdr:nvSpPr>
        <xdr:cNvPr id="1269" name="TextBox 1268">
          <a:extLst>
            <a:ext uri="{FF2B5EF4-FFF2-40B4-BE49-F238E27FC236}">
              <a16:creationId xmlns:a16="http://schemas.microsoft.com/office/drawing/2014/main" id="{00000000-0008-0000-0000-0000F5040000}"/>
            </a:ext>
          </a:extLst>
        </xdr:cNvPr>
        <xdr:cNvSpPr txBox="1"/>
      </xdr:nvSpPr>
      <xdr:spPr>
        <a:xfrm>
          <a:off x="1163068" y="34661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70082"/>
    <xdr:sp macro="" textlink="">
      <xdr:nvSpPr>
        <xdr:cNvPr id="1270" name="TextBox 1269">
          <a:extLst>
            <a:ext uri="{FF2B5EF4-FFF2-40B4-BE49-F238E27FC236}">
              <a16:creationId xmlns:a16="http://schemas.microsoft.com/office/drawing/2014/main" id="{00000000-0008-0000-0000-0000F6040000}"/>
            </a:ext>
          </a:extLst>
        </xdr:cNvPr>
        <xdr:cNvSpPr txBox="1"/>
      </xdr:nvSpPr>
      <xdr:spPr>
        <a:xfrm>
          <a:off x="1163068" y="34661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70082"/>
    <xdr:sp macro="" textlink="">
      <xdr:nvSpPr>
        <xdr:cNvPr id="1271" name="TextBox 1270">
          <a:extLst>
            <a:ext uri="{FF2B5EF4-FFF2-40B4-BE49-F238E27FC236}">
              <a16:creationId xmlns:a16="http://schemas.microsoft.com/office/drawing/2014/main" id="{00000000-0008-0000-0000-0000F7040000}"/>
            </a:ext>
          </a:extLst>
        </xdr:cNvPr>
        <xdr:cNvSpPr txBox="1"/>
      </xdr:nvSpPr>
      <xdr:spPr>
        <a:xfrm>
          <a:off x="1163068" y="34661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70082"/>
    <xdr:sp macro="" textlink="">
      <xdr:nvSpPr>
        <xdr:cNvPr id="1272" name="TextBox 1271">
          <a:extLst>
            <a:ext uri="{FF2B5EF4-FFF2-40B4-BE49-F238E27FC236}">
              <a16:creationId xmlns:a16="http://schemas.microsoft.com/office/drawing/2014/main" id="{00000000-0008-0000-0000-0000F8040000}"/>
            </a:ext>
          </a:extLst>
        </xdr:cNvPr>
        <xdr:cNvSpPr txBox="1"/>
      </xdr:nvSpPr>
      <xdr:spPr>
        <a:xfrm>
          <a:off x="1163068" y="34661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94"/>
    <xdr:sp macro="" textlink="">
      <xdr:nvSpPr>
        <xdr:cNvPr id="1273" name="TextBox 1272">
          <a:extLst>
            <a:ext uri="{FF2B5EF4-FFF2-40B4-BE49-F238E27FC236}">
              <a16:creationId xmlns:a16="http://schemas.microsoft.com/office/drawing/2014/main" id="{00000000-0008-0000-0000-0000F9040000}"/>
            </a:ext>
          </a:extLst>
        </xdr:cNvPr>
        <xdr:cNvSpPr txBox="1"/>
      </xdr:nvSpPr>
      <xdr:spPr>
        <a:xfrm>
          <a:off x="1163068" y="34661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94"/>
    <xdr:sp macro="" textlink="">
      <xdr:nvSpPr>
        <xdr:cNvPr id="1274" name="TextBox 1273">
          <a:extLst>
            <a:ext uri="{FF2B5EF4-FFF2-40B4-BE49-F238E27FC236}">
              <a16:creationId xmlns:a16="http://schemas.microsoft.com/office/drawing/2014/main" id="{00000000-0008-0000-0000-0000FA040000}"/>
            </a:ext>
          </a:extLst>
        </xdr:cNvPr>
        <xdr:cNvSpPr txBox="1"/>
      </xdr:nvSpPr>
      <xdr:spPr>
        <a:xfrm>
          <a:off x="1163068" y="34661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94"/>
    <xdr:sp macro="" textlink="">
      <xdr:nvSpPr>
        <xdr:cNvPr id="1275" name="TextBox 1274">
          <a:extLst>
            <a:ext uri="{FF2B5EF4-FFF2-40B4-BE49-F238E27FC236}">
              <a16:creationId xmlns:a16="http://schemas.microsoft.com/office/drawing/2014/main" id="{00000000-0008-0000-0000-0000FB040000}"/>
            </a:ext>
          </a:extLst>
        </xdr:cNvPr>
        <xdr:cNvSpPr txBox="1"/>
      </xdr:nvSpPr>
      <xdr:spPr>
        <a:xfrm>
          <a:off x="1163068" y="34661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94"/>
    <xdr:sp macro="" textlink="">
      <xdr:nvSpPr>
        <xdr:cNvPr id="1276" name="TextBox 1275">
          <a:extLst>
            <a:ext uri="{FF2B5EF4-FFF2-40B4-BE49-F238E27FC236}">
              <a16:creationId xmlns:a16="http://schemas.microsoft.com/office/drawing/2014/main" id="{00000000-0008-0000-0000-0000FC040000}"/>
            </a:ext>
          </a:extLst>
        </xdr:cNvPr>
        <xdr:cNvSpPr txBox="1"/>
      </xdr:nvSpPr>
      <xdr:spPr>
        <a:xfrm>
          <a:off x="1163068" y="34661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277" name="TextBox 1276">
          <a:extLst>
            <a:ext uri="{FF2B5EF4-FFF2-40B4-BE49-F238E27FC236}">
              <a16:creationId xmlns:a16="http://schemas.microsoft.com/office/drawing/2014/main" id="{00000000-0008-0000-0000-0000FD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4734"/>
    <xdr:sp macro="" textlink="">
      <xdr:nvSpPr>
        <xdr:cNvPr id="1278" name="TextBox 1277">
          <a:extLst>
            <a:ext uri="{FF2B5EF4-FFF2-40B4-BE49-F238E27FC236}">
              <a16:creationId xmlns:a16="http://schemas.microsoft.com/office/drawing/2014/main" id="{00000000-0008-0000-0000-0000FE040000}"/>
            </a:ext>
          </a:extLst>
        </xdr:cNvPr>
        <xdr:cNvSpPr txBox="1"/>
      </xdr:nvSpPr>
      <xdr:spPr>
        <a:xfrm>
          <a:off x="1163068" y="34661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764"/>
    <xdr:sp macro="" textlink="">
      <xdr:nvSpPr>
        <xdr:cNvPr id="1279" name="TextBox 1278">
          <a:extLst>
            <a:ext uri="{FF2B5EF4-FFF2-40B4-BE49-F238E27FC236}">
              <a16:creationId xmlns:a16="http://schemas.microsoft.com/office/drawing/2014/main" id="{00000000-0008-0000-0000-0000FF040000}"/>
            </a:ext>
          </a:extLst>
        </xdr:cNvPr>
        <xdr:cNvSpPr txBox="1"/>
      </xdr:nvSpPr>
      <xdr:spPr>
        <a:xfrm>
          <a:off x="1163068" y="34661314"/>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80" name="TextBox 1279">
          <a:extLst>
            <a:ext uri="{FF2B5EF4-FFF2-40B4-BE49-F238E27FC236}">
              <a16:creationId xmlns:a16="http://schemas.microsoft.com/office/drawing/2014/main" id="{00000000-0008-0000-0000-00000005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81" name="TextBox 1280">
          <a:extLst>
            <a:ext uri="{FF2B5EF4-FFF2-40B4-BE49-F238E27FC236}">
              <a16:creationId xmlns:a16="http://schemas.microsoft.com/office/drawing/2014/main" id="{00000000-0008-0000-0000-00000105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350"/>
    <xdr:sp macro="" textlink="">
      <xdr:nvSpPr>
        <xdr:cNvPr id="1282" name="TextBox 1281">
          <a:extLst>
            <a:ext uri="{FF2B5EF4-FFF2-40B4-BE49-F238E27FC236}">
              <a16:creationId xmlns:a16="http://schemas.microsoft.com/office/drawing/2014/main" id="{00000000-0008-0000-0000-000002050000}"/>
            </a:ext>
          </a:extLst>
        </xdr:cNvPr>
        <xdr:cNvSpPr txBox="1"/>
      </xdr:nvSpPr>
      <xdr:spPr>
        <a:xfrm>
          <a:off x="1163068" y="34661314"/>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83" name="TextBox 1282">
          <a:extLst>
            <a:ext uri="{FF2B5EF4-FFF2-40B4-BE49-F238E27FC236}">
              <a16:creationId xmlns:a16="http://schemas.microsoft.com/office/drawing/2014/main" id="{00000000-0008-0000-0000-00000305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9605"/>
    <xdr:sp macro="" textlink="">
      <xdr:nvSpPr>
        <xdr:cNvPr id="1284" name="TextBox 1283">
          <a:extLst>
            <a:ext uri="{FF2B5EF4-FFF2-40B4-BE49-F238E27FC236}">
              <a16:creationId xmlns:a16="http://schemas.microsoft.com/office/drawing/2014/main" id="{00000000-0008-0000-0000-000004050000}"/>
            </a:ext>
          </a:extLst>
        </xdr:cNvPr>
        <xdr:cNvSpPr txBox="1"/>
      </xdr:nvSpPr>
      <xdr:spPr>
        <a:xfrm>
          <a:off x="1163068" y="34661314"/>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85" name="TextBox 1284">
          <a:extLst>
            <a:ext uri="{FF2B5EF4-FFF2-40B4-BE49-F238E27FC236}">
              <a16:creationId xmlns:a16="http://schemas.microsoft.com/office/drawing/2014/main" id="{00000000-0008-0000-0000-00000505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6861"/>
    <xdr:sp macro="" textlink="">
      <xdr:nvSpPr>
        <xdr:cNvPr id="1286" name="TextBox 1285">
          <a:extLst>
            <a:ext uri="{FF2B5EF4-FFF2-40B4-BE49-F238E27FC236}">
              <a16:creationId xmlns:a16="http://schemas.microsoft.com/office/drawing/2014/main" id="{00000000-0008-0000-0000-000006050000}"/>
            </a:ext>
          </a:extLst>
        </xdr:cNvPr>
        <xdr:cNvSpPr txBox="1"/>
      </xdr:nvSpPr>
      <xdr:spPr>
        <a:xfrm>
          <a:off x="1163068" y="34661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839"/>
    <xdr:sp macro="" textlink="">
      <xdr:nvSpPr>
        <xdr:cNvPr id="1287" name="TextBox 1286">
          <a:extLst>
            <a:ext uri="{FF2B5EF4-FFF2-40B4-BE49-F238E27FC236}">
              <a16:creationId xmlns:a16="http://schemas.microsoft.com/office/drawing/2014/main" id="{00000000-0008-0000-0000-000007050000}"/>
            </a:ext>
          </a:extLst>
        </xdr:cNvPr>
        <xdr:cNvSpPr txBox="1"/>
      </xdr:nvSpPr>
      <xdr:spPr>
        <a:xfrm>
          <a:off x="1163068" y="34661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839"/>
    <xdr:sp macro="" textlink="">
      <xdr:nvSpPr>
        <xdr:cNvPr id="1288" name="TextBox 1287">
          <a:extLst>
            <a:ext uri="{FF2B5EF4-FFF2-40B4-BE49-F238E27FC236}">
              <a16:creationId xmlns:a16="http://schemas.microsoft.com/office/drawing/2014/main" id="{00000000-0008-0000-0000-000008050000}"/>
            </a:ext>
          </a:extLst>
        </xdr:cNvPr>
        <xdr:cNvSpPr txBox="1"/>
      </xdr:nvSpPr>
      <xdr:spPr>
        <a:xfrm>
          <a:off x="1163068" y="34661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89" name="TextBox 1288">
          <a:extLst>
            <a:ext uri="{FF2B5EF4-FFF2-40B4-BE49-F238E27FC236}">
              <a16:creationId xmlns:a16="http://schemas.microsoft.com/office/drawing/2014/main" id="{00000000-0008-0000-0000-000009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90" name="TextBox 1289">
          <a:extLst>
            <a:ext uri="{FF2B5EF4-FFF2-40B4-BE49-F238E27FC236}">
              <a16:creationId xmlns:a16="http://schemas.microsoft.com/office/drawing/2014/main" id="{00000000-0008-0000-0000-00000A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91" name="TextBox 1290">
          <a:extLst>
            <a:ext uri="{FF2B5EF4-FFF2-40B4-BE49-F238E27FC236}">
              <a16:creationId xmlns:a16="http://schemas.microsoft.com/office/drawing/2014/main" id="{00000000-0008-0000-0000-00000B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92" name="TextBox 1291">
          <a:extLst>
            <a:ext uri="{FF2B5EF4-FFF2-40B4-BE49-F238E27FC236}">
              <a16:creationId xmlns:a16="http://schemas.microsoft.com/office/drawing/2014/main" id="{00000000-0008-0000-0000-00000C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93" name="TextBox 1292">
          <a:extLst>
            <a:ext uri="{FF2B5EF4-FFF2-40B4-BE49-F238E27FC236}">
              <a16:creationId xmlns:a16="http://schemas.microsoft.com/office/drawing/2014/main" id="{00000000-0008-0000-0000-00000D05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94" name="TextBox 1293">
          <a:extLst>
            <a:ext uri="{FF2B5EF4-FFF2-40B4-BE49-F238E27FC236}">
              <a16:creationId xmlns:a16="http://schemas.microsoft.com/office/drawing/2014/main" id="{00000000-0008-0000-0000-00000E05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95" name="TextBox 1294">
          <a:extLst>
            <a:ext uri="{FF2B5EF4-FFF2-40B4-BE49-F238E27FC236}">
              <a16:creationId xmlns:a16="http://schemas.microsoft.com/office/drawing/2014/main" id="{00000000-0008-0000-0000-00000F05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495"/>
    <xdr:sp macro="" textlink="">
      <xdr:nvSpPr>
        <xdr:cNvPr id="1296" name="TextBox 1295">
          <a:extLst>
            <a:ext uri="{FF2B5EF4-FFF2-40B4-BE49-F238E27FC236}">
              <a16:creationId xmlns:a16="http://schemas.microsoft.com/office/drawing/2014/main" id="{00000000-0008-0000-0000-000010050000}"/>
            </a:ext>
          </a:extLst>
        </xdr:cNvPr>
        <xdr:cNvSpPr txBox="1"/>
      </xdr:nvSpPr>
      <xdr:spPr>
        <a:xfrm>
          <a:off x="1163068" y="34661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97" name="TextBox 1296">
          <a:extLst>
            <a:ext uri="{FF2B5EF4-FFF2-40B4-BE49-F238E27FC236}">
              <a16:creationId xmlns:a16="http://schemas.microsoft.com/office/drawing/2014/main" id="{00000000-0008-0000-0000-000011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98" name="TextBox 1297">
          <a:extLst>
            <a:ext uri="{FF2B5EF4-FFF2-40B4-BE49-F238E27FC236}">
              <a16:creationId xmlns:a16="http://schemas.microsoft.com/office/drawing/2014/main" id="{00000000-0008-0000-0000-000012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299" name="TextBox 1298">
          <a:extLst>
            <a:ext uri="{FF2B5EF4-FFF2-40B4-BE49-F238E27FC236}">
              <a16:creationId xmlns:a16="http://schemas.microsoft.com/office/drawing/2014/main" id="{00000000-0008-0000-0000-000013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3014"/>
    <xdr:sp macro="" textlink="">
      <xdr:nvSpPr>
        <xdr:cNvPr id="1300" name="TextBox 1299">
          <a:extLst>
            <a:ext uri="{FF2B5EF4-FFF2-40B4-BE49-F238E27FC236}">
              <a16:creationId xmlns:a16="http://schemas.microsoft.com/office/drawing/2014/main" id="{00000000-0008-0000-0000-000014050000}"/>
            </a:ext>
          </a:extLst>
        </xdr:cNvPr>
        <xdr:cNvSpPr txBox="1"/>
      </xdr:nvSpPr>
      <xdr:spPr>
        <a:xfrm>
          <a:off x="1163068" y="34661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15"/>
    <xdr:sp macro="" textlink="">
      <xdr:nvSpPr>
        <xdr:cNvPr id="1301" name="TextBox 1300">
          <a:extLst>
            <a:ext uri="{FF2B5EF4-FFF2-40B4-BE49-F238E27FC236}">
              <a16:creationId xmlns:a16="http://schemas.microsoft.com/office/drawing/2014/main" id="{00000000-0008-0000-0000-000015050000}"/>
            </a:ext>
          </a:extLst>
        </xdr:cNvPr>
        <xdr:cNvSpPr txBox="1"/>
      </xdr:nvSpPr>
      <xdr:spPr>
        <a:xfrm>
          <a:off x="1163068" y="34661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84</xdr:row>
      <xdr:rowOff>0</xdr:rowOff>
    </xdr:from>
    <xdr:ext cx="166676" cy="268715"/>
    <xdr:sp macro="" textlink="">
      <xdr:nvSpPr>
        <xdr:cNvPr id="1302" name="TextBox 1301">
          <a:extLst>
            <a:ext uri="{FF2B5EF4-FFF2-40B4-BE49-F238E27FC236}">
              <a16:creationId xmlns:a16="http://schemas.microsoft.com/office/drawing/2014/main" id="{00000000-0008-0000-0000-000016050000}"/>
            </a:ext>
          </a:extLst>
        </xdr:cNvPr>
        <xdr:cNvSpPr txBox="1"/>
      </xdr:nvSpPr>
      <xdr:spPr>
        <a:xfrm>
          <a:off x="1163068" y="34661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04" name="TextBox 1303">
          <a:extLst>
            <a:ext uri="{FF2B5EF4-FFF2-40B4-BE49-F238E27FC236}">
              <a16:creationId xmlns:a16="http://schemas.microsoft.com/office/drawing/2014/main" id="{00000000-0008-0000-0000-000018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05" name="TextBox 1304">
          <a:extLst>
            <a:ext uri="{FF2B5EF4-FFF2-40B4-BE49-F238E27FC236}">
              <a16:creationId xmlns:a16="http://schemas.microsoft.com/office/drawing/2014/main" id="{00000000-0008-0000-0000-000019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06" name="TextBox 1305">
          <a:extLst>
            <a:ext uri="{FF2B5EF4-FFF2-40B4-BE49-F238E27FC236}">
              <a16:creationId xmlns:a16="http://schemas.microsoft.com/office/drawing/2014/main" id="{00000000-0008-0000-0000-00001A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07" name="TextBox 1306">
          <a:extLst>
            <a:ext uri="{FF2B5EF4-FFF2-40B4-BE49-F238E27FC236}">
              <a16:creationId xmlns:a16="http://schemas.microsoft.com/office/drawing/2014/main" id="{00000000-0008-0000-0000-00001B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08" name="TextBox 1307">
          <a:extLst>
            <a:ext uri="{FF2B5EF4-FFF2-40B4-BE49-F238E27FC236}">
              <a16:creationId xmlns:a16="http://schemas.microsoft.com/office/drawing/2014/main" id="{00000000-0008-0000-0000-00001C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09" name="TextBox 1308">
          <a:extLst>
            <a:ext uri="{FF2B5EF4-FFF2-40B4-BE49-F238E27FC236}">
              <a16:creationId xmlns:a16="http://schemas.microsoft.com/office/drawing/2014/main" id="{00000000-0008-0000-0000-00001D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10" name="TextBox 1309">
          <a:extLst>
            <a:ext uri="{FF2B5EF4-FFF2-40B4-BE49-F238E27FC236}">
              <a16:creationId xmlns:a16="http://schemas.microsoft.com/office/drawing/2014/main" id="{00000000-0008-0000-0000-00001E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11" name="TextBox 1310">
          <a:extLst>
            <a:ext uri="{FF2B5EF4-FFF2-40B4-BE49-F238E27FC236}">
              <a16:creationId xmlns:a16="http://schemas.microsoft.com/office/drawing/2014/main" id="{00000000-0008-0000-0000-00001F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12" name="TextBox 1311">
          <a:extLst>
            <a:ext uri="{FF2B5EF4-FFF2-40B4-BE49-F238E27FC236}">
              <a16:creationId xmlns:a16="http://schemas.microsoft.com/office/drawing/2014/main" id="{00000000-0008-0000-0000-000020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13" name="TextBox 1312">
          <a:extLst>
            <a:ext uri="{FF2B5EF4-FFF2-40B4-BE49-F238E27FC236}">
              <a16:creationId xmlns:a16="http://schemas.microsoft.com/office/drawing/2014/main" id="{00000000-0008-0000-0000-000021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14" name="TextBox 1313">
          <a:extLst>
            <a:ext uri="{FF2B5EF4-FFF2-40B4-BE49-F238E27FC236}">
              <a16:creationId xmlns:a16="http://schemas.microsoft.com/office/drawing/2014/main" id="{00000000-0008-0000-0000-000022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15" name="TextBox 1314">
          <a:extLst>
            <a:ext uri="{FF2B5EF4-FFF2-40B4-BE49-F238E27FC236}">
              <a16:creationId xmlns:a16="http://schemas.microsoft.com/office/drawing/2014/main" id="{00000000-0008-0000-0000-000023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16" name="TextBox 1315">
          <a:extLst>
            <a:ext uri="{FF2B5EF4-FFF2-40B4-BE49-F238E27FC236}">
              <a16:creationId xmlns:a16="http://schemas.microsoft.com/office/drawing/2014/main" id="{00000000-0008-0000-0000-000024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17" name="TextBox 1316">
          <a:extLst>
            <a:ext uri="{FF2B5EF4-FFF2-40B4-BE49-F238E27FC236}">
              <a16:creationId xmlns:a16="http://schemas.microsoft.com/office/drawing/2014/main" id="{00000000-0008-0000-0000-000025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18" name="TextBox 1317">
          <a:extLst>
            <a:ext uri="{FF2B5EF4-FFF2-40B4-BE49-F238E27FC236}">
              <a16:creationId xmlns:a16="http://schemas.microsoft.com/office/drawing/2014/main" id="{00000000-0008-0000-0000-000026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19" name="TextBox 1318">
          <a:extLst>
            <a:ext uri="{FF2B5EF4-FFF2-40B4-BE49-F238E27FC236}">
              <a16:creationId xmlns:a16="http://schemas.microsoft.com/office/drawing/2014/main" id="{00000000-0008-0000-0000-000027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20" name="TextBox 1319">
          <a:extLst>
            <a:ext uri="{FF2B5EF4-FFF2-40B4-BE49-F238E27FC236}">
              <a16:creationId xmlns:a16="http://schemas.microsoft.com/office/drawing/2014/main" id="{00000000-0008-0000-0000-000028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21" name="TextBox 1320">
          <a:extLst>
            <a:ext uri="{FF2B5EF4-FFF2-40B4-BE49-F238E27FC236}">
              <a16:creationId xmlns:a16="http://schemas.microsoft.com/office/drawing/2014/main" id="{00000000-0008-0000-0000-000029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22" name="TextBox 1321">
          <a:extLst>
            <a:ext uri="{FF2B5EF4-FFF2-40B4-BE49-F238E27FC236}">
              <a16:creationId xmlns:a16="http://schemas.microsoft.com/office/drawing/2014/main" id="{00000000-0008-0000-0000-00002A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323" name="TextBox 1322">
          <a:extLst>
            <a:ext uri="{FF2B5EF4-FFF2-40B4-BE49-F238E27FC236}">
              <a16:creationId xmlns:a16="http://schemas.microsoft.com/office/drawing/2014/main" id="{00000000-0008-0000-0000-00002B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24" name="TextBox 1323">
          <a:extLst>
            <a:ext uri="{FF2B5EF4-FFF2-40B4-BE49-F238E27FC236}">
              <a16:creationId xmlns:a16="http://schemas.microsoft.com/office/drawing/2014/main" id="{00000000-0008-0000-0000-00002C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25" name="TextBox 1324">
          <a:extLst>
            <a:ext uri="{FF2B5EF4-FFF2-40B4-BE49-F238E27FC236}">
              <a16:creationId xmlns:a16="http://schemas.microsoft.com/office/drawing/2014/main" id="{00000000-0008-0000-0000-00002D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26" name="TextBox 1325">
          <a:extLst>
            <a:ext uri="{FF2B5EF4-FFF2-40B4-BE49-F238E27FC236}">
              <a16:creationId xmlns:a16="http://schemas.microsoft.com/office/drawing/2014/main" id="{00000000-0008-0000-0000-00002E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908"/>
    <xdr:sp macro="" textlink="">
      <xdr:nvSpPr>
        <xdr:cNvPr id="1327" name="TextBox 1326">
          <a:extLst>
            <a:ext uri="{FF2B5EF4-FFF2-40B4-BE49-F238E27FC236}">
              <a16:creationId xmlns:a16="http://schemas.microsoft.com/office/drawing/2014/main" id="{00000000-0008-0000-0000-00002F05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28" name="TextBox 1327">
          <a:extLst>
            <a:ext uri="{FF2B5EF4-FFF2-40B4-BE49-F238E27FC236}">
              <a16:creationId xmlns:a16="http://schemas.microsoft.com/office/drawing/2014/main" id="{00000000-0008-0000-0000-000030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29" name="TextBox 1328">
          <a:extLst>
            <a:ext uri="{FF2B5EF4-FFF2-40B4-BE49-F238E27FC236}">
              <a16:creationId xmlns:a16="http://schemas.microsoft.com/office/drawing/2014/main" id="{00000000-0008-0000-0000-000031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30" name="TextBox 1329">
          <a:extLst>
            <a:ext uri="{FF2B5EF4-FFF2-40B4-BE49-F238E27FC236}">
              <a16:creationId xmlns:a16="http://schemas.microsoft.com/office/drawing/2014/main" id="{00000000-0008-0000-0000-000032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31" name="TextBox 1330">
          <a:extLst>
            <a:ext uri="{FF2B5EF4-FFF2-40B4-BE49-F238E27FC236}">
              <a16:creationId xmlns:a16="http://schemas.microsoft.com/office/drawing/2014/main" id="{00000000-0008-0000-0000-000033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596"/>
    <xdr:sp macro="" textlink="">
      <xdr:nvSpPr>
        <xdr:cNvPr id="1332" name="TextBox 1331">
          <a:extLst>
            <a:ext uri="{FF2B5EF4-FFF2-40B4-BE49-F238E27FC236}">
              <a16:creationId xmlns:a16="http://schemas.microsoft.com/office/drawing/2014/main" id="{00000000-0008-0000-0000-000034050000}"/>
            </a:ext>
          </a:extLst>
        </xdr:cNvPr>
        <xdr:cNvSpPr txBox="1"/>
      </xdr:nvSpPr>
      <xdr:spPr>
        <a:xfrm>
          <a:off x="1163068" y="5296868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2596"/>
    <xdr:sp macro="" textlink="">
      <xdr:nvSpPr>
        <xdr:cNvPr id="1333" name="TextBox 1332">
          <a:extLst>
            <a:ext uri="{FF2B5EF4-FFF2-40B4-BE49-F238E27FC236}">
              <a16:creationId xmlns:a16="http://schemas.microsoft.com/office/drawing/2014/main" id="{00000000-0008-0000-0000-000035050000}"/>
            </a:ext>
          </a:extLst>
        </xdr:cNvPr>
        <xdr:cNvSpPr txBox="1"/>
      </xdr:nvSpPr>
      <xdr:spPr>
        <a:xfrm>
          <a:off x="1163068" y="5296868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34" name="TextBox 1333">
          <a:extLst>
            <a:ext uri="{FF2B5EF4-FFF2-40B4-BE49-F238E27FC236}">
              <a16:creationId xmlns:a16="http://schemas.microsoft.com/office/drawing/2014/main" id="{00000000-0008-0000-0000-000036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35" name="TextBox 1334">
          <a:extLst>
            <a:ext uri="{FF2B5EF4-FFF2-40B4-BE49-F238E27FC236}">
              <a16:creationId xmlns:a16="http://schemas.microsoft.com/office/drawing/2014/main" id="{00000000-0008-0000-0000-000037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36" name="TextBox 1335">
          <a:extLst>
            <a:ext uri="{FF2B5EF4-FFF2-40B4-BE49-F238E27FC236}">
              <a16:creationId xmlns:a16="http://schemas.microsoft.com/office/drawing/2014/main" id="{00000000-0008-0000-0000-000038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7159"/>
    <xdr:sp macro="" textlink="">
      <xdr:nvSpPr>
        <xdr:cNvPr id="1337" name="TextBox 1336">
          <a:extLst>
            <a:ext uri="{FF2B5EF4-FFF2-40B4-BE49-F238E27FC236}">
              <a16:creationId xmlns:a16="http://schemas.microsoft.com/office/drawing/2014/main" id="{00000000-0008-0000-0000-00003905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38" name="TextBox 1337">
          <a:extLst>
            <a:ext uri="{FF2B5EF4-FFF2-40B4-BE49-F238E27FC236}">
              <a16:creationId xmlns:a16="http://schemas.microsoft.com/office/drawing/2014/main" id="{00000000-0008-0000-0000-00003A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39" name="TextBox 1338">
          <a:extLst>
            <a:ext uri="{FF2B5EF4-FFF2-40B4-BE49-F238E27FC236}">
              <a16:creationId xmlns:a16="http://schemas.microsoft.com/office/drawing/2014/main" id="{00000000-0008-0000-0000-00003B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40" name="TextBox 1339">
          <a:extLst>
            <a:ext uri="{FF2B5EF4-FFF2-40B4-BE49-F238E27FC236}">
              <a16:creationId xmlns:a16="http://schemas.microsoft.com/office/drawing/2014/main" id="{00000000-0008-0000-0000-00003C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41" name="TextBox 1340">
          <a:extLst>
            <a:ext uri="{FF2B5EF4-FFF2-40B4-BE49-F238E27FC236}">
              <a16:creationId xmlns:a16="http://schemas.microsoft.com/office/drawing/2014/main" id="{00000000-0008-0000-0000-00003D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42" name="TextBox 1341">
          <a:extLst>
            <a:ext uri="{FF2B5EF4-FFF2-40B4-BE49-F238E27FC236}">
              <a16:creationId xmlns:a16="http://schemas.microsoft.com/office/drawing/2014/main" id="{00000000-0008-0000-0000-00003E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43" name="TextBox 1342">
          <a:extLst>
            <a:ext uri="{FF2B5EF4-FFF2-40B4-BE49-F238E27FC236}">
              <a16:creationId xmlns:a16="http://schemas.microsoft.com/office/drawing/2014/main" id="{00000000-0008-0000-0000-00003F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44" name="TextBox 1343">
          <a:extLst>
            <a:ext uri="{FF2B5EF4-FFF2-40B4-BE49-F238E27FC236}">
              <a16:creationId xmlns:a16="http://schemas.microsoft.com/office/drawing/2014/main" id="{00000000-0008-0000-0000-000040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45" name="TextBox 1344">
          <a:extLst>
            <a:ext uri="{FF2B5EF4-FFF2-40B4-BE49-F238E27FC236}">
              <a16:creationId xmlns:a16="http://schemas.microsoft.com/office/drawing/2014/main" id="{00000000-0008-0000-0000-000041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109"/>
    <xdr:sp macro="" textlink="">
      <xdr:nvSpPr>
        <xdr:cNvPr id="1346" name="TextBox 1345">
          <a:extLst>
            <a:ext uri="{FF2B5EF4-FFF2-40B4-BE49-F238E27FC236}">
              <a16:creationId xmlns:a16="http://schemas.microsoft.com/office/drawing/2014/main" id="{00000000-0008-0000-0000-00004205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109"/>
    <xdr:sp macro="" textlink="">
      <xdr:nvSpPr>
        <xdr:cNvPr id="1347" name="TextBox 1346">
          <a:extLst>
            <a:ext uri="{FF2B5EF4-FFF2-40B4-BE49-F238E27FC236}">
              <a16:creationId xmlns:a16="http://schemas.microsoft.com/office/drawing/2014/main" id="{00000000-0008-0000-0000-00004305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109"/>
    <xdr:sp macro="" textlink="">
      <xdr:nvSpPr>
        <xdr:cNvPr id="1348" name="TextBox 1347">
          <a:extLst>
            <a:ext uri="{FF2B5EF4-FFF2-40B4-BE49-F238E27FC236}">
              <a16:creationId xmlns:a16="http://schemas.microsoft.com/office/drawing/2014/main" id="{00000000-0008-0000-0000-00004405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109"/>
    <xdr:sp macro="" textlink="">
      <xdr:nvSpPr>
        <xdr:cNvPr id="1349" name="TextBox 1348">
          <a:extLst>
            <a:ext uri="{FF2B5EF4-FFF2-40B4-BE49-F238E27FC236}">
              <a16:creationId xmlns:a16="http://schemas.microsoft.com/office/drawing/2014/main" id="{00000000-0008-0000-0000-00004505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0" name="TextBox 1349">
          <a:extLst>
            <a:ext uri="{FF2B5EF4-FFF2-40B4-BE49-F238E27FC236}">
              <a16:creationId xmlns:a16="http://schemas.microsoft.com/office/drawing/2014/main" id="{00000000-0008-0000-0000-000046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1" name="TextBox 1350">
          <a:extLst>
            <a:ext uri="{FF2B5EF4-FFF2-40B4-BE49-F238E27FC236}">
              <a16:creationId xmlns:a16="http://schemas.microsoft.com/office/drawing/2014/main" id="{00000000-0008-0000-0000-000047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2" name="TextBox 1351">
          <a:extLst>
            <a:ext uri="{FF2B5EF4-FFF2-40B4-BE49-F238E27FC236}">
              <a16:creationId xmlns:a16="http://schemas.microsoft.com/office/drawing/2014/main" id="{00000000-0008-0000-0000-000048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3" name="TextBox 1352">
          <a:extLst>
            <a:ext uri="{FF2B5EF4-FFF2-40B4-BE49-F238E27FC236}">
              <a16:creationId xmlns:a16="http://schemas.microsoft.com/office/drawing/2014/main" id="{00000000-0008-0000-0000-000049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4" name="TextBox 1353">
          <a:extLst>
            <a:ext uri="{FF2B5EF4-FFF2-40B4-BE49-F238E27FC236}">
              <a16:creationId xmlns:a16="http://schemas.microsoft.com/office/drawing/2014/main" id="{00000000-0008-0000-0000-00004A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5" name="TextBox 1354">
          <a:extLst>
            <a:ext uri="{FF2B5EF4-FFF2-40B4-BE49-F238E27FC236}">
              <a16:creationId xmlns:a16="http://schemas.microsoft.com/office/drawing/2014/main" id="{00000000-0008-0000-0000-00004B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6" name="TextBox 1355">
          <a:extLst>
            <a:ext uri="{FF2B5EF4-FFF2-40B4-BE49-F238E27FC236}">
              <a16:creationId xmlns:a16="http://schemas.microsoft.com/office/drawing/2014/main" id="{00000000-0008-0000-0000-00004C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57" name="TextBox 1356">
          <a:extLst>
            <a:ext uri="{FF2B5EF4-FFF2-40B4-BE49-F238E27FC236}">
              <a16:creationId xmlns:a16="http://schemas.microsoft.com/office/drawing/2014/main" id="{00000000-0008-0000-0000-00004D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58" name="TextBox 1357">
          <a:extLst>
            <a:ext uri="{FF2B5EF4-FFF2-40B4-BE49-F238E27FC236}">
              <a16:creationId xmlns:a16="http://schemas.microsoft.com/office/drawing/2014/main" id="{00000000-0008-0000-0000-00004E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59" name="TextBox 1358">
          <a:extLst>
            <a:ext uri="{FF2B5EF4-FFF2-40B4-BE49-F238E27FC236}">
              <a16:creationId xmlns:a16="http://schemas.microsoft.com/office/drawing/2014/main" id="{00000000-0008-0000-0000-00004F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60" name="TextBox 1359">
          <a:extLst>
            <a:ext uri="{FF2B5EF4-FFF2-40B4-BE49-F238E27FC236}">
              <a16:creationId xmlns:a16="http://schemas.microsoft.com/office/drawing/2014/main" id="{00000000-0008-0000-0000-000050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61" name="TextBox 1360">
          <a:extLst>
            <a:ext uri="{FF2B5EF4-FFF2-40B4-BE49-F238E27FC236}">
              <a16:creationId xmlns:a16="http://schemas.microsoft.com/office/drawing/2014/main" id="{00000000-0008-0000-0000-000051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62" name="TextBox 1361">
          <a:extLst>
            <a:ext uri="{FF2B5EF4-FFF2-40B4-BE49-F238E27FC236}">
              <a16:creationId xmlns:a16="http://schemas.microsoft.com/office/drawing/2014/main" id="{00000000-0008-0000-0000-000052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63" name="TextBox 1362">
          <a:extLst>
            <a:ext uri="{FF2B5EF4-FFF2-40B4-BE49-F238E27FC236}">
              <a16:creationId xmlns:a16="http://schemas.microsoft.com/office/drawing/2014/main" id="{00000000-0008-0000-0000-000053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64" name="TextBox 1363">
          <a:extLst>
            <a:ext uri="{FF2B5EF4-FFF2-40B4-BE49-F238E27FC236}">
              <a16:creationId xmlns:a16="http://schemas.microsoft.com/office/drawing/2014/main" id="{00000000-0008-0000-0000-000054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365" name="TextBox 1364">
          <a:extLst>
            <a:ext uri="{FF2B5EF4-FFF2-40B4-BE49-F238E27FC236}">
              <a16:creationId xmlns:a16="http://schemas.microsoft.com/office/drawing/2014/main" id="{00000000-0008-0000-0000-000055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66" name="TextBox 1365">
          <a:extLst>
            <a:ext uri="{FF2B5EF4-FFF2-40B4-BE49-F238E27FC236}">
              <a16:creationId xmlns:a16="http://schemas.microsoft.com/office/drawing/2014/main" id="{00000000-0008-0000-0000-000056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67" name="TextBox 1366">
          <a:extLst>
            <a:ext uri="{FF2B5EF4-FFF2-40B4-BE49-F238E27FC236}">
              <a16:creationId xmlns:a16="http://schemas.microsoft.com/office/drawing/2014/main" id="{00000000-0008-0000-0000-000057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68" name="TextBox 1367">
          <a:extLst>
            <a:ext uri="{FF2B5EF4-FFF2-40B4-BE49-F238E27FC236}">
              <a16:creationId xmlns:a16="http://schemas.microsoft.com/office/drawing/2014/main" id="{00000000-0008-0000-0000-000058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69" name="TextBox 1368">
          <a:extLst>
            <a:ext uri="{FF2B5EF4-FFF2-40B4-BE49-F238E27FC236}">
              <a16:creationId xmlns:a16="http://schemas.microsoft.com/office/drawing/2014/main" id="{00000000-0008-0000-0000-000059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70" name="TextBox 1369">
          <a:extLst>
            <a:ext uri="{FF2B5EF4-FFF2-40B4-BE49-F238E27FC236}">
              <a16:creationId xmlns:a16="http://schemas.microsoft.com/office/drawing/2014/main" id="{00000000-0008-0000-0000-00005A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71" name="TextBox 1370">
          <a:extLst>
            <a:ext uri="{FF2B5EF4-FFF2-40B4-BE49-F238E27FC236}">
              <a16:creationId xmlns:a16="http://schemas.microsoft.com/office/drawing/2014/main" id="{00000000-0008-0000-0000-00005B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72" name="TextBox 1371">
          <a:extLst>
            <a:ext uri="{FF2B5EF4-FFF2-40B4-BE49-F238E27FC236}">
              <a16:creationId xmlns:a16="http://schemas.microsoft.com/office/drawing/2014/main" id="{00000000-0008-0000-0000-00005C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73" name="TextBox 1372">
          <a:extLst>
            <a:ext uri="{FF2B5EF4-FFF2-40B4-BE49-F238E27FC236}">
              <a16:creationId xmlns:a16="http://schemas.microsoft.com/office/drawing/2014/main" id="{00000000-0008-0000-0000-00005D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981"/>
    <xdr:sp macro="" textlink="">
      <xdr:nvSpPr>
        <xdr:cNvPr id="1374" name="TextBox 1373">
          <a:extLst>
            <a:ext uri="{FF2B5EF4-FFF2-40B4-BE49-F238E27FC236}">
              <a16:creationId xmlns:a16="http://schemas.microsoft.com/office/drawing/2014/main" id="{00000000-0008-0000-0000-00005E05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981"/>
    <xdr:sp macro="" textlink="">
      <xdr:nvSpPr>
        <xdr:cNvPr id="1375" name="TextBox 1374">
          <a:extLst>
            <a:ext uri="{FF2B5EF4-FFF2-40B4-BE49-F238E27FC236}">
              <a16:creationId xmlns:a16="http://schemas.microsoft.com/office/drawing/2014/main" id="{00000000-0008-0000-0000-00005F05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981"/>
    <xdr:sp macro="" textlink="">
      <xdr:nvSpPr>
        <xdr:cNvPr id="1376" name="TextBox 1375">
          <a:extLst>
            <a:ext uri="{FF2B5EF4-FFF2-40B4-BE49-F238E27FC236}">
              <a16:creationId xmlns:a16="http://schemas.microsoft.com/office/drawing/2014/main" id="{00000000-0008-0000-0000-00006005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981"/>
    <xdr:sp macro="" textlink="">
      <xdr:nvSpPr>
        <xdr:cNvPr id="1377" name="TextBox 1376">
          <a:extLst>
            <a:ext uri="{FF2B5EF4-FFF2-40B4-BE49-F238E27FC236}">
              <a16:creationId xmlns:a16="http://schemas.microsoft.com/office/drawing/2014/main" id="{00000000-0008-0000-0000-00006105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9085"/>
    <xdr:sp macro="" textlink="">
      <xdr:nvSpPr>
        <xdr:cNvPr id="1378" name="TextBox 1377">
          <a:extLst>
            <a:ext uri="{FF2B5EF4-FFF2-40B4-BE49-F238E27FC236}">
              <a16:creationId xmlns:a16="http://schemas.microsoft.com/office/drawing/2014/main" id="{00000000-0008-0000-0000-00006205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9085"/>
    <xdr:sp macro="" textlink="">
      <xdr:nvSpPr>
        <xdr:cNvPr id="1379" name="TextBox 1378">
          <a:extLst>
            <a:ext uri="{FF2B5EF4-FFF2-40B4-BE49-F238E27FC236}">
              <a16:creationId xmlns:a16="http://schemas.microsoft.com/office/drawing/2014/main" id="{00000000-0008-0000-0000-00006305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9085"/>
    <xdr:sp macro="" textlink="">
      <xdr:nvSpPr>
        <xdr:cNvPr id="1380" name="TextBox 1379">
          <a:extLst>
            <a:ext uri="{FF2B5EF4-FFF2-40B4-BE49-F238E27FC236}">
              <a16:creationId xmlns:a16="http://schemas.microsoft.com/office/drawing/2014/main" id="{00000000-0008-0000-0000-00006405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9085"/>
    <xdr:sp macro="" textlink="">
      <xdr:nvSpPr>
        <xdr:cNvPr id="1381" name="TextBox 1380">
          <a:extLst>
            <a:ext uri="{FF2B5EF4-FFF2-40B4-BE49-F238E27FC236}">
              <a16:creationId xmlns:a16="http://schemas.microsoft.com/office/drawing/2014/main" id="{00000000-0008-0000-0000-00006505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063"/>
    <xdr:sp macro="" textlink="">
      <xdr:nvSpPr>
        <xdr:cNvPr id="1382" name="TextBox 1381">
          <a:extLst>
            <a:ext uri="{FF2B5EF4-FFF2-40B4-BE49-F238E27FC236}">
              <a16:creationId xmlns:a16="http://schemas.microsoft.com/office/drawing/2014/main" id="{00000000-0008-0000-0000-00006605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063"/>
    <xdr:sp macro="" textlink="">
      <xdr:nvSpPr>
        <xdr:cNvPr id="1383" name="TextBox 1382">
          <a:extLst>
            <a:ext uri="{FF2B5EF4-FFF2-40B4-BE49-F238E27FC236}">
              <a16:creationId xmlns:a16="http://schemas.microsoft.com/office/drawing/2014/main" id="{00000000-0008-0000-0000-00006705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063"/>
    <xdr:sp macro="" textlink="">
      <xdr:nvSpPr>
        <xdr:cNvPr id="1384" name="TextBox 1383">
          <a:extLst>
            <a:ext uri="{FF2B5EF4-FFF2-40B4-BE49-F238E27FC236}">
              <a16:creationId xmlns:a16="http://schemas.microsoft.com/office/drawing/2014/main" id="{00000000-0008-0000-0000-00006805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063"/>
    <xdr:sp macro="" textlink="">
      <xdr:nvSpPr>
        <xdr:cNvPr id="1385" name="TextBox 1384">
          <a:extLst>
            <a:ext uri="{FF2B5EF4-FFF2-40B4-BE49-F238E27FC236}">
              <a16:creationId xmlns:a16="http://schemas.microsoft.com/office/drawing/2014/main" id="{00000000-0008-0000-0000-00006905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3863"/>
    <xdr:sp macro="" textlink="">
      <xdr:nvSpPr>
        <xdr:cNvPr id="1386" name="TextBox 1385">
          <a:extLst>
            <a:ext uri="{FF2B5EF4-FFF2-40B4-BE49-F238E27FC236}">
              <a16:creationId xmlns:a16="http://schemas.microsoft.com/office/drawing/2014/main" id="{00000000-0008-0000-0000-00006A050000}"/>
            </a:ext>
          </a:extLst>
        </xdr:cNvPr>
        <xdr:cNvSpPr txBox="1"/>
      </xdr:nvSpPr>
      <xdr:spPr>
        <a:xfrm>
          <a:off x="1163068" y="5209690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3863"/>
    <xdr:sp macro="" textlink="">
      <xdr:nvSpPr>
        <xdr:cNvPr id="1387" name="TextBox 1386">
          <a:extLst>
            <a:ext uri="{FF2B5EF4-FFF2-40B4-BE49-F238E27FC236}">
              <a16:creationId xmlns:a16="http://schemas.microsoft.com/office/drawing/2014/main" id="{00000000-0008-0000-0000-00006B050000}"/>
            </a:ext>
          </a:extLst>
        </xdr:cNvPr>
        <xdr:cNvSpPr txBox="1"/>
      </xdr:nvSpPr>
      <xdr:spPr>
        <a:xfrm>
          <a:off x="1163068" y="5209690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859"/>
    <xdr:sp macro="" textlink="">
      <xdr:nvSpPr>
        <xdr:cNvPr id="1388" name="TextBox 1387">
          <a:extLst>
            <a:ext uri="{FF2B5EF4-FFF2-40B4-BE49-F238E27FC236}">
              <a16:creationId xmlns:a16="http://schemas.microsoft.com/office/drawing/2014/main" id="{00000000-0008-0000-0000-00006C050000}"/>
            </a:ext>
          </a:extLst>
        </xdr:cNvPr>
        <xdr:cNvSpPr txBox="1"/>
      </xdr:nvSpPr>
      <xdr:spPr>
        <a:xfrm>
          <a:off x="1163068" y="52096907"/>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89" name="TextBox 1388">
          <a:extLst>
            <a:ext uri="{FF2B5EF4-FFF2-40B4-BE49-F238E27FC236}">
              <a16:creationId xmlns:a16="http://schemas.microsoft.com/office/drawing/2014/main" id="{00000000-0008-0000-0000-00006D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90" name="TextBox 1389">
          <a:extLst>
            <a:ext uri="{FF2B5EF4-FFF2-40B4-BE49-F238E27FC236}">
              <a16:creationId xmlns:a16="http://schemas.microsoft.com/office/drawing/2014/main" id="{00000000-0008-0000-0000-00006E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431"/>
    <xdr:sp macro="" textlink="">
      <xdr:nvSpPr>
        <xdr:cNvPr id="1391" name="TextBox 1390">
          <a:extLst>
            <a:ext uri="{FF2B5EF4-FFF2-40B4-BE49-F238E27FC236}">
              <a16:creationId xmlns:a16="http://schemas.microsoft.com/office/drawing/2014/main" id="{00000000-0008-0000-0000-00006F050000}"/>
            </a:ext>
          </a:extLst>
        </xdr:cNvPr>
        <xdr:cNvSpPr txBox="1"/>
      </xdr:nvSpPr>
      <xdr:spPr>
        <a:xfrm>
          <a:off x="1163068" y="52096907"/>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92" name="TextBox 1391">
          <a:extLst>
            <a:ext uri="{FF2B5EF4-FFF2-40B4-BE49-F238E27FC236}">
              <a16:creationId xmlns:a16="http://schemas.microsoft.com/office/drawing/2014/main" id="{00000000-0008-0000-0000-000070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592"/>
    <xdr:sp macro="" textlink="">
      <xdr:nvSpPr>
        <xdr:cNvPr id="1393" name="TextBox 1392">
          <a:extLst>
            <a:ext uri="{FF2B5EF4-FFF2-40B4-BE49-F238E27FC236}">
              <a16:creationId xmlns:a16="http://schemas.microsoft.com/office/drawing/2014/main" id="{00000000-0008-0000-0000-000071050000}"/>
            </a:ext>
          </a:extLst>
        </xdr:cNvPr>
        <xdr:cNvSpPr txBox="1"/>
      </xdr:nvSpPr>
      <xdr:spPr>
        <a:xfrm>
          <a:off x="1163068" y="52096907"/>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94" name="TextBox 1393">
          <a:extLst>
            <a:ext uri="{FF2B5EF4-FFF2-40B4-BE49-F238E27FC236}">
              <a16:creationId xmlns:a16="http://schemas.microsoft.com/office/drawing/2014/main" id="{00000000-0008-0000-0000-000072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6063"/>
    <xdr:sp macro="" textlink="">
      <xdr:nvSpPr>
        <xdr:cNvPr id="1395" name="TextBox 1394">
          <a:extLst>
            <a:ext uri="{FF2B5EF4-FFF2-40B4-BE49-F238E27FC236}">
              <a16:creationId xmlns:a16="http://schemas.microsoft.com/office/drawing/2014/main" id="{00000000-0008-0000-0000-00007305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109"/>
    <xdr:sp macro="" textlink="">
      <xdr:nvSpPr>
        <xdr:cNvPr id="1396" name="TextBox 1395">
          <a:extLst>
            <a:ext uri="{FF2B5EF4-FFF2-40B4-BE49-F238E27FC236}">
              <a16:creationId xmlns:a16="http://schemas.microsoft.com/office/drawing/2014/main" id="{00000000-0008-0000-0000-00007405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8109"/>
    <xdr:sp macro="" textlink="">
      <xdr:nvSpPr>
        <xdr:cNvPr id="1397" name="TextBox 1396">
          <a:extLst>
            <a:ext uri="{FF2B5EF4-FFF2-40B4-BE49-F238E27FC236}">
              <a16:creationId xmlns:a16="http://schemas.microsoft.com/office/drawing/2014/main" id="{00000000-0008-0000-0000-00007505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98" name="TextBox 1397">
          <a:extLst>
            <a:ext uri="{FF2B5EF4-FFF2-40B4-BE49-F238E27FC236}">
              <a16:creationId xmlns:a16="http://schemas.microsoft.com/office/drawing/2014/main" id="{00000000-0008-0000-0000-000076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399" name="TextBox 1398">
          <a:extLst>
            <a:ext uri="{FF2B5EF4-FFF2-40B4-BE49-F238E27FC236}">
              <a16:creationId xmlns:a16="http://schemas.microsoft.com/office/drawing/2014/main" id="{00000000-0008-0000-0000-000077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400" name="TextBox 1399">
          <a:extLst>
            <a:ext uri="{FF2B5EF4-FFF2-40B4-BE49-F238E27FC236}">
              <a16:creationId xmlns:a16="http://schemas.microsoft.com/office/drawing/2014/main" id="{00000000-0008-0000-0000-000078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401" name="TextBox 1400">
          <a:extLst>
            <a:ext uri="{FF2B5EF4-FFF2-40B4-BE49-F238E27FC236}">
              <a16:creationId xmlns:a16="http://schemas.microsoft.com/office/drawing/2014/main" id="{00000000-0008-0000-0000-000079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402" name="TextBox 1401">
          <a:extLst>
            <a:ext uri="{FF2B5EF4-FFF2-40B4-BE49-F238E27FC236}">
              <a16:creationId xmlns:a16="http://schemas.microsoft.com/office/drawing/2014/main" id="{00000000-0008-0000-0000-00007A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403" name="TextBox 1402">
          <a:extLst>
            <a:ext uri="{FF2B5EF4-FFF2-40B4-BE49-F238E27FC236}">
              <a16:creationId xmlns:a16="http://schemas.microsoft.com/office/drawing/2014/main" id="{00000000-0008-0000-0000-00007B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404" name="TextBox 1403">
          <a:extLst>
            <a:ext uri="{FF2B5EF4-FFF2-40B4-BE49-F238E27FC236}">
              <a16:creationId xmlns:a16="http://schemas.microsoft.com/office/drawing/2014/main" id="{00000000-0008-0000-0000-00007C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753"/>
    <xdr:sp macro="" textlink="">
      <xdr:nvSpPr>
        <xdr:cNvPr id="1405" name="TextBox 1404">
          <a:extLst>
            <a:ext uri="{FF2B5EF4-FFF2-40B4-BE49-F238E27FC236}">
              <a16:creationId xmlns:a16="http://schemas.microsoft.com/office/drawing/2014/main" id="{00000000-0008-0000-0000-00007D05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406" name="TextBox 1405">
          <a:extLst>
            <a:ext uri="{FF2B5EF4-FFF2-40B4-BE49-F238E27FC236}">
              <a16:creationId xmlns:a16="http://schemas.microsoft.com/office/drawing/2014/main" id="{00000000-0008-0000-0000-00007E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407" name="TextBox 1406">
          <a:extLst>
            <a:ext uri="{FF2B5EF4-FFF2-40B4-BE49-F238E27FC236}">
              <a16:creationId xmlns:a16="http://schemas.microsoft.com/office/drawing/2014/main" id="{00000000-0008-0000-0000-00007F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408" name="TextBox 1407">
          <a:extLst>
            <a:ext uri="{FF2B5EF4-FFF2-40B4-BE49-F238E27FC236}">
              <a16:creationId xmlns:a16="http://schemas.microsoft.com/office/drawing/2014/main" id="{00000000-0008-0000-0000-000080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2083"/>
    <xdr:sp macro="" textlink="">
      <xdr:nvSpPr>
        <xdr:cNvPr id="1409" name="TextBox 1408">
          <a:extLst>
            <a:ext uri="{FF2B5EF4-FFF2-40B4-BE49-F238E27FC236}">
              <a16:creationId xmlns:a16="http://schemas.microsoft.com/office/drawing/2014/main" id="{00000000-0008-0000-0000-00008105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981"/>
    <xdr:sp macro="" textlink="">
      <xdr:nvSpPr>
        <xdr:cNvPr id="1410" name="TextBox 1409">
          <a:extLst>
            <a:ext uri="{FF2B5EF4-FFF2-40B4-BE49-F238E27FC236}">
              <a16:creationId xmlns:a16="http://schemas.microsoft.com/office/drawing/2014/main" id="{00000000-0008-0000-0000-00008205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115</xdr:row>
      <xdr:rowOff>0</xdr:rowOff>
    </xdr:from>
    <xdr:ext cx="166676" cy="277981"/>
    <xdr:sp macro="" textlink="">
      <xdr:nvSpPr>
        <xdr:cNvPr id="1411" name="TextBox 1410">
          <a:extLst>
            <a:ext uri="{FF2B5EF4-FFF2-40B4-BE49-F238E27FC236}">
              <a16:creationId xmlns:a16="http://schemas.microsoft.com/office/drawing/2014/main" id="{00000000-0008-0000-0000-00008305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2" name="TextBox 1411">
          <a:extLst>
            <a:ext uri="{FF2B5EF4-FFF2-40B4-BE49-F238E27FC236}">
              <a16:creationId xmlns:a16="http://schemas.microsoft.com/office/drawing/2014/main" id="{00000000-0008-0000-0000-000084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3" name="TextBox 1412">
          <a:extLst>
            <a:ext uri="{FF2B5EF4-FFF2-40B4-BE49-F238E27FC236}">
              <a16:creationId xmlns:a16="http://schemas.microsoft.com/office/drawing/2014/main" id="{00000000-0008-0000-0000-000085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4" name="TextBox 1413">
          <a:extLst>
            <a:ext uri="{FF2B5EF4-FFF2-40B4-BE49-F238E27FC236}">
              <a16:creationId xmlns:a16="http://schemas.microsoft.com/office/drawing/2014/main" id="{00000000-0008-0000-0000-000086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5" name="TextBox 1414">
          <a:extLst>
            <a:ext uri="{FF2B5EF4-FFF2-40B4-BE49-F238E27FC236}">
              <a16:creationId xmlns:a16="http://schemas.microsoft.com/office/drawing/2014/main" id="{00000000-0008-0000-0000-000087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6" name="TextBox 1415">
          <a:extLst>
            <a:ext uri="{FF2B5EF4-FFF2-40B4-BE49-F238E27FC236}">
              <a16:creationId xmlns:a16="http://schemas.microsoft.com/office/drawing/2014/main" id="{00000000-0008-0000-0000-000088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7" name="TextBox 1416">
          <a:extLst>
            <a:ext uri="{FF2B5EF4-FFF2-40B4-BE49-F238E27FC236}">
              <a16:creationId xmlns:a16="http://schemas.microsoft.com/office/drawing/2014/main" id="{00000000-0008-0000-0000-000089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8" name="TextBox 1417">
          <a:extLst>
            <a:ext uri="{FF2B5EF4-FFF2-40B4-BE49-F238E27FC236}">
              <a16:creationId xmlns:a16="http://schemas.microsoft.com/office/drawing/2014/main" id="{00000000-0008-0000-0000-00008A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19" name="TextBox 1418">
          <a:extLst>
            <a:ext uri="{FF2B5EF4-FFF2-40B4-BE49-F238E27FC236}">
              <a16:creationId xmlns:a16="http://schemas.microsoft.com/office/drawing/2014/main" id="{00000000-0008-0000-0000-00008B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109"/>
    <xdr:sp macro="" textlink="">
      <xdr:nvSpPr>
        <xdr:cNvPr id="1420" name="TextBox 1419">
          <a:extLst>
            <a:ext uri="{FF2B5EF4-FFF2-40B4-BE49-F238E27FC236}">
              <a16:creationId xmlns:a16="http://schemas.microsoft.com/office/drawing/2014/main" id="{00000000-0008-0000-0000-00008C05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109"/>
    <xdr:sp macro="" textlink="">
      <xdr:nvSpPr>
        <xdr:cNvPr id="1421" name="TextBox 1420">
          <a:extLst>
            <a:ext uri="{FF2B5EF4-FFF2-40B4-BE49-F238E27FC236}">
              <a16:creationId xmlns:a16="http://schemas.microsoft.com/office/drawing/2014/main" id="{00000000-0008-0000-0000-00008D05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109"/>
    <xdr:sp macro="" textlink="">
      <xdr:nvSpPr>
        <xdr:cNvPr id="1422" name="TextBox 1421">
          <a:extLst>
            <a:ext uri="{FF2B5EF4-FFF2-40B4-BE49-F238E27FC236}">
              <a16:creationId xmlns:a16="http://schemas.microsoft.com/office/drawing/2014/main" id="{00000000-0008-0000-0000-00008E05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109"/>
    <xdr:sp macro="" textlink="">
      <xdr:nvSpPr>
        <xdr:cNvPr id="1423" name="TextBox 1422">
          <a:extLst>
            <a:ext uri="{FF2B5EF4-FFF2-40B4-BE49-F238E27FC236}">
              <a16:creationId xmlns:a16="http://schemas.microsoft.com/office/drawing/2014/main" id="{00000000-0008-0000-0000-00008F05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24" name="TextBox 1423">
          <a:extLst>
            <a:ext uri="{FF2B5EF4-FFF2-40B4-BE49-F238E27FC236}">
              <a16:creationId xmlns:a16="http://schemas.microsoft.com/office/drawing/2014/main" id="{00000000-0008-0000-0000-000090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25" name="TextBox 1424">
          <a:extLst>
            <a:ext uri="{FF2B5EF4-FFF2-40B4-BE49-F238E27FC236}">
              <a16:creationId xmlns:a16="http://schemas.microsoft.com/office/drawing/2014/main" id="{00000000-0008-0000-0000-000091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26" name="TextBox 1425">
          <a:extLst>
            <a:ext uri="{FF2B5EF4-FFF2-40B4-BE49-F238E27FC236}">
              <a16:creationId xmlns:a16="http://schemas.microsoft.com/office/drawing/2014/main" id="{00000000-0008-0000-0000-000092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27" name="TextBox 1426">
          <a:extLst>
            <a:ext uri="{FF2B5EF4-FFF2-40B4-BE49-F238E27FC236}">
              <a16:creationId xmlns:a16="http://schemas.microsoft.com/office/drawing/2014/main" id="{00000000-0008-0000-0000-000093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28" name="TextBox 1427">
          <a:extLst>
            <a:ext uri="{FF2B5EF4-FFF2-40B4-BE49-F238E27FC236}">
              <a16:creationId xmlns:a16="http://schemas.microsoft.com/office/drawing/2014/main" id="{00000000-0008-0000-0000-000094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29" name="TextBox 1428">
          <a:extLst>
            <a:ext uri="{FF2B5EF4-FFF2-40B4-BE49-F238E27FC236}">
              <a16:creationId xmlns:a16="http://schemas.microsoft.com/office/drawing/2014/main" id="{00000000-0008-0000-0000-000095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30" name="TextBox 1429">
          <a:extLst>
            <a:ext uri="{FF2B5EF4-FFF2-40B4-BE49-F238E27FC236}">
              <a16:creationId xmlns:a16="http://schemas.microsoft.com/office/drawing/2014/main" id="{00000000-0008-0000-0000-000096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31" name="TextBox 1430">
          <a:extLst>
            <a:ext uri="{FF2B5EF4-FFF2-40B4-BE49-F238E27FC236}">
              <a16:creationId xmlns:a16="http://schemas.microsoft.com/office/drawing/2014/main" id="{00000000-0008-0000-0000-000097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2" name="TextBox 1431">
          <a:extLst>
            <a:ext uri="{FF2B5EF4-FFF2-40B4-BE49-F238E27FC236}">
              <a16:creationId xmlns:a16="http://schemas.microsoft.com/office/drawing/2014/main" id="{00000000-0008-0000-0000-000098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3" name="TextBox 1432">
          <a:extLst>
            <a:ext uri="{FF2B5EF4-FFF2-40B4-BE49-F238E27FC236}">
              <a16:creationId xmlns:a16="http://schemas.microsoft.com/office/drawing/2014/main" id="{00000000-0008-0000-0000-000099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4" name="TextBox 1433">
          <a:extLst>
            <a:ext uri="{FF2B5EF4-FFF2-40B4-BE49-F238E27FC236}">
              <a16:creationId xmlns:a16="http://schemas.microsoft.com/office/drawing/2014/main" id="{00000000-0008-0000-0000-00009A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5" name="TextBox 1434">
          <a:extLst>
            <a:ext uri="{FF2B5EF4-FFF2-40B4-BE49-F238E27FC236}">
              <a16:creationId xmlns:a16="http://schemas.microsoft.com/office/drawing/2014/main" id="{00000000-0008-0000-0000-00009B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6" name="TextBox 1435">
          <a:extLst>
            <a:ext uri="{FF2B5EF4-FFF2-40B4-BE49-F238E27FC236}">
              <a16:creationId xmlns:a16="http://schemas.microsoft.com/office/drawing/2014/main" id="{00000000-0008-0000-0000-00009C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7" name="TextBox 1436">
          <a:extLst>
            <a:ext uri="{FF2B5EF4-FFF2-40B4-BE49-F238E27FC236}">
              <a16:creationId xmlns:a16="http://schemas.microsoft.com/office/drawing/2014/main" id="{00000000-0008-0000-0000-00009D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8" name="TextBox 1437">
          <a:extLst>
            <a:ext uri="{FF2B5EF4-FFF2-40B4-BE49-F238E27FC236}">
              <a16:creationId xmlns:a16="http://schemas.microsoft.com/office/drawing/2014/main" id="{00000000-0008-0000-0000-00009E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39" name="TextBox 1438">
          <a:extLst>
            <a:ext uri="{FF2B5EF4-FFF2-40B4-BE49-F238E27FC236}">
              <a16:creationId xmlns:a16="http://schemas.microsoft.com/office/drawing/2014/main" id="{00000000-0008-0000-0000-00009F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0" name="TextBox 1439">
          <a:extLst>
            <a:ext uri="{FF2B5EF4-FFF2-40B4-BE49-F238E27FC236}">
              <a16:creationId xmlns:a16="http://schemas.microsoft.com/office/drawing/2014/main" id="{00000000-0008-0000-0000-0000A0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1" name="TextBox 1440">
          <a:extLst>
            <a:ext uri="{FF2B5EF4-FFF2-40B4-BE49-F238E27FC236}">
              <a16:creationId xmlns:a16="http://schemas.microsoft.com/office/drawing/2014/main" id="{00000000-0008-0000-0000-0000A1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2" name="TextBox 1441">
          <a:extLst>
            <a:ext uri="{FF2B5EF4-FFF2-40B4-BE49-F238E27FC236}">
              <a16:creationId xmlns:a16="http://schemas.microsoft.com/office/drawing/2014/main" id="{00000000-0008-0000-0000-0000A2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3" name="TextBox 1442">
          <a:extLst>
            <a:ext uri="{FF2B5EF4-FFF2-40B4-BE49-F238E27FC236}">
              <a16:creationId xmlns:a16="http://schemas.microsoft.com/office/drawing/2014/main" id="{00000000-0008-0000-0000-0000A3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4" name="TextBox 1443">
          <a:extLst>
            <a:ext uri="{FF2B5EF4-FFF2-40B4-BE49-F238E27FC236}">
              <a16:creationId xmlns:a16="http://schemas.microsoft.com/office/drawing/2014/main" id="{00000000-0008-0000-0000-0000A4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5" name="TextBox 1444">
          <a:extLst>
            <a:ext uri="{FF2B5EF4-FFF2-40B4-BE49-F238E27FC236}">
              <a16:creationId xmlns:a16="http://schemas.microsoft.com/office/drawing/2014/main" id="{00000000-0008-0000-0000-0000A5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6" name="TextBox 1445">
          <a:extLst>
            <a:ext uri="{FF2B5EF4-FFF2-40B4-BE49-F238E27FC236}">
              <a16:creationId xmlns:a16="http://schemas.microsoft.com/office/drawing/2014/main" id="{00000000-0008-0000-0000-0000A6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47" name="TextBox 1446">
          <a:extLst>
            <a:ext uri="{FF2B5EF4-FFF2-40B4-BE49-F238E27FC236}">
              <a16:creationId xmlns:a16="http://schemas.microsoft.com/office/drawing/2014/main" id="{00000000-0008-0000-0000-0000A7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981"/>
    <xdr:sp macro="" textlink="">
      <xdr:nvSpPr>
        <xdr:cNvPr id="1448" name="TextBox 1447">
          <a:extLst>
            <a:ext uri="{FF2B5EF4-FFF2-40B4-BE49-F238E27FC236}">
              <a16:creationId xmlns:a16="http://schemas.microsoft.com/office/drawing/2014/main" id="{00000000-0008-0000-0000-0000A805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981"/>
    <xdr:sp macro="" textlink="">
      <xdr:nvSpPr>
        <xdr:cNvPr id="1449" name="TextBox 1448">
          <a:extLst>
            <a:ext uri="{FF2B5EF4-FFF2-40B4-BE49-F238E27FC236}">
              <a16:creationId xmlns:a16="http://schemas.microsoft.com/office/drawing/2014/main" id="{00000000-0008-0000-0000-0000A905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981"/>
    <xdr:sp macro="" textlink="">
      <xdr:nvSpPr>
        <xdr:cNvPr id="1450" name="TextBox 1449">
          <a:extLst>
            <a:ext uri="{FF2B5EF4-FFF2-40B4-BE49-F238E27FC236}">
              <a16:creationId xmlns:a16="http://schemas.microsoft.com/office/drawing/2014/main" id="{00000000-0008-0000-0000-0000AA05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981"/>
    <xdr:sp macro="" textlink="">
      <xdr:nvSpPr>
        <xdr:cNvPr id="1451" name="TextBox 1450">
          <a:extLst>
            <a:ext uri="{FF2B5EF4-FFF2-40B4-BE49-F238E27FC236}">
              <a16:creationId xmlns:a16="http://schemas.microsoft.com/office/drawing/2014/main" id="{00000000-0008-0000-0000-0000AB05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9085"/>
    <xdr:sp macro="" textlink="">
      <xdr:nvSpPr>
        <xdr:cNvPr id="1452" name="TextBox 1451">
          <a:extLst>
            <a:ext uri="{FF2B5EF4-FFF2-40B4-BE49-F238E27FC236}">
              <a16:creationId xmlns:a16="http://schemas.microsoft.com/office/drawing/2014/main" id="{00000000-0008-0000-0000-0000AC05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9085"/>
    <xdr:sp macro="" textlink="">
      <xdr:nvSpPr>
        <xdr:cNvPr id="1453" name="TextBox 1452">
          <a:extLst>
            <a:ext uri="{FF2B5EF4-FFF2-40B4-BE49-F238E27FC236}">
              <a16:creationId xmlns:a16="http://schemas.microsoft.com/office/drawing/2014/main" id="{00000000-0008-0000-0000-0000AD05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9085"/>
    <xdr:sp macro="" textlink="">
      <xdr:nvSpPr>
        <xdr:cNvPr id="1454" name="TextBox 1453">
          <a:extLst>
            <a:ext uri="{FF2B5EF4-FFF2-40B4-BE49-F238E27FC236}">
              <a16:creationId xmlns:a16="http://schemas.microsoft.com/office/drawing/2014/main" id="{00000000-0008-0000-0000-0000AE05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9085"/>
    <xdr:sp macro="" textlink="">
      <xdr:nvSpPr>
        <xdr:cNvPr id="1455" name="TextBox 1454">
          <a:extLst>
            <a:ext uri="{FF2B5EF4-FFF2-40B4-BE49-F238E27FC236}">
              <a16:creationId xmlns:a16="http://schemas.microsoft.com/office/drawing/2014/main" id="{00000000-0008-0000-0000-0000AF05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063"/>
    <xdr:sp macro="" textlink="">
      <xdr:nvSpPr>
        <xdr:cNvPr id="1456" name="TextBox 1455">
          <a:extLst>
            <a:ext uri="{FF2B5EF4-FFF2-40B4-BE49-F238E27FC236}">
              <a16:creationId xmlns:a16="http://schemas.microsoft.com/office/drawing/2014/main" id="{00000000-0008-0000-0000-0000B005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063"/>
    <xdr:sp macro="" textlink="">
      <xdr:nvSpPr>
        <xdr:cNvPr id="1457" name="TextBox 1456">
          <a:extLst>
            <a:ext uri="{FF2B5EF4-FFF2-40B4-BE49-F238E27FC236}">
              <a16:creationId xmlns:a16="http://schemas.microsoft.com/office/drawing/2014/main" id="{00000000-0008-0000-0000-0000B105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063"/>
    <xdr:sp macro="" textlink="">
      <xdr:nvSpPr>
        <xdr:cNvPr id="1458" name="TextBox 1457">
          <a:extLst>
            <a:ext uri="{FF2B5EF4-FFF2-40B4-BE49-F238E27FC236}">
              <a16:creationId xmlns:a16="http://schemas.microsoft.com/office/drawing/2014/main" id="{00000000-0008-0000-0000-0000B205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063"/>
    <xdr:sp macro="" textlink="">
      <xdr:nvSpPr>
        <xdr:cNvPr id="1459" name="TextBox 1458">
          <a:extLst>
            <a:ext uri="{FF2B5EF4-FFF2-40B4-BE49-F238E27FC236}">
              <a16:creationId xmlns:a16="http://schemas.microsoft.com/office/drawing/2014/main" id="{00000000-0008-0000-0000-0000B305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3863"/>
    <xdr:sp macro="" textlink="">
      <xdr:nvSpPr>
        <xdr:cNvPr id="1460" name="TextBox 1459">
          <a:extLst>
            <a:ext uri="{FF2B5EF4-FFF2-40B4-BE49-F238E27FC236}">
              <a16:creationId xmlns:a16="http://schemas.microsoft.com/office/drawing/2014/main" id="{00000000-0008-0000-0000-0000B4050000}"/>
            </a:ext>
          </a:extLst>
        </xdr:cNvPr>
        <xdr:cNvSpPr txBox="1"/>
      </xdr:nvSpPr>
      <xdr:spPr>
        <a:xfrm>
          <a:off x="1163068" y="5253279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3863"/>
    <xdr:sp macro="" textlink="">
      <xdr:nvSpPr>
        <xdr:cNvPr id="1461" name="TextBox 1460">
          <a:extLst>
            <a:ext uri="{FF2B5EF4-FFF2-40B4-BE49-F238E27FC236}">
              <a16:creationId xmlns:a16="http://schemas.microsoft.com/office/drawing/2014/main" id="{00000000-0008-0000-0000-0000B5050000}"/>
            </a:ext>
          </a:extLst>
        </xdr:cNvPr>
        <xdr:cNvSpPr txBox="1"/>
      </xdr:nvSpPr>
      <xdr:spPr>
        <a:xfrm>
          <a:off x="1163068" y="5253279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859"/>
    <xdr:sp macro="" textlink="">
      <xdr:nvSpPr>
        <xdr:cNvPr id="1462" name="TextBox 1461">
          <a:extLst>
            <a:ext uri="{FF2B5EF4-FFF2-40B4-BE49-F238E27FC236}">
              <a16:creationId xmlns:a16="http://schemas.microsoft.com/office/drawing/2014/main" id="{00000000-0008-0000-0000-0000B6050000}"/>
            </a:ext>
          </a:extLst>
        </xdr:cNvPr>
        <xdr:cNvSpPr txBox="1"/>
      </xdr:nvSpPr>
      <xdr:spPr>
        <a:xfrm>
          <a:off x="1163068" y="52532797"/>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63" name="TextBox 1462">
          <a:extLst>
            <a:ext uri="{FF2B5EF4-FFF2-40B4-BE49-F238E27FC236}">
              <a16:creationId xmlns:a16="http://schemas.microsoft.com/office/drawing/2014/main" id="{00000000-0008-0000-0000-0000B7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64" name="TextBox 1463">
          <a:extLst>
            <a:ext uri="{FF2B5EF4-FFF2-40B4-BE49-F238E27FC236}">
              <a16:creationId xmlns:a16="http://schemas.microsoft.com/office/drawing/2014/main" id="{00000000-0008-0000-0000-0000B8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431"/>
    <xdr:sp macro="" textlink="">
      <xdr:nvSpPr>
        <xdr:cNvPr id="1465" name="TextBox 1464">
          <a:extLst>
            <a:ext uri="{FF2B5EF4-FFF2-40B4-BE49-F238E27FC236}">
              <a16:creationId xmlns:a16="http://schemas.microsoft.com/office/drawing/2014/main" id="{00000000-0008-0000-0000-0000B9050000}"/>
            </a:ext>
          </a:extLst>
        </xdr:cNvPr>
        <xdr:cNvSpPr txBox="1"/>
      </xdr:nvSpPr>
      <xdr:spPr>
        <a:xfrm>
          <a:off x="1163068" y="52532797"/>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66" name="TextBox 1465">
          <a:extLst>
            <a:ext uri="{FF2B5EF4-FFF2-40B4-BE49-F238E27FC236}">
              <a16:creationId xmlns:a16="http://schemas.microsoft.com/office/drawing/2014/main" id="{00000000-0008-0000-0000-0000BA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592"/>
    <xdr:sp macro="" textlink="">
      <xdr:nvSpPr>
        <xdr:cNvPr id="1467" name="TextBox 1466">
          <a:extLst>
            <a:ext uri="{FF2B5EF4-FFF2-40B4-BE49-F238E27FC236}">
              <a16:creationId xmlns:a16="http://schemas.microsoft.com/office/drawing/2014/main" id="{00000000-0008-0000-0000-0000BB050000}"/>
            </a:ext>
          </a:extLst>
        </xdr:cNvPr>
        <xdr:cNvSpPr txBox="1"/>
      </xdr:nvSpPr>
      <xdr:spPr>
        <a:xfrm>
          <a:off x="1163068" y="52532797"/>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68" name="TextBox 1467">
          <a:extLst>
            <a:ext uri="{FF2B5EF4-FFF2-40B4-BE49-F238E27FC236}">
              <a16:creationId xmlns:a16="http://schemas.microsoft.com/office/drawing/2014/main" id="{00000000-0008-0000-0000-0000BC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6063"/>
    <xdr:sp macro="" textlink="">
      <xdr:nvSpPr>
        <xdr:cNvPr id="1469" name="TextBox 1468">
          <a:extLst>
            <a:ext uri="{FF2B5EF4-FFF2-40B4-BE49-F238E27FC236}">
              <a16:creationId xmlns:a16="http://schemas.microsoft.com/office/drawing/2014/main" id="{00000000-0008-0000-0000-0000BD05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109"/>
    <xdr:sp macro="" textlink="">
      <xdr:nvSpPr>
        <xdr:cNvPr id="1470" name="TextBox 1469">
          <a:extLst>
            <a:ext uri="{FF2B5EF4-FFF2-40B4-BE49-F238E27FC236}">
              <a16:creationId xmlns:a16="http://schemas.microsoft.com/office/drawing/2014/main" id="{00000000-0008-0000-0000-0000BE05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8109"/>
    <xdr:sp macro="" textlink="">
      <xdr:nvSpPr>
        <xdr:cNvPr id="1471" name="TextBox 1470">
          <a:extLst>
            <a:ext uri="{FF2B5EF4-FFF2-40B4-BE49-F238E27FC236}">
              <a16:creationId xmlns:a16="http://schemas.microsoft.com/office/drawing/2014/main" id="{00000000-0008-0000-0000-0000BF05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72" name="TextBox 1471">
          <a:extLst>
            <a:ext uri="{FF2B5EF4-FFF2-40B4-BE49-F238E27FC236}">
              <a16:creationId xmlns:a16="http://schemas.microsoft.com/office/drawing/2014/main" id="{00000000-0008-0000-0000-0000C0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73" name="TextBox 1472">
          <a:extLst>
            <a:ext uri="{FF2B5EF4-FFF2-40B4-BE49-F238E27FC236}">
              <a16:creationId xmlns:a16="http://schemas.microsoft.com/office/drawing/2014/main" id="{00000000-0008-0000-0000-0000C1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74" name="TextBox 1473">
          <a:extLst>
            <a:ext uri="{FF2B5EF4-FFF2-40B4-BE49-F238E27FC236}">
              <a16:creationId xmlns:a16="http://schemas.microsoft.com/office/drawing/2014/main" id="{00000000-0008-0000-0000-0000C2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75" name="TextBox 1474">
          <a:extLst>
            <a:ext uri="{FF2B5EF4-FFF2-40B4-BE49-F238E27FC236}">
              <a16:creationId xmlns:a16="http://schemas.microsoft.com/office/drawing/2014/main" id="{00000000-0008-0000-0000-0000C3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76" name="TextBox 1475">
          <a:extLst>
            <a:ext uri="{FF2B5EF4-FFF2-40B4-BE49-F238E27FC236}">
              <a16:creationId xmlns:a16="http://schemas.microsoft.com/office/drawing/2014/main" id="{00000000-0008-0000-0000-0000C4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77" name="TextBox 1476">
          <a:extLst>
            <a:ext uri="{FF2B5EF4-FFF2-40B4-BE49-F238E27FC236}">
              <a16:creationId xmlns:a16="http://schemas.microsoft.com/office/drawing/2014/main" id="{00000000-0008-0000-0000-0000C5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78" name="TextBox 1477">
          <a:extLst>
            <a:ext uri="{FF2B5EF4-FFF2-40B4-BE49-F238E27FC236}">
              <a16:creationId xmlns:a16="http://schemas.microsoft.com/office/drawing/2014/main" id="{00000000-0008-0000-0000-0000C6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753"/>
    <xdr:sp macro="" textlink="">
      <xdr:nvSpPr>
        <xdr:cNvPr id="1479" name="TextBox 1478">
          <a:extLst>
            <a:ext uri="{FF2B5EF4-FFF2-40B4-BE49-F238E27FC236}">
              <a16:creationId xmlns:a16="http://schemas.microsoft.com/office/drawing/2014/main" id="{00000000-0008-0000-0000-0000C705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80" name="TextBox 1479">
          <a:extLst>
            <a:ext uri="{FF2B5EF4-FFF2-40B4-BE49-F238E27FC236}">
              <a16:creationId xmlns:a16="http://schemas.microsoft.com/office/drawing/2014/main" id="{00000000-0008-0000-0000-0000C8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81" name="TextBox 1480">
          <a:extLst>
            <a:ext uri="{FF2B5EF4-FFF2-40B4-BE49-F238E27FC236}">
              <a16:creationId xmlns:a16="http://schemas.microsoft.com/office/drawing/2014/main" id="{00000000-0008-0000-0000-0000C9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82" name="TextBox 1481">
          <a:extLst>
            <a:ext uri="{FF2B5EF4-FFF2-40B4-BE49-F238E27FC236}">
              <a16:creationId xmlns:a16="http://schemas.microsoft.com/office/drawing/2014/main" id="{00000000-0008-0000-0000-0000CA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2083"/>
    <xdr:sp macro="" textlink="">
      <xdr:nvSpPr>
        <xdr:cNvPr id="1483" name="TextBox 1482">
          <a:extLst>
            <a:ext uri="{FF2B5EF4-FFF2-40B4-BE49-F238E27FC236}">
              <a16:creationId xmlns:a16="http://schemas.microsoft.com/office/drawing/2014/main" id="{00000000-0008-0000-0000-0000CB05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981"/>
    <xdr:sp macro="" textlink="">
      <xdr:nvSpPr>
        <xdr:cNvPr id="1484" name="TextBox 1483">
          <a:extLst>
            <a:ext uri="{FF2B5EF4-FFF2-40B4-BE49-F238E27FC236}">
              <a16:creationId xmlns:a16="http://schemas.microsoft.com/office/drawing/2014/main" id="{00000000-0008-0000-0000-0000CC05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116</xdr:row>
      <xdr:rowOff>0</xdr:rowOff>
    </xdr:from>
    <xdr:ext cx="166676" cy="277981"/>
    <xdr:sp macro="" textlink="">
      <xdr:nvSpPr>
        <xdr:cNvPr id="1485" name="TextBox 1484">
          <a:extLst>
            <a:ext uri="{FF2B5EF4-FFF2-40B4-BE49-F238E27FC236}">
              <a16:creationId xmlns:a16="http://schemas.microsoft.com/office/drawing/2014/main" id="{00000000-0008-0000-0000-0000CD05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86" name="TextBox 1485">
          <a:extLst>
            <a:ext uri="{FF2B5EF4-FFF2-40B4-BE49-F238E27FC236}">
              <a16:creationId xmlns:a16="http://schemas.microsoft.com/office/drawing/2014/main" id="{00000000-0008-0000-0000-0000CE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87" name="TextBox 1486">
          <a:extLst>
            <a:ext uri="{FF2B5EF4-FFF2-40B4-BE49-F238E27FC236}">
              <a16:creationId xmlns:a16="http://schemas.microsoft.com/office/drawing/2014/main" id="{00000000-0008-0000-0000-0000CF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88" name="TextBox 1487">
          <a:extLst>
            <a:ext uri="{FF2B5EF4-FFF2-40B4-BE49-F238E27FC236}">
              <a16:creationId xmlns:a16="http://schemas.microsoft.com/office/drawing/2014/main" id="{00000000-0008-0000-0000-0000D0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89" name="TextBox 1488">
          <a:extLst>
            <a:ext uri="{FF2B5EF4-FFF2-40B4-BE49-F238E27FC236}">
              <a16:creationId xmlns:a16="http://schemas.microsoft.com/office/drawing/2014/main" id="{00000000-0008-0000-0000-0000D1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90" name="TextBox 1489">
          <a:extLst>
            <a:ext uri="{FF2B5EF4-FFF2-40B4-BE49-F238E27FC236}">
              <a16:creationId xmlns:a16="http://schemas.microsoft.com/office/drawing/2014/main" id="{00000000-0008-0000-0000-0000D2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91" name="TextBox 1490">
          <a:extLst>
            <a:ext uri="{FF2B5EF4-FFF2-40B4-BE49-F238E27FC236}">
              <a16:creationId xmlns:a16="http://schemas.microsoft.com/office/drawing/2014/main" id="{00000000-0008-0000-0000-0000D3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92" name="TextBox 1491">
          <a:extLst>
            <a:ext uri="{FF2B5EF4-FFF2-40B4-BE49-F238E27FC236}">
              <a16:creationId xmlns:a16="http://schemas.microsoft.com/office/drawing/2014/main" id="{00000000-0008-0000-0000-0000D4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493" name="TextBox 1492">
          <a:extLst>
            <a:ext uri="{FF2B5EF4-FFF2-40B4-BE49-F238E27FC236}">
              <a16:creationId xmlns:a16="http://schemas.microsoft.com/office/drawing/2014/main" id="{00000000-0008-0000-0000-0000D505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839"/>
    <xdr:sp macro="" textlink="">
      <xdr:nvSpPr>
        <xdr:cNvPr id="1494" name="TextBox 1493">
          <a:extLst>
            <a:ext uri="{FF2B5EF4-FFF2-40B4-BE49-F238E27FC236}">
              <a16:creationId xmlns:a16="http://schemas.microsoft.com/office/drawing/2014/main" id="{00000000-0008-0000-0000-0000D605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839"/>
    <xdr:sp macro="" textlink="">
      <xdr:nvSpPr>
        <xdr:cNvPr id="1495" name="TextBox 1494">
          <a:extLst>
            <a:ext uri="{FF2B5EF4-FFF2-40B4-BE49-F238E27FC236}">
              <a16:creationId xmlns:a16="http://schemas.microsoft.com/office/drawing/2014/main" id="{00000000-0008-0000-0000-0000D705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839"/>
    <xdr:sp macro="" textlink="">
      <xdr:nvSpPr>
        <xdr:cNvPr id="1496" name="TextBox 1495">
          <a:extLst>
            <a:ext uri="{FF2B5EF4-FFF2-40B4-BE49-F238E27FC236}">
              <a16:creationId xmlns:a16="http://schemas.microsoft.com/office/drawing/2014/main" id="{00000000-0008-0000-0000-0000D805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839"/>
    <xdr:sp macro="" textlink="">
      <xdr:nvSpPr>
        <xdr:cNvPr id="1497" name="TextBox 1496">
          <a:extLst>
            <a:ext uri="{FF2B5EF4-FFF2-40B4-BE49-F238E27FC236}">
              <a16:creationId xmlns:a16="http://schemas.microsoft.com/office/drawing/2014/main" id="{00000000-0008-0000-0000-0000D905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498" name="TextBox 1497">
          <a:extLst>
            <a:ext uri="{FF2B5EF4-FFF2-40B4-BE49-F238E27FC236}">
              <a16:creationId xmlns:a16="http://schemas.microsoft.com/office/drawing/2014/main" id="{00000000-0008-0000-0000-0000DA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499" name="TextBox 1498">
          <a:extLst>
            <a:ext uri="{FF2B5EF4-FFF2-40B4-BE49-F238E27FC236}">
              <a16:creationId xmlns:a16="http://schemas.microsoft.com/office/drawing/2014/main" id="{00000000-0008-0000-0000-0000DB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00" name="TextBox 1499">
          <a:extLst>
            <a:ext uri="{FF2B5EF4-FFF2-40B4-BE49-F238E27FC236}">
              <a16:creationId xmlns:a16="http://schemas.microsoft.com/office/drawing/2014/main" id="{00000000-0008-0000-0000-0000DC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01" name="TextBox 1500">
          <a:extLst>
            <a:ext uri="{FF2B5EF4-FFF2-40B4-BE49-F238E27FC236}">
              <a16:creationId xmlns:a16="http://schemas.microsoft.com/office/drawing/2014/main" id="{00000000-0008-0000-0000-0000DD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02" name="TextBox 1501">
          <a:extLst>
            <a:ext uri="{FF2B5EF4-FFF2-40B4-BE49-F238E27FC236}">
              <a16:creationId xmlns:a16="http://schemas.microsoft.com/office/drawing/2014/main" id="{00000000-0008-0000-0000-0000DE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03" name="TextBox 1502">
          <a:extLst>
            <a:ext uri="{FF2B5EF4-FFF2-40B4-BE49-F238E27FC236}">
              <a16:creationId xmlns:a16="http://schemas.microsoft.com/office/drawing/2014/main" id="{00000000-0008-0000-0000-0000DF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04" name="TextBox 1503">
          <a:extLst>
            <a:ext uri="{FF2B5EF4-FFF2-40B4-BE49-F238E27FC236}">
              <a16:creationId xmlns:a16="http://schemas.microsoft.com/office/drawing/2014/main" id="{00000000-0008-0000-0000-0000E0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05" name="TextBox 1504">
          <a:extLst>
            <a:ext uri="{FF2B5EF4-FFF2-40B4-BE49-F238E27FC236}">
              <a16:creationId xmlns:a16="http://schemas.microsoft.com/office/drawing/2014/main" id="{00000000-0008-0000-0000-0000E1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06" name="TextBox 1505">
          <a:extLst>
            <a:ext uri="{FF2B5EF4-FFF2-40B4-BE49-F238E27FC236}">
              <a16:creationId xmlns:a16="http://schemas.microsoft.com/office/drawing/2014/main" id="{00000000-0008-0000-0000-0000E2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07" name="TextBox 1506">
          <a:extLst>
            <a:ext uri="{FF2B5EF4-FFF2-40B4-BE49-F238E27FC236}">
              <a16:creationId xmlns:a16="http://schemas.microsoft.com/office/drawing/2014/main" id="{00000000-0008-0000-0000-0000E3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08" name="TextBox 1507">
          <a:extLst>
            <a:ext uri="{FF2B5EF4-FFF2-40B4-BE49-F238E27FC236}">
              <a16:creationId xmlns:a16="http://schemas.microsoft.com/office/drawing/2014/main" id="{00000000-0008-0000-0000-0000E4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09" name="TextBox 1508">
          <a:extLst>
            <a:ext uri="{FF2B5EF4-FFF2-40B4-BE49-F238E27FC236}">
              <a16:creationId xmlns:a16="http://schemas.microsoft.com/office/drawing/2014/main" id="{00000000-0008-0000-0000-0000E5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10" name="TextBox 1509">
          <a:extLst>
            <a:ext uri="{FF2B5EF4-FFF2-40B4-BE49-F238E27FC236}">
              <a16:creationId xmlns:a16="http://schemas.microsoft.com/office/drawing/2014/main" id="{00000000-0008-0000-0000-0000E6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11" name="TextBox 1510">
          <a:extLst>
            <a:ext uri="{FF2B5EF4-FFF2-40B4-BE49-F238E27FC236}">
              <a16:creationId xmlns:a16="http://schemas.microsoft.com/office/drawing/2014/main" id="{00000000-0008-0000-0000-0000E7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12" name="TextBox 1511">
          <a:extLst>
            <a:ext uri="{FF2B5EF4-FFF2-40B4-BE49-F238E27FC236}">
              <a16:creationId xmlns:a16="http://schemas.microsoft.com/office/drawing/2014/main" id="{00000000-0008-0000-0000-0000E8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13" name="TextBox 1512">
          <a:extLst>
            <a:ext uri="{FF2B5EF4-FFF2-40B4-BE49-F238E27FC236}">
              <a16:creationId xmlns:a16="http://schemas.microsoft.com/office/drawing/2014/main" id="{00000000-0008-0000-0000-0000E905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14" name="TextBox 1513">
          <a:extLst>
            <a:ext uri="{FF2B5EF4-FFF2-40B4-BE49-F238E27FC236}">
              <a16:creationId xmlns:a16="http://schemas.microsoft.com/office/drawing/2014/main" id="{00000000-0008-0000-0000-0000EA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15" name="TextBox 1514">
          <a:extLst>
            <a:ext uri="{FF2B5EF4-FFF2-40B4-BE49-F238E27FC236}">
              <a16:creationId xmlns:a16="http://schemas.microsoft.com/office/drawing/2014/main" id="{00000000-0008-0000-0000-0000EB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16" name="TextBox 1515">
          <a:extLst>
            <a:ext uri="{FF2B5EF4-FFF2-40B4-BE49-F238E27FC236}">
              <a16:creationId xmlns:a16="http://schemas.microsoft.com/office/drawing/2014/main" id="{00000000-0008-0000-0000-0000EC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17" name="TextBox 1516">
          <a:extLst>
            <a:ext uri="{FF2B5EF4-FFF2-40B4-BE49-F238E27FC236}">
              <a16:creationId xmlns:a16="http://schemas.microsoft.com/office/drawing/2014/main" id="{00000000-0008-0000-0000-0000ED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18" name="TextBox 1517">
          <a:extLst>
            <a:ext uri="{FF2B5EF4-FFF2-40B4-BE49-F238E27FC236}">
              <a16:creationId xmlns:a16="http://schemas.microsoft.com/office/drawing/2014/main" id="{00000000-0008-0000-0000-0000EE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19" name="TextBox 1518">
          <a:extLst>
            <a:ext uri="{FF2B5EF4-FFF2-40B4-BE49-F238E27FC236}">
              <a16:creationId xmlns:a16="http://schemas.microsoft.com/office/drawing/2014/main" id="{00000000-0008-0000-0000-0000EF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20" name="TextBox 1519">
          <a:extLst>
            <a:ext uri="{FF2B5EF4-FFF2-40B4-BE49-F238E27FC236}">
              <a16:creationId xmlns:a16="http://schemas.microsoft.com/office/drawing/2014/main" id="{00000000-0008-0000-0000-0000F0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21" name="TextBox 1520">
          <a:extLst>
            <a:ext uri="{FF2B5EF4-FFF2-40B4-BE49-F238E27FC236}">
              <a16:creationId xmlns:a16="http://schemas.microsoft.com/office/drawing/2014/main" id="{00000000-0008-0000-0000-0000F105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15"/>
    <xdr:sp macro="" textlink="">
      <xdr:nvSpPr>
        <xdr:cNvPr id="1522" name="TextBox 1521">
          <a:extLst>
            <a:ext uri="{FF2B5EF4-FFF2-40B4-BE49-F238E27FC236}">
              <a16:creationId xmlns:a16="http://schemas.microsoft.com/office/drawing/2014/main" id="{00000000-0008-0000-0000-0000F205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15"/>
    <xdr:sp macro="" textlink="">
      <xdr:nvSpPr>
        <xdr:cNvPr id="1523" name="TextBox 1522">
          <a:extLst>
            <a:ext uri="{FF2B5EF4-FFF2-40B4-BE49-F238E27FC236}">
              <a16:creationId xmlns:a16="http://schemas.microsoft.com/office/drawing/2014/main" id="{00000000-0008-0000-0000-0000F305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15"/>
    <xdr:sp macro="" textlink="">
      <xdr:nvSpPr>
        <xdr:cNvPr id="1524" name="TextBox 1523">
          <a:extLst>
            <a:ext uri="{FF2B5EF4-FFF2-40B4-BE49-F238E27FC236}">
              <a16:creationId xmlns:a16="http://schemas.microsoft.com/office/drawing/2014/main" id="{00000000-0008-0000-0000-0000F405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15"/>
    <xdr:sp macro="" textlink="">
      <xdr:nvSpPr>
        <xdr:cNvPr id="1525" name="TextBox 1524">
          <a:extLst>
            <a:ext uri="{FF2B5EF4-FFF2-40B4-BE49-F238E27FC236}">
              <a16:creationId xmlns:a16="http://schemas.microsoft.com/office/drawing/2014/main" id="{00000000-0008-0000-0000-0000F505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70082"/>
    <xdr:sp macro="" textlink="">
      <xdr:nvSpPr>
        <xdr:cNvPr id="1526" name="TextBox 1525">
          <a:extLst>
            <a:ext uri="{FF2B5EF4-FFF2-40B4-BE49-F238E27FC236}">
              <a16:creationId xmlns:a16="http://schemas.microsoft.com/office/drawing/2014/main" id="{00000000-0008-0000-0000-0000F605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70082"/>
    <xdr:sp macro="" textlink="">
      <xdr:nvSpPr>
        <xdr:cNvPr id="1527" name="TextBox 1526">
          <a:extLst>
            <a:ext uri="{FF2B5EF4-FFF2-40B4-BE49-F238E27FC236}">
              <a16:creationId xmlns:a16="http://schemas.microsoft.com/office/drawing/2014/main" id="{00000000-0008-0000-0000-0000F705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70082"/>
    <xdr:sp macro="" textlink="">
      <xdr:nvSpPr>
        <xdr:cNvPr id="1528" name="TextBox 1527">
          <a:extLst>
            <a:ext uri="{FF2B5EF4-FFF2-40B4-BE49-F238E27FC236}">
              <a16:creationId xmlns:a16="http://schemas.microsoft.com/office/drawing/2014/main" id="{00000000-0008-0000-0000-0000F805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70082"/>
    <xdr:sp macro="" textlink="">
      <xdr:nvSpPr>
        <xdr:cNvPr id="1529" name="TextBox 1528">
          <a:extLst>
            <a:ext uri="{FF2B5EF4-FFF2-40B4-BE49-F238E27FC236}">
              <a16:creationId xmlns:a16="http://schemas.microsoft.com/office/drawing/2014/main" id="{00000000-0008-0000-0000-0000F905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94"/>
    <xdr:sp macro="" textlink="">
      <xdr:nvSpPr>
        <xdr:cNvPr id="1530" name="TextBox 1529">
          <a:extLst>
            <a:ext uri="{FF2B5EF4-FFF2-40B4-BE49-F238E27FC236}">
              <a16:creationId xmlns:a16="http://schemas.microsoft.com/office/drawing/2014/main" id="{00000000-0008-0000-0000-0000FA05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94"/>
    <xdr:sp macro="" textlink="">
      <xdr:nvSpPr>
        <xdr:cNvPr id="1531" name="TextBox 1530">
          <a:extLst>
            <a:ext uri="{FF2B5EF4-FFF2-40B4-BE49-F238E27FC236}">
              <a16:creationId xmlns:a16="http://schemas.microsoft.com/office/drawing/2014/main" id="{00000000-0008-0000-0000-0000FB05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94"/>
    <xdr:sp macro="" textlink="">
      <xdr:nvSpPr>
        <xdr:cNvPr id="1532" name="TextBox 1531">
          <a:extLst>
            <a:ext uri="{FF2B5EF4-FFF2-40B4-BE49-F238E27FC236}">
              <a16:creationId xmlns:a16="http://schemas.microsoft.com/office/drawing/2014/main" id="{00000000-0008-0000-0000-0000FC05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94"/>
    <xdr:sp macro="" textlink="">
      <xdr:nvSpPr>
        <xdr:cNvPr id="1533" name="TextBox 1532">
          <a:extLst>
            <a:ext uri="{FF2B5EF4-FFF2-40B4-BE49-F238E27FC236}">
              <a16:creationId xmlns:a16="http://schemas.microsoft.com/office/drawing/2014/main" id="{00000000-0008-0000-0000-0000FD05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534" name="TextBox 1533">
          <a:extLst>
            <a:ext uri="{FF2B5EF4-FFF2-40B4-BE49-F238E27FC236}">
              <a16:creationId xmlns:a16="http://schemas.microsoft.com/office/drawing/2014/main" id="{00000000-0008-0000-0000-0000FE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4734"/>
    <xdr:sp macro="" textlink="">
      <xdr:nvSpPr>
        <xdr:cNvPr id="1535" name="TextBox 1534">
          <a:extLst>
            <a:ext uri="{FF2B5EF4-FFF2-40B4-BE49-F238E27FC236}">
              <a16:creationId xmlns:a16="http://schemas.microsoft.com/office/drawing/2014/main" id="{00000000-0008-0000-0000-0000FF05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764"/>
    <xdr:sp macro="" textlink="">
      <xdr:nvSpPr>
        <xdr:cNvPr id="1536" name="TextBox 1535">
          <a:extLst>
            <a:ext uri="{FF2B5EF4-FFF2-40B4-BE49-F238E27FC236}">
              <a16:creationId xmlns:a16="http://schemas.microsoft.com/office/drawing/2014/main" id="{00000000-0008-0000-0000-000000060000}"/>
            </a:ext>
          </a:extLst>
        </xdr:cNvPr>
        <xdr:cNvSpPr txBox="1"/>
      </xdr:nvSpPr>
      <xdr:spPr>
        <a:xfrm>
          <a:off x="1163068" y="52968686"/>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537" name="TextBox 1536">
          <a:extLst>
            <a:ext uri="{FF2B5EF4-FFF2-40B4-BE49-F238E27FC236}">
              <a16:creationId xmlns:a16="http://schemas.microsoft.com/office/drawing/2014/main" id="{00000000-0008-0000-0000-00000106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538" name="TextBox 1537">
          <a:extLst>
            <a:ext uri="{FF2B5EF4-FFF2-40B4-BE49-F238E27FC236}">
              <a16:creationId xmlns:a16="http://schemas.microsoft.com/office/drawing/2014/main" id="{00000000-0008-0000-0000-00000206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350"/>
    <xdr:sp macro="" textlink="">
      <xdr:nvSpPr>
        <xdr:cNvPr id="1539" name="TextBox 1538">
          <a:extLst>
            <a:ext uri="{FF2B5EF4-FFF2-40B4-BE49-F238E27FC236}">
              <a16:creationId xmlns:a16="http://schemas.microsoft.com/office/drawing/2014/main" id="{00000000-0008-0000-0000-000003060000}"/>
            </a:ext>
          </a:extLst>
        </xdr:cNvPr>
        <xdr:cNvSpPr txBox="1"/>
      </xdr:nvSpPr>
      <xdr:spPr>
        <a:xfrm>
          <a:off x="1163068" y="52968686"/>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540" name="TextBox 1539">
          <a:extLst>
            <a:ext uri="{FF2B5EF4-FFF2-40B4-BE49-F238E27FC236}">
              <a16:creationId xmlns:a16="http://schemas.microsoft.com/office/drawing/2014/main" id="{00000000-0008-0000-0000-00000406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9605"/>
    <xdr:sp macro="" textlink="">
      <xdr:nvSpPr>
        <xdr:cNvPr id="1541" name="TextBox 1540">
          <a:extLst>
            <a:ext uri="{FF2B5EF4-FFF2-40B4-BE49-F238E27FC236}">
              <a16:creationId xmlns:a16="http://schemas.microsoft.com/office/drawing/2014/main" id="{00000000-0008-0000-0000-000005060000}"/>
            </a:ext>
          </a:extLst>
        </xdr:cNvPr>
        <xdr:cNvSpPr txBox="1"/>
      </xdr:nvSpPr>
      <xdr:spPr>
        <a:xfrm>
          <a:off x="1163068" y="52968686"/>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542" name="TextBox 1541">
          <a:extLst>
            <a:ext uri="{FF2B5EF4-FFF2-40B4-BE49-F238E27FC236}">
              <a16:creationId xmlns:a16="http://schemas.microsoft.com/office/drawing/2014/main" id="{00000000-0008-0000-0000-00000606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6861"/>
    <xdr:sp macro="" textlink="">
      <xdr:nvSpPr>
        <xdr:cNvPr id="1543" name="TextBox 1542">
          <a:extLst>
            <a:ext uri="{FF2B5EF4-FFF2-40B4-BE49-F238E27FC236}">
              <a16:creationId xmlns:a16="http://schemas.microsoft.com/office/drawing/2014/main" id="{00000000-0008-0000-0000-00000706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839"/>
    <xdr:sp macro="" textlink="">
      <xdr:nvSpPr>
        <xdr:cNvPr id="1544" name="TextBox 1543">
          <a:extLst>
            <a:ext uri="{FF2B5EF4-FFF2-40B4-BE49-F238E27FC236}">
              <a16:creationId xmlns:a16="http://schemas.microsoft.com/office/drawing/2014/main" id="{00000000-0008-0000-0000-00000806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839"/>
    <xdr:sp macro="" textlink="">
      <xdr:nvSpPr>
        <xdr:cNvPr id="1545" name="TextBox 1544">
          <a:extLst>
            <a:ext uri="{FF2B5EF4-FFF2-40B4-BE49-F238E27FC236}">
              <a16:creationId xmlns:a16="http://schemas.microsoft.com/office/drawing/2014/main" id="{00000000-0008-0000-0000-00000906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46" name="TextBox 1545">
          <a:extLst>
            <a:ext uri="{FF2B5EF4-FFF2-40B4-BE49-F238E27FC236}">
              <a16:creationId xmlns:a16="http://schemas.microsoft.com/office/drawing/2014/main" id="{00000000-0008-0000-0000-00000A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47" name="TextBox 1546">
          <a:extLst>
            <a:ext uri="{FF2B5EF4-FFF2-40B4-BE49-F238E27FC236}">
              <a16:creationId xmlns:a16="http://schemas.microsoft.com/office/drawing/2014/main" id="{00000000-0008-0000-0000-00000B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48" name="TextBox 1547">
          <a:extLst>
            <a:ext uri="{FF2B5EF4-FFF2-40B4-BE49-F238E27FC236}">
              <a16:creationId xmlns:a16="http://schemas.microsoft.com/office/drawing/2014/main" id="{00000000-0008-0000-0000-00000C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49" name="TextBox 1548">
          <a:extLst>
            <a:ext uri="{FF2B5EF4-FFF2-40B4-BE49-F238E27FC236}">
              <a16:creationId xmlns:a16="http://schemas.microsoft.com/office/drawing/2014/main" id="{00000000-0008-0000-0000-00000D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50" name="TextBox 1549">
          <a:extLst>
            <a:ext uri="{FF2B5EF4-FFF2-40B4-BE49-F238E27FC236}">
              <a16:creationId xmlns:a16="http://schemas.microsoft.com/office/drawing/2014/main" id="{00000000-0008-0000-0000-00000E06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51" name="TextBox 1550">
          <a:extLst>
            <a:ext uri="{FF2B5EF4-FFF2-40B4-BE49-F238E27FC236}">
              <a16:creationId xmlns:a16="http://schemas.microsoft.com/office/drawing/2014/main" id="{00000000-0008-0000-0000-00000F06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52" name="TextBox 1551">
          <a:extLst>
            <a:ext uri="{FF2B5EF4-FFF2-40B4-BE49-F238E27FC236}">
              <a16:creationId xmlns:a16="http://schemas.microsoft.com/office/drawing/2014/main" id="{00000000-0008-0000-0000-00001006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495"/>
    <xdr:sp macro="" textlink="">
      <xdr:nvSpPr>
        <xdr:cNvPr id="1553" name="TextBox 1552">
          <a:extLst>
            <a:ext uri="{FF2B5EF4-FFF2-40B4-BE49-F238E27FC236}">
              <a16:creationId xmlns:a16="http://schemas.microsoft.com/office/drawing/2014/main" id="{00000000-0008-0000-0000-00001106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54" name="TextBox 1553">
          <a:extLst>
            <a:ext uri="{FF2B5EF4-FFF2-40B4-BE49-F238E27FC236}">
              <a16:creationId xmlns:a16="http://schemas.microsoft.com/office/drawing/2014/main" id="{00000000-0008-0000-0000-000012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55" name="TextBox 1554">
          <a:extLst>
            <a:ext uri="{FF2B5EF4-FFF2-40B4-BE49-F238E27FC236}">
              <a16:creationId xmlns:a16="http://schemas.microsoft.com/office/drawing/2014/main" id="{00000000-0008-0000-0000-000013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56" name="TextBox 1555">
          <a:extLst>
            <a:ext uri="{FF2B5EF4-FFF2-40B4-BE49-F238E27FC236}">
              <a16:creationId xmlns:a16="http://schemas.microsoft.com/office/drawing/2014/main" id="{00000000-0008-0000-0000-000014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3014"/>
    <xdr:sp macro="" textlink="">
      <xdr:nvSpPr>
        <xdr:cNvPr id="1557" name="TextBox 1556">
          <a:extLst>
            <a:ext uri="{FF2B5EF4-FFF2-40B4-BE49-F238E27FC236}">
              <a16:creationId xmlns:a16="http://schemas.microsoft.com/office/drawing/2014/main" id="{00000000-0008-0000-0000-00001506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15"/>
    <xdr:sp macro="" textlink="">
      <xdr:nvSpPr>
        <xdr:cNvPr id="1558" name="TextBox 1557">
          <a:extLst>
            <a:ext uri="{FF2B5EF4-FFF2-40B4-BE49-F238E27FC236}">
              <a16:creationId xmlns:a16="http://schemas.microsoft.com/office/drawing/2014/main" id="{00000000-0008-0000-0000-00001606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117</xdr:row>
      <xdr:rowOff>0</xdr:rowOff>
    </xdr:from>
    <xdr:ext cx="166676" cy="268715"/>
    <xdr:sp macro="" textlink="">
      <xdr:nvSpPr>
        <xdr:cNvPr id="1559" name="TextBox 1558">
          <a:extLst>
            <a:ext uri="{FF2B5EF4-FFF2-40B4-BE49-F238E27FC236}">
              <a16:creationId xmlns:a16="http://schemas.microsoft.com/office/drawing/2014/main" id="{00000000-0008-0000-0000-00001706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61" name="TextBox 1560">
          <a:extLst>
            <a:ext uri="{FF2B5EF4-FFF2-40B4-BE49-F238E27FC236}">
              <a16:creationId xmlns:a16="http://schemas.microsoft.com/office/drawing/2014/main" id="{00000000-0008-0000-0000-000019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62" name="TextBox 1561">
          <a:extLst>
            <a:ext uri="{FF2B5EF4-FFF2-40B4-BE49-F238E27FC236}">
              <a16:creationId xmlns:a16="http://schemas.microsoft.com/office/drawing/2014/main" id="{00000000-0008-0000-0000-00001A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63" name="TextBox 1562">
          <a:extLst>
            <a:ext uri="{FF2B5EF4-FFF2-40B4-BE49-F238E27FC236}">
              <a16:creationId xmlns:a16="http://schemas.microsoft.com/office/drawing/2014/main" id="{00000000-0008-0000-0000-00001B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64" name="TextBox 1563">
          <a:extLst>
            <a:ext uri="{FF2B5EF4-FFF2-40B4-BE49-F238E27FC236}">
              <a16:creationId xmlns:a16="http://schemas.microsoft.com/office/drawing/2014/main" id="{00000000-0008-0000-0000-00001C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65" name="TextBox 1564">
          <a:extLst>
            <a:ext uri="{FF2B5EF4-FFF2-40B4-BE49-F238E27FC236}">
              <a16:creationId xmlns:a16="http://schemas.microsoft.com/office/drawing/2014/main" id="{00000000-0008-0000-0000-00001D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66" name="TextBox 1565">
          <a:extLst>
            <a:ext uri="{FF2B5EF4-FFF2-40B4-BE49-F238E27FC236}">
              <a16:creationId xmlns:a16="http://schemas.microsoft.com/office/drawing/2014/main" id="{00000000-0008-0000-0000-00001E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67" name="TextBox 1566">
          <a:extLst>
            <a:ext uri="{FF2B5EF4-FFF2-40B4-BE49-F238E27FC236}">
              <a16:creationId xmlns:a16="http://schemas.microsoft.com/office/drawing/2014/main" id="{00000000-0008-0000-0000-00001F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68" name="TextBox 1567">
          <a:extLst>
            <a:ext uri="{FF2B5EF4-FFF2-40B4-BE49-F238E27FC236}">
              <a16:creationId xmlns:a16="http://schemas.microsoft.com/office/drawing/2014/main" id="{00000000-0008-0000-0000-000020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69" name="TextBox 1568">
          <a:extLst>
            <a:ext uri="{FF2B5EF4-FFF2-40B4-BE49-F238E27FC236}">
              <a16:creationId xmlns:a16="http://schemas.microsoft.com/office/drawing/2014/main" id="{00000000-0008-0000-0000-000021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70" name="TextBox 1569">
          <a:extLst>
            <a:ext uri="{FF2B5EF4-FFF2-40B4-BE49-F238E27FC236}">
              <a16:creationId xmlns:a16="http://schemas.microsoft.com/office/drawing/2014/main" id="{00000000-0008-0000-0000-000022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1" name="TextBox 1570">
          <a:extLst>
            <a:ext uri="{FF2B5EF4-FFF2-40B4-BE49-F238E27FC236}">
              <a16:creationId xmlns:a16="http://schemas.microsoft.com/office/drawing/2014/main" id="{00000000-0008-0000-0000-000023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2" name="TextBox 1571">
          <a:extLst>
            <a:ext uri="{FF2B5EF4-FFF2-40B4-BE49-F238E27FC236}">
              <a16:creationId xmlns:a16="http://schemas.microsoft.com/office/drawing/2014/main" id="{00000000-0008-0000-0000-000024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73" name="TextBox 1572">
          <a:extLst>
            <a:ext uri="{FF2B5EF4-FFF2-40B4-BE49-F238E27FC236}">
              <a16:creationId xmlns:a16="http://schemas.microsoft.com/office/drawing/2014/main" id="{00000000-0008-0000-0000-000025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74" name="TextBox 1573">
          <a:extLst>
            <a:ext uri="{FF2B5EF4-FFF2-40B4-BE49-F238E27FC236}">
              <a16:creationId xmlns:a16="http://schemas.microsoft.com/office/drawing/2014/main" id="{00000000-0008-0000-0000-000026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5" name="TextBox 1574">
          <a:extLst>
            <a:ext uri="{FF2B5EF4-FFF2-40B4-BE49-F238E27FC236}">
              <a16:creationId xmlns:a16="http://schemas.microsoft.com/office/drawing/2014/main" id="{00000000-0008-0000-0000-000027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6" name="TextBox 1575">
          <a:extLst>
            <a:ext uri="{FF2B5EF4-FFF2-40B4-BE49-F238E27FC236}">
              <a16:creationId xmlns:a16="http://schemas.microsoft.com/office/drawing/2014/main" id="{00000000-0008-0000-0000-000028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7" name="TextBox 1576">
          <a:extLst>
            <a:ext uri="{FF2B5EF4-FFF2-40B4-BE49-F238E27FC236}">
              <a16:creationId xmlns:a16="http://schemas.microsoft.com/office/drawing/2014/main" id="{00000000-0008-0000-0000-000029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8" name="TextBox 1577">
          <a:extLst>
            <a:ext uri="{FF2B5EF4-FFF2-40B4-BE49-F238E27FC236}">
              <a16:creationId xmlns:a16="http://schemas.microsoft.com/office/drawing/2014/main" id="{00000000-0008-0000-0000-00002A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79" name="TextBox 1578">
          <a:extLst>
            <a:ext uri="{FF2B5EF4-FFF2-40B4-BE49-F238E27FC236}">
              <a16:creationId xmlns:a16="http://schemas.microsoft.com/office/drawing/2014/main" id="{00000000-0008-0000-0000-00002B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580" name="TextBox 1579">
          <a:extLst>
            <a:ext uri="{FF2B5EF4-FFF2-40B4-BE49-F238E27FC236}">
              <a16:creationId xmlns:a16="http://schemas.microsoft.com/office/drawing/2014/main" id="{00000000-0008-0000-0000-00002C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81" name="TextBox 1580">
          <a:extLst>
            <a:ext uri="{FF2B5EF4-FFF2-40B4-BE49-F238E27FC236}">
              <a16:creationId xmlns:a16="http://schemas.microsoft.com/office/drawing/2014/main" id="{00000000-0008-0000-0000-00002D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82" name="TextBox 1581">
          <a:extLst>
            <a:ext uri="{FF2B5EF4-FFF2-40B4-BE49-F238E27FC236}">
              <a16:creationId xmlns:a16="http://schemas.microsoft.com/office/drawing/2014/main" id="{00000000-0008-0000-0000-00002E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83" name="TextBox 1582">
          <a:extLst>
            <a:ext uri="{FF2B5EF4-FFF2-40B4-BE49-F238E27FC236}">
              <a16:creationId xmlns:a16="http://schemas.microsoft.com/office/drawing/2014/main" id="{00000000-0008-0000-0000-00002F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908"/>
    <xdr:sp macro="" textlink="">
      <xdr:nvSpPr>
        <xdr:cNvPr id="1584" name="TextBox 1583">
          <a:extLst>
            <a:ext uri="{FF2B5EF4-FFF2-40B4-BE49-F238E27FC236}">
              <a16:creationId xmlns:a16="http://schemas.microsoft.com/office/drawing/2014/main" id="{00000000-0008-0000-0000-000030060000}"/>
            </a:ext>
          </a:extLst>
        </xdr:cNvPr>
        <xdr:cNvSpPr txBox="1"/>
      </xdr:nvSpPr>
      <xdr:spPr>
        <a:xfrm>
          <a:off x="1163068" y="7171194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85" name="TextBox 1584">
          <a:extLst>
            <a:ext uri="{FF2B5EF4-FFF2-40B4-BE49-F238E27FC236}">
              <a16:creationId xmlns:a16="http://schemas.microsoft.com/office/drawing/2014/main" id="{00000000-0008-0000-0000-000031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86" name="TextBox 1585">
          <a:extLst>
            <a:ext uri="{FF2B5EF4-FFF2-40B4-BE49-F238E27FC236}">
              <a16:creationId xmlns:a16="http://schemas.microsoft.com/office/drawing/2014/main" id="{00000000-0008-0000-0000-000032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87" name="TextBox 1586">
          <a:extLst>
            <a:ext uri="{FF2B5EF4-FFF2-40B4-BE49-F238E27FC236}">
              <a16:creationId xmlns:a16="http://schemas.microsoft.com/office/drawing/2014/main" id="{00000000-0008-0000-0000-000033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88" name="TextBox 1587">
          <a:extLst>
            <a:ext uri="{FF2B5EF4-FFF2-40B4-BE49-F238E27FC236}">
              <a16:creationId xmlns:a16="http://schemas.microsoft.com/office/drawing/2014/main" id="{00000000-0008-0000-0000-000034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596"/>
    <xdr:sp macro="" textlink="">
      <xdr:nvSpPr>
        <xdr:cNvPr id="1589" name="TextBox 1588">
          <a:extLst>
            <a:ext uri="{FF2B5EF4-FFF2-40B4-BE49-F238E27FC236}">
              <a16:creationId xmlns:a16="http://schemas.microsoft.com/office/drawing/2014/main" id="{00000000-0008-0000-0000-000035060000}"/>
            </a:ext>
          </a:extLst>
        </xdr:cNvPr>
        <xdr:cNvSpPr txBox="1"/>
      </xdr:nvSpPr>
      <xdr:spPr>
        <a:xfrm>
          <a:off x="1163068" y="71711949"/>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2596"/>
    <xdr:sp macro="" textlink="">
      <xdr:nvSpPr>
        <xdr:cNvPr id="1590" name="TextBox 1589">
          <a:extLst>
            <a:ext uri="{FF2B5EF4-FFF2-40B4-BE49-F238E27FC236}">
              <a16:creationId xmlns:a16="http://schemas.microsoft.com/office/drawing/2014/main" id="{00000000-0008-0000-0000-000036060000}"/>
            </a:ext>
          </a:extLst>
        </xdr:cNvPr>
        <xdr:cNvSpPr txBox="1"/>
      </xdr:nvSpPr>
      <xdr:spPr>
        <a:xfrm>
          <a:off x="1163068" y="71711949"/>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91" name="TextBox 1590">
          <a:extLst>
            <a:ext uri="{FF2B5EF4-FFF2-40B4-BE49-F238E27FC236}">
              <a16:creationId xmlns:a16="http://schemas.microsoft.com/office/drawing/2014/main" id="{00000000-0008-0000-0000-000037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92" name="TextBox 1591">
          <a:extLst>
            <a:ext uri="{FF2B5EF4-FFF2-40B4-BE49-F238E27FC236}">
              <a16:creationId xmlns:a16="http://schemas.microsoft.com/office/drawing/2014/main" id="{00000000-0008-0000-0000-000038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93" name="TextBox 1592">
          <a:extLst>
            <a:ext uri="{FF2B5EF4-FFF2-40B4-BE49-F238E27FC236}">
              <a16:creationId xmlns:a16="http://schemas.microsoft.com/office/drawing/2014/main" id="{00000000-0008-0000-0000-000039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7159"/>
    <xdr:sp macro="" textlink="">
      <xdr:nvSpPr>
        <xdr:cNvPr id="1594" name="TextBox 1593">
          <a:extLst>
            <a:ext uri="{FF2B5EF4-FFF2-40B4-BE49-F238E27FC236}">
              <a16:creationId xmlns:a16="http://schemas.microsoft.com/office/drawing/2014/main" id="{00000000-0008-0000-0000-00003A060000}"/>
            </a:ext>
          </a:extLst>
        </xdr:cNvPr>
        <xdr:cNvSpPr txBox="1"/>
      </xdr:nvSpPr>
      <xdr:spPr>
        <a:xfrm>
          <a:off x="1163068" y="7171194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595" name="TextBox 1594">
          <a:extLst>
            <a:ext uri="{FF2B5EF4-FFF2-40B4-BE49-F238E27FC236}">
              <a16:creationId xmlns:a16="http://schemas.microsoft.com/office/drawing/2014/main" id="{00000000-0008-0000-0000-00003B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596" name="TextBox 1595">
          <a:extLst>
            <a:ext uri="{FF2B5EF4-FFF2-40B4-BE49-F238E27FC236}">
              <a16:creationId xmlns:a16="http://schemas.microsoft.com/office/drawing/2014/main" id="{00000000-0008-0000-0000-00003C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597" name="TextBox 1596">
          <a:extLst>
            <a:ext uri="{FF2B5EF4-FFF2-40B4-BE49-F238E27FC236}">
              <a16:creationId xmlns:a16="http://schemas.microsoft.com/office/drawing/2014/main" id="{00000000-0008-0000-0000-00003D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598" name="TextBox 1597">
          <a:extLst>
            <a:ext uri="{FF2B5EF4-FFF2-40B4-BE49-F238E27FC236}">
              <a16:creationId xmlns:a16="http://schemas.microsoft.com/office/drawing/2014/main" id="{00000000-0008-0000-0000-00003E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599" name="TextBox 1598">
          <a:extLst>
            <a:ext uri="{FF2B5EF4-FFF2-40B4-BE49-F238E27FC236}">
              <a16:creationId xmlns:a16="http://schemas.microsoft.com/office/drawing/2014/main" id="{00000000-0008-0000-0000-00003F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00" name="TextBox 1599">
          <a:extLst>
            <a:ext uri="{FF2B5EF4-FFF2-40B4-BE49-F238E27FC236}">
              <a16:creationId xmlns:a16="http://schemas.microsoft.com/office/drawing/2014/main" id="{00000000-0008-0000-0000-000040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01" name="TextBox 1600">
          <a:extLst>
            <a:ext uri="{FF2B5EF4-FFF2-40B4-BE49-F238E27FC236}">
              <a16:creationId xmlns:a16="http://schemas.microsoft.com/office/drawing/2014/main" id="{00000000-0008-0000-0000-000041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02" name="TextBox 1601">
          <a:extLst>
            <a:ext uri="{FF2B5EF4-FFF2-40B4-BE49-F238E27FC236}">
              <a16:creationId xmlns:a16="http://schemas.microsoft.com/office/drawing/2014/main" id="{00000000-0008-0000-0000-000042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109"/>
    <xdr:sp macro="" textlink="">
      <xdr:nvSpPr>
        <xdr:cNvPr id="1603" name="TextBox 1602">
          <a:extLst>
            <a:ext uri="{FF2B5EF4-FFF2-40B4-BE49-F238E27FC236}">
              <a16:creationId xmlns:a16="http://schemas.microsoft.com/office/drawing/2014/main" id="{00000000-0008-0000-0000-000043060000}"/>
            </a:ext>
          </a:extLst>
        </xdr:cNvPr>
        <xdr:cNvSpPr txBox="1"/>
      </xdr:nvSpPr>
      <xdr:spPr>
        <a:xfrm>
          <a:off x="1163068" y="708401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109"/>
    <xdr:sp macro="" textlink="">
      <xdr:nvSpPr>
        <xdr:cNvPr id="1604" name="TextBox 1603">
          <a:extLst>
            <a:ext uri="{FF2B5EF4-FFF2-40B4-BE49-F238E27FC236}">
              <a16:creationId xmlns:a16="http://schemas.microsoft.com/office/drawing/2014/main" id="{00000000-0008-0000-0000-000044060000}"/>
            </a:ext>
          </a:extLst>
        </xdr:cNvPr>
        <xdr:cNvSpPr txBox="1"/>
      </xdr:nvSpPr>
      <xdr:spPr>
        <a:xfrm>
          <a:off x="1163068" y="708401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109"/>
    <xdr:sp macro="" textlink="">
      <xdr:nvSpPr>
        <xdr:cNvPr id="1605" name="TextBox 1604">
          <a:extLst>
            <a:ext uri="{FF2B5EF4-FFF2-40B4-BE49-F238E27FC236}">
              <a16:creationId xmlns:a16="http://schemas.microsoft.com/office/drawing/2014/main" id="{00000000-0008-0000-0000-000045060000}"/>
            </a:ext>
          </a:extLst>
        </xdr:cNvPr>
        <xdr:cNvSpPr txBox="1"/>
      </xdr:nvSpPr>
      <xdr:spPr>
        <a:xfrm>
          <a:off x="1163068" y="708401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109"/>
    <xdr:sp macro="" textlink="">
      <xdr:nvSpPr>
        <xdr:cNvPr id="1606" name="TextBox 1605">
          <a:extLst>
            <a:ext uri="{FF2B5EF4-FFF2-40B4-BE49-F238E27FC236}">
              <a16:creationId xmlns:a16="http://schemas.microsoft.com/office/drawing/2014/main" id="{00000000-0008-0000-0000-000046060000}"/>
            </a:ext>
          </a:extLst>
        </xdr:cNvPr>
        <xdr:cNvSpPr txBox="1"/>
      </xdr:nvSpPr>
      <xdr:spPr>
        <a:xfrm>
          <a:off x="1163068" y="708401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07" name="TextBox 1606">
          <a:extLst>
            <a:ext uri="{FF2B5EF4-FFF2-40B4-BE49-F238E27FC236}">
              <a16:creationId xmlns:a16="http://schemas.microsoft.com/office/drawing/2014/main" id="{00000000-0008-0000-0000-000047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08" name="TextBox 1607">
          <a:extLst>
            <a:ext uri="{FF2B5EF4-FFF2-40B4-BE49-F238E27FC236}">
              <a16:creationId xmlns:a16="http://schemas.microsoft.com/office/drawing/2014/main" id="{00000000-0008-0000-0000-000048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09" name="TextBox 1608">
          <a:extLst>
            <a:ext uri="{FF2B5EF4-FFF2-40B4-BE49-F238E27FC236}">
              <a16:creationId xmlns:a16="http://schemas.microsoft.com/office/drawing/2014/main" id="{00000000-0008-0000-0000-000049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10" name="TextBox 1609">
          <a:extLst>
            <a:ext uri="{FF2B5EF4-FFF2-40B4-BE49-F238E27FC236}">
              <a16:creationId xmlns:a16="http://schemas.microsoft.com/office/drawing/2014/main" id="{00000000-0008-0000-0000-00004A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11" name="TextBox 1610">
          <a:extLst>
            <a:ext uri="{FF2B5EF4-FFF2-40B4-BE49-F238E27FC236}">
              <a16:creationId xmlns:a16="http://schemas.microsoft.com/office/drawing/2014/main" id="{00000000-0008-0000-0000-00004B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12" name="TextBox 1611">
          <a:extLst>
            <a:ext uri="{FF2B5EF4-FFF2-40B4-BE49-F238E27FC236}">
              <a16:creationId xmlns:a16="http://schemas.microsoft.com/office/drawing/2014/main" id="{00000000-0008-0000-0000-00004C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13" name="TextBox 1612">
          <a:extLst>
            <a:ext uri="{FF2B5EF4-FFF2-40B4-BE49-F238E27FC236}">
              <a16:creationId xmlns:a16="http://schemas.microsoft.com/office/drawing/2014/main" id="{00000000-0008-0000-0000-00004D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14" name="TextBox 1613">
          <a:extLst>
            <a:ext uri="{FF2B5EF4-FFF2-40B4-BE49-F238E27FC236}">
              <a16:creationId xmlns:a16="http://schemas.microsoft.com/office/drawing/2014/main" id="{00000000-0008-0000-0000-00004E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15" name="TextBox 1614">
          <a:extLst>
            <a:ext uri="{FF2B5EF4-FFF2-40B4-BE49-F238E27FC236}">
              <a16:creationId xmlns:a16="http://schemas.microsoft.com/office/drawing/2014/main" id="{00000000-0008-0000-0000-00004F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16" name="TextBox 1615">
          <a:extLst>
            <a:ext uri="{FF2B5EF4-FFF2-40B4-BE49-F238E27FC236}">
              <a16:creationId xmlns:a16="http://schemas.microsoft.com/office/drawing/2014/main" id="{00000000-0008-0000-0000-000050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17" name="TextBox 1616">
          <a:extLst>
            <a:ext uri="{FF2B5EF4-FFF2-40B4-BE49-F238E27FC236}">
              <a16:creationId xmlns:a16="http://schemas.microsoft.com/office/drawing/2014/main" id="{00000000-0008-0000-0000-000051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18" name="TextBox 1617">
          <a:extLst>
            <a:ext uri="{FF2B5EF4-FFF2-40B4-BE49-F238E27FC236}">
              <a16:creationId xmlns:a16="http://schemas.microsoft.com/office/drawing/2014/main" id="{00000000-0008-0000-0000-000052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19" name="TextBox 1618">
          <a:extLst>
            <a:ext uri="{FF2B5EF4-FFF2-40B4-BE49-F238E27FC236}">
              <a16:creationId xmlns:a16="http://schemas.microsoft.com/office/drawing/2014/main" id="{00000000-0008-0000-0000-000053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20" name="TextBox 1619">
          <a:extLst>
            <a:ext uri="{FF2B5EF4-FFF2-40B4-BE49-F238E27FC236}">
              <a16:creationId xmlns:a16="http://schemas.microsoft.com/office/drawing/2014/main" id="{00000000-0008-0000-0000-000054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21" name="TextBox 1620">
          <a:extLst>
            <a:ext uri="{FF2B5EF4-FFF2-40B4-BE49-F238E27FC236}">
              <a16:creationId xmlns:a16="http://schemas.microsoft.com/office/drawing/2014/main" id="{00000000-0008-0000-0000-000055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22" name="TextBox 1621">
          <a:extLst>
            <a:ext uri="{FF2B5EF4-FFF2-40B4-BE49-F238E27FC236}">
              <a16:creationId xmlns:a16="http://schemas.microsoft.com/office/drawing/2014/main" id="{00000000-0008-0000-0000-000056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3" name="TextBox 1622">
          <a:extLst>
            <a:ext uri="{FF2B5EF4-FFF2-40B4-BE49-F238E27FC236}">
              <a16:creationId xmlns:a16="http://schemas.microsoft.com/office/drawing/2014/main" id="{00000000-0008-0000-0000-000057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4" name="TextBox 1623">
          <a:extLst>
            <a:ext uri="{FF2B5EF4-FFF2-40B4-BE49-F238E27FC236}">
              <a16:creationId xmlns:a16="http://schemas.microsoft.com/office/drawing/2014/main" id="{00000000-0008-0000-0000-000058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5" name="TextBox 1624">
          <a:extLst>
            <a:ext uri="{FF2B5EF4-FFF2-40B4-BE49-F238E27FC236}">
              <a16:creationId xmlns:a16="http://schemas.microsoft.com/office/drawing/2014/main" id="{00000000-0008-0000-0000-000059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6" name="TextBox 1625">
          <a:extLst>
            <a:ext uri="{FF2B5EF4-FFF2-40B4-BE49-F238E27FC236}">
              <a16:creationId xmlns:a16="http://schemas.microsoft.com/office/drawing/2014/main" id="{00000000-0008-0000-0000-00005A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7" name="TextBox 1626">
          <a:extLst>
            <a:ext uri="{FF2B5EF4-FFF2-40B4-BE49-F238E27FC236}">
              <a16:creationId xmlns:a16="http://schemas.microsoft.com/office/drawing/2014/main" id="{00000000-0008-0000-0000-00005B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8" name="TextBox 1627">
          <a:extLst>
            <a:ext uri="{FF2B5EF4-FFF2-40B4-BE49-F238E27FC236}">
              <a16:creationId xmlns:a16="http://schemas.microsoft.com/office/drawing/2014/main" id="{00000000-0008-0000-0000-00005C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29" name="TextBox 1628">
          <a:extLst>
            <a:ext uri="{FF2B5EF4-FFF2-40B4-BE49-F238E27FC236}">
              <a16:creationId xmlns:a16="http://schemas.microsoft.com/office/drawing/2014/main" id="{00000000-0008-0000-0000-00005D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30" name="TextBox 1629">
          <a:extLst>
            <a:ext uri="{FF2B5EF4-FFF2-40B4-BE49-F238E27FC236}">
              <a16:creationId xmlns:a16="http://schemas.microsoft.com/office/drawing/2014/main" id="{00000000-0008-0000-0000-00005E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981"/>
    <xdr:sp macro="" textlink="">
      <xdr:nvSpPr>
        <xdr:cNvPr id="1631" name="TextBox 1630">
          <a:extLst>
            <a:ext uri="{FF2B5EF4-FFF2-40B4-BE49-F238E27FC236}">
              <a16:creationId xmlns:a16="http://schemas.microsoft.com/office/drawing/2014/main" id="{00000000-0008-0000-0000-00005F060000}"/>
            </a:ext>
          </a:extLst>
        </xdr:cNvPr>
        <xdr:cNvSpPr txBox="1"/>
      </xdr:nvSpPr>
      <xdr:spPr>
        <a:xfrm>
          <a:off x="1163068" y="708401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981"/>
    <xdr:sp macro="" textlink="">
      <xdr:nvSpPr>
        <xdr:cNvPr id="1632" name="TextBox 1631">
          <a:extLst>
            <a:ext uri="{FF2B5EF4-FFF2-40B4-BE49-F238E27FC236}">
              <a16:creationId xmlns:a16="http://schemas.microsoft.com/office/drawing/2014/main" id="{00000000-0008-0000-0000-000060060000}"/>
            </a:ext>
          </a:extLst>
        </xdr:cNvPr>
        <xdr:cNvSpPr txBox="1"/>
      </xdr:nvSpPr>
      <xdr:spPr>
        <a:xfrm>
          <a:off x="1163068" y="708401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981"/>
    <xdr:sp macro="" textlink="">
      <xdr:nvSpPr>
        <xdr:cNvPr id="1633" name="TextBox 1632">
          <a:extLst>
            <a:ext uri="{FF2B5EF4-FFF2-40B4-BE49-F238E27FC236}">
              <a16:creationId xmlns:a16="http://schemas.microsoft.com/office/drawing/2014/main" id="{00000000-0008-0000-0000-000061060000}"/>
            </a:ext>
          </a:extLst>
        </xdr:cNvPr>
        <xdr:cNvSpPr txBox="1"/>
      </xdr:nvSpPr>
      <xdr:spPr>
        <a:xfrm>
          <a:off x="1163068" y="708401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981"/>
    <xdr:sp macro="" textlink="">
      <xdr:nvSpPr>
        <xdr:cNvPr id="1634" name="TextBox 1633">
          <a:extLst>
            <a:ext uri="{FF2B5EF4-FFF2-40B4-BE49-F238E27FC236}">
              <a16:creationId xmlns:a16="http://schemas.microsoft.com/office/drawing/2014/main" id="{00000000-0008-0000-0000-000062060000}"/>
            </a:ext>
          </a:extLst>
        </xdr:cNvPr>
        <xdr:cNvSpPr txBox="1"/>
      </xdr:nvSpPr>
      <xdr:spPr>
        <a:xfrm>
          <a:off x="1163068" y="708401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9085"/>
    <xdr:sp macro="" textlink="">
      <xdr:nvSpPr>
        <xdr:cNvPr id="1635" name="TextBox 1634">
          <a:extLst>
            <a:ext uri="{FF2B5EF4-FFF2-40B4-BE49-F238E27FC236}">
              <a16:creationId xmlns:a16="http://schemas.microsoft.com/office/drawing/2014/main" id="{00000000-0008-0000-0000-000063060000}"/>
            </a:ext>
          </a:extLst>
        </xdr:cNvPr>
        <xdr:cNvSpPr txBox="1"/>
      </xdr:nvSpPr>
      <xdr:spPr>
        <a:xfrm>
          <a:off x="1163068" y="708401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9085"/>
    <xdr:sp macro="" textlink="">
      <xdr:nvSpPr>
        <xdr:cNvPr id="1636" name="TextBox 1635">
          <a:extLst>
            <a:ext uri="{FF2B5EF4-FFF2-40B4-BE49-F238E27FC236}">
              <a16:creationId xmlns:a16="http://schemas.microsoft.com/office/drawing/2014/main" id="{00000000-0008-0000-0000-000064060000}"/>
            </a:ext>
          </a:extLst>
        </xdr:cNvPr>
        <xdr:cNvSpPr txBox="1"/>
      </xdr:nvSpPr>
      <xdr:spPr>
        <a:xfrm>
          <a:off x="1163068" y="708401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9085"/>
    <xdr:sp macro="" textlink="">
      <xdr:nvSpPr>
        <xdr:cNvPr id="1637" name="TextBox 1636">
          <a:extLst>
            <a:ext uri="{FF2B5EF4-FFF2-40B4-BE49-F238E27FC236}">
              <a16:creationId xmlns:a16="http://schemas.microsoft.com/office/drawing/2014/main" id="{00000000-0008-0000-0000-000065060000}"/>
            </a:ext>
          </a:extLst>
        </xdr:cNvPr>
        <xdr:cNvSpPr txBox="1"/>
      </xdr:nvSpPr>
      <xdr:spPr>
        <a:xfrm>
          <a:off x="1163068" y="708401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9085"/>
    <xdr:sp macro="" textlink="">
      <xdr:nvSpPr>
        <xdr:cNvPr id="1638" name="TextBox 1637">
          <a:extLst>
            <a:ext uri="{FF2B5EF4-FFF2-40B4-BE49-F238E27FC236}">
              <a16:creationId xmlns:a16="http://schemas.microsoft.com/office/drawing/2014/main" id="{00000000-0008-0000-0000-000066060000}"/>
            </a:ext>
          </a:extLst>
        </xdr:cNvPr>
        <xdr:cNvSpPr txBox="1"/>
      </xdr:nvSpPr>
      <xdr:spPr>
        <a:xfrm>
          <a:off x="1163068" y="708401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063"/>
    <xdr:sp macro="" textlink="">
      <xdr:nvSpPr>
        <xdr:cNvPr id="1639" name="TextBox 1638">
          <a:extLst>
            <a:ext uri="{FF2B5EF4-FFF2-40B4-BE49-F238E27FC236}">
              <a16:creationId xmlns:a16="http://schemas.microsoft.com/office/drawing/2014/main" id="{00000000-0008-0000-0000-000067060000}"/>
            </a:ext>
          </a:extLst>
        </xdr:cNvPr>
        <xdr:cNvSpPr txBox="1"/>
      </xdr:nvSpPr>
      <xdr:spPr>
        <a:xfrm>
          <a:off x="1163068" y="708401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063"/>
    <xdr:sp macro="" textlink="">
      <xdr:nvSpPr>
        <xdr:cNvPr id="1640" name="TextBox 1639">
          <a:extLst>
            <a:ext uri="{FF2B5EF4-FFF2-40B4-BE49-F238E27FC236}">
              <a16:creationId xmlns:a16="http://schemas.microsoft.com/office/drawing/2014/main" id="{00000000-0008-0000-0000-000068060000}"/>
            </a:ext>
          </a:extLst>
        </xdr:cNvPr>
        <xdr:cNvSpPr txBox="1"/>
      </xdr:nvSpPr>
      <xdr:spPr>
        <a:xfrm>
          <a:off x="1163068" y="708401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063"/>
    <xdr:sp macro="" textlink="">
      <xdr:nvSpPr>
        <xdr:cNvPr id="1641" name="TextBox 1640">
          <a:extLst>
            <a:ext uri="{FF2B5EF4-FFF2-40B4-BE49-F238E27FC236}">
              <a16:creationId xmlns:a16="http://schemas.microsoft.com/office/drawing/2014/main" id="{00000000-0008-0000-0000-000069060000}"/>
            </a:ext>
          </a:extLst>
        </xdr:cNvPr>
        <xdr:cNvSpPr txBox="1"/>
      </xdr:nvSpPr>
      <xdr:spPr>
        <a:xfrm>
          <a:off x="1163068" y="708401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063"/>
    <xdr:sp macro="" textlink="">
      <xdr:nvSpPr>
        <xdr:cNvPr id="1642" name="TextBox 1641">
          <a:extLst>
            <a:ext uri="{FF2B5EF4-FFF2-40B4-BE49-F238E27FC236}">
              <a16:creationId xmlns:a16="http://schemas.microsoft.com/office/drawing/2014/main" id="{00000000-0008-0000-0000-00006A060000}"/>
            </a:ext>
          </a:extLst>
        </xdr:cNvPr>
        <xdr:cNvSpPr txBox="1"/>
      </xdr:nvSpPr>
      <xdr:spPr>
        <a:xfrm>
          <a:off x="1163068" y="708401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3644"/>
    <xdr:sp macro="" textlink="">
      <xdr:nvSpPr>
        <xdr:cNvPr id="1643" name="TextBox 1642">
          <a:extLst>
            <a:ext uri="{FF2B5EF4-FFF2-40B4-BE49-F238E27FC236}">
              <a16:creationId xmlns:a16="http://schemas.microsoft.com/office/drawing/2014/main" id="{00000000-0008-0000-0000-00006B060000}"/>
            </a:ext>
          </a:extLst>
        </xdr:cNvPr>
        <xdr:cNvSpPr txBox="1"/>
      </xdr:nvSpPr>
      <xdr:spPr>
        <a:xfrm>
          <a:off x="1163068" y="7084016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3644"/>
    <xdr:sp macro="" textlink="">
      <xdr:nvSpPr>
        <xdr:cNvPr id="1644" name="TextBox 1643">
          <a:extLst>
            <a:ext uri="{FF2B5EF4-FFF2-40B4-BE49-F238E27FC236}">
              <a16:creationId xmlns:a16="http://schemas.microsoft.com/office/drawing/2014/main" id="{00000000-0008-0000-0000-00006C060000}"/>
            </a:ext>
          </a:extLst>
        </xdr:cNvPr>
        <xdr:cNvSpPr txBox="1"/>
      </xdr:nvSpPr>
      <xdr:spPr>
        <a:xfrm>
          <a:off x="1163068" y="7084016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2604"/>
    <xdr:sp macro="" textlink="">
      <xdr:nvSpPr>
        <xdr:cNvPr id="1645" name="TextBox 1644">
          <a:extLst>
            <a:ext uri="{FF2B5EF4-FFF2-40B4-BE49-F238E27FC236}">
              <a16:creationId xmlns:a16="http://schemas.microsoft.com/office/drawing/2014/main" id="{00000000-0008-0000-0000-00006D060000}"/>
            </a:ext>
          </a:extLst>
        </xdr:cNvPr>
        <xdr:cNvSpPr txBox="1"/>
      </xdr:nvSpPr>
      <xdr:spPr>
        <a:xfrm>
          <a:off x="1163068" y="7084016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46" name="TextBox 1645">
          <a:extLst>
            <a:ext uri="{FF2B5EF4-FFF2-40B4-BE49-F238E27FC236}">
              <a16:creationId xmlns:a16="http://schemas.microsoft.com/office/drawing/2014/main" id="{00000000-0008-0000-0000-00006E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47" name="TextBox 1646">
          <a:extLst>
            <a:ext uri="{FF2B5EF4-FFF2-40B4-BE49-F238E27FC236}">
              <a16:creationId xmlns:a16="http://schemas.microsoft.com/office/drawing/2014/main" id="{00000000-0008-0000-0000-00006F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2161"/>
    <xdr:sp macro="" textlink="">
      <xdr:nvSpPr>
        <xdr:cNvPr id="1648" name="TextBox 1647">
          <a:extLst>
            <a:ext uri="{FF2B5EF4-FFF2-40B4-BE49-F238E27FC236}">
              <a16:creationId xmlns:a16="http://schemas.microsoft.com/office/drawing/2014/main" id="{00000000-0008-0000-0000-000070060000}"/>
            </a:ext>
          </a:extLst>
        </xdr:cNvPr>
        <xdr:cNvSpPr txBox="1"/>
      </xdr:nvSpPr>
      <xdr:spPr>
        <a:xfrm>
          <a:off x="1163068" y="7084016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49" name="TextBox 1648">
          <a:extLst>
            <a:ext uri="{FF2B5EF4-FFF2-40B4-BE49-F238E27FC236}">
              <a16:creationId xmlns:a16="http://schemas.microsoft.com/office/drawing/2014/main" id="{00000000-0008-0000-0000-000071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592"/>
    <xdr:sp macro="" textlink="">
      <xdr:nvSpPr>
        <xdr:cNvPr id="1650" name="TextBox 1649">
          <a:extLst>
            <a:ext uri="{FF2B5EF4-FFF2-40B4-BE49-F238E27FC236}">
              <a16:creationId xmlns:a16="http://schemas.microsoft.com/office/drawing/2014/main" id="{00000000-0008-0000-0000-000072060000}"/>
            </a:ext>
          </a:extLst>
        </xdr:cNvPr>
        <xdr:cNvSpPr txBox="1"/>
      </xdr:nvSpPr>
      <xdr:spPr>
        <a:xfrm>
          <a:off x="1163068" y="7084016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51" name="TextBox 1650">
          <a:extLst>
            <a:ext uri="{FF2B5EF4-FFF2-40B4-BE49-F238E27FC236}">
              <a16:creationId xmlns:a16="http://schemas.microsoft.com/office/drawing/2014/main" id="{00000000-0008-0000-0000-000073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6063"/>
    <xdr:sp macro="" textlink="">
      <xdr:nvSpPr>
        <xdr:cNvPr id="1652" name="TextBox 1651">
          <a:extLst>
            <a:ext uri="{FF2B5EF4-FFF2-40B4-BE49-F238E27FC236}">
              <a16:creationId xmlns:a16="http://schemas.microsoft.com/office/drawing/2014/main" id="{00000000-0008-0000-0000-000074060000}"/>
            </a:ext>
          </a:extLst>
        </xdr:cNvPr>
        <xdr:cNvSpPr txBox="1"/>
      </xdr:nvSpPr>
      <xdr:spPr>
        <a:xfrm>
          <a:off x="1163068" y="708401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109"/>
    <xdr:sp macro="" textlink="">
      <xdr:nvSpPr>
        <xdr:cNvPr id="1653" name="TextBox 1652">
          <a:extLst>
            <a:ext uri="{FF2B5EF4-FFF2-40B4-BE49-F238E27FC236}">
              <a16:creationId xmlns:a16="http://schemas.microsoft.com/office/drawing/2014/main" id="{00000000-0008-0000-0000-000075060000}"/>
            </a:ext>
          </a:extLst>
        </xdr:cNvPr>
        <xdr:cNvSpPr txBox="1"/>
      </xdr:nvSpPr>
      <xdr:spPr>
        <a:xfrm>
          <a:off x="1163068" y="708401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8109"/>
    <xdr:sp macro="" textlink="">
      <xdr:nvSpPr>
        <xdr:cNvPr id="1654" name="TextBox 1653">
          <a:extLst>
            <a:ext uri="{FF2B5EF4-FFF2-40B4-BE49-F238E27FC236}">
              <a16:creationId xmlns:a16="http://schemas.microsoft.com/office/drawing/2014/main" id="{00000000-0008-0000-0000-000076060000}"/>
            </a:ext>
          </a:extLst>
        </xdr:cNvPr>
        <xdr:cNvSpPr txBox="1"/>
      </xdr:nvSpPr>
      <xdr:spPr>
        <a:xfrm>
          <a:off x="1163068" y="708401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55" name="TextBox 1654">
          <a:extLst>
            <a:ext uri="{FF2B5EF4-FFF2-40B4-BE49-F238E27FC236}">
              <a16:creationId xmlns:a16="http://schemas.microsoft.com/office/drawing/2014/main" id="{00000000-0008-0000-0000-000077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56" name="TextBox 1655">
          <a:extLst>
            <a:ext uri="{FF2B5EF4-FFF2-40B4-BE49-F238E27FC236}">
              <a16:creationId xmlns:a16="http://schemas.microsoft.com/office/drawing/2014/main" id="{00000000-0008-0000-0000-000078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57" name="TextBox 1656">
          <a:extLst>
            <a:ext uri="{FF2B5EF4-FFF2-40B4-BE49-F238E27FC236}">
              <a16:creationId xmlns:a16="http://schemas.microsoft.com/office/drawing/2014/main" id="{00000000-0008-0000-0000-000079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58" name="TextBox 1657">
          <a:extLst>
            <a:ext uri="{FF2B5EF4-FFF2-40B4-BE49-F238E27FC236}">
              <a16:creationId xmlns:a16="http://schemas.microsoft.com/office/drawing/2014/main" id="{00000000-0008-0000-0000-00007A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59" name="TextBox 1658">
          <a:extLst>
            <a:ext uri="{FF2B5EF4-FFF2-40B4-BE49-F238E27FC236}">
              <a16:creationId xmlns:a16="http://schemas.microsoft.com/office/drawing/2014/main" id="{00000000-0008-0000-0000-00007B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60" name="TextBox 1659">
          <a:extLst>
            <a:ext uri="{FF2B5EF4-FFF2-40B4-BE49-F238E27FC236}">
              <a16:creationId xmlns:a16="http://schemas.microsoft.com/office/drawing/2014/main" id="{00000000-0008-0000-0000-00007C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61" name="TextBox 1660">
          <a:extLst>
            <a:ext uri="{FF2B5EF4-FFF2-40B4-BE49-F238E27FC236}">
              <a16:creationId xmlns:a16="http://schemas.microsoft.com/office/drawing/2014/main" id="{00000000-0008-0000-0000-00007D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753"/>
    <xdr:sp macro="" textlink="">
      <xdr:nvSpPr>
        <xdr:cNvPr id="1662" name="TextBox 1661">
          <a:extLst>
            <a:ext uri="{FF2B5EF4-FFF2-40B4-BE49-F238E27FC236}">
              <a16:creationId xmlns:a16="http://schemas.microsoft.com/office/drawing/2014/main" id="{00000000-0008-0000-0000-00007E060000}"/>
            </a:ext>
          </a:extLst>
        </xdr:cNvPr>
        <xdr:cNvSpPr txBox="1"/>
      </xdr:nvSpPr>
      <xdr:spPr>
        <a:xfrm>
          <a:off x="1163068" y="708401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63" name="TextBox 1662">
          <a:extLst>
            <a:ext uri="{FF2B5EF4-FFF2-40B4-BE49-F238E27FC236}">
              <a16:creationId xmlns:a16="http://schemas.microsoft.com/office/drawing/2014/main" id="{00000000-0008-0000-0000-00007F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64" name="TextBox 1663">
          <a:extLst>
            <a:ext uri="{FF2B5EF4-FFF2-40B4-BE49-F238E27FC236}">
              <a16:creationId xmlns:a16="http://schemas.microsoft.com/office/drawing/2014/main" id="{00000000-0008-0000-0000-000080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65" name="TextBox 1664">
          <a:extLst>
            <a:ext uri="{FF2B5EF4-FFF2-40B4-BE49-F238E27FC236}">
              <a16:creationId xmlns:a16="http://schemas.microsoft.com/office/drawing/2014/main" id="{00000000-0008-0000-0000-000081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57416" cy="281800"/>
    <xdr:sp macro="" textlink="">
      <xdr:nvSpPr>
        <xdr:cNvPr id="1666" name="TextBox 1665">
          <a:extLst>
            <a:ext uri="{FF2B5EF4-FFF2-40B4-BE49-F238E27FC236}">
              <a16:creationId xmlns:a16="http://schemas.microsoft.com/office/drawing/2014/main" id="{00000000-0008-0000-0000-000082060000}"/>
            </a:ext>
          </a:extLst>
        </xdr:cNvPr>
        <xdr:cNvSpPr txBox="1"/>
      </xdr:nvSpPr>
      <xdr:spPr>
        <a:xfrm>
          <a:off x="1163068" y="708401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981"/>
    <xdr:sp macro="" textlink="">
      <xdr:nvSpPr>
        <xdr:cNvPr id="1667" name="TextBox 1666">
          <a:extLst>
            <a:ext uri="{FF2B5EF4-FFF2-40B4-BE49-F238E27FC236}">
              <a16:creationId xmlns:a16="http://schemas.microsoft.com/office/drawing/2014/main" id="{00000000-0008-0000-0000-000083060000}"/>
            </a:ext>
          </a:extLst>
        </xdr:cNvPr>
        <xdr:cNvSpPr txBox="1"/>
      </xdr:nvSpPr>
      <xdr:spPr>
        <a:xfrm>
          <a:off x="1163068" y="708401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174</xdr:row>
      <xdr:rowOff>0</xdr:rowOff>
    </xdr:from>
    <xdr:ext cx="166676" cy="277981"/>
    <xdr:sp macro="" textlink="">
      <xdr:nvSpPr>
        <xdr:cNvPr id="1668" name="TextBox 1667">
          <a:extLst>
            <a:ext uri="{FF2B5EF4-FFF2-40B4-BE49-F238E27FC236}">
              <a16:creationId xmlns:a16="http://schemas.microsoft.com/office/drawing/2014/main" id="{00000000-0008-0000-0000-000084060000}"/>
            </a:ext>
          </a:extLst>
        </xdr:cNvPr>
        <xdr:cNvSpPr txBox="1"/>
      </xdr:nvSpPr>
      <xdr:spPr>
        <a:xfrm>
          <a:off x="1163068" y="708401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69" name="TextBox 1668">
          <a:extLst>
            <a:ext uri="{FF2B5EF4-FFF2-40B4-BE49-F238E27FC236}">
              <a16:creationId xmlns:a16="http://schemas.microsoft.com/office/drawing/2014/main" id="{00000000-0008-0000-0000-000085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0" name="TextBox 1669">
          <a:extLst>
            <a:ext uri="{FF2B5EF4-FFF2-40B4-BE49-F238E27FC236}">
              <a16:creationId xmlns:a16="http://schemas.microsoft.com/office/drawing/2014/main" id="{00000000-0008-0000-0000-000086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1" name="TextBox 1670">
          <a:extLst>
            <a:ext uri="{FF2B5EF4-FFF2-40B4-BE49-F238E27FC236}">
              <a16:creationId xmlns:a16="http://schemas.microsoft.com/office/drawing/2014/main" id="{00000000-0008-0000-0000-000087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2" name="TextBox 1671">
          <a:extLst>
            <a:ext uri="{FF2B5EF4-FFF2-40B4-BE49-F238E27FC236}">
              <a16:creationId xmlns:a16="http://schemas.microsoft.com/office/drawing/2014/main" id="{00000000-0008-0000-0000-000088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3" name="TextBox 1672">
          <a:extLst>
            <a:ext uri="{FF2B5EF4-FFF2-40B4-BE49-F238E27FC236}">
              <a16:creationId xmlns:a16="http://schemas.microsoft.com/office/drawing/2014/main" id="{00000000-0008-0000-0000-000089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4" name="TextBox 1673">
          <a:extLst>
            <a:ext uri="{FF2B5EF4-FFF2-40B4-BE49-F238E27FC236}">
              <a16:creationId xmlns:a16="http://schemas.microsoft.com/office/drawing/2014/main" id="{00000000-0008-0000-0000-00008A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5" name="TextBox 1674">
          <a:extLst>
            <a:ext uri="{FF2B5EF4-FFF2-40B4-BE49-F238E27FC236}">
              <a16:creationId xmlns:a16="http://schemas.microsoft.com/office/drawing/2014/main" id="{00000000-0008-0000-0000-00008B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676" name="TextBox 1675">
          <a:extLst>
            <a:ext uri="{FF2B5EF4-FFF2-40B4-BE49-F238E27FC236}">
              <a16:creationId xmlns:a16="http://schemas.microsoft.com/office/drawing/2014/main" id="{00000000-0008-0000-0000-00008C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109"/>
    <xdr:sp macro="" textlink="">
      <xdr:nvSpPr>
        <xdr:cNvPr id="1677" name="TextBox 1676">
          <a:extLst>
            <a:ext uri="{FF2B5EF4-FFF2-40B4-BE49-F238E27FC236}">
              <a16:creationId xmlns:a16="http://schemas.microsoft.com/office/drawing/2014/main" id="{00000000-0008-0000-0000-00008D060000}"/>
            </a:ext>
          </a:extLst>
        </xdr:cNvPr>
        <xdr:cNvSpPr txBox="1"/>
      </xdr:nvSpPr>
      <xdr:spPr>
        <a:xfrm>
          <a:off x="1163068" y="712760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109"/>
    <xdr:sp macro="" textlink="">
      <xdr:nvSpPr>
        <xdr:cNvPr id="1678" name="TextBox 1677">
          <a:extLst>
            <a:ext uri="{FF2B5EF4-FFF2-40B4-BE49-F238E27FC236}">
              <a16:creationId xmlns:a16="http://schemas.microsoft.com/office/drawing/2014/main" id="{00000000-0008-0000-0000-00008E060000}"/>
            </a:ext>
          </a:extLst>
        </xdr:cNvPr>
        <xdr:cNvSpPr txBox="1"/>
      </xdr:nvSpPr>
      <xdr:spPr>
        <a:xfrm>
          <a:off x="1163068" y="712760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109"/>
    <xdr:sp macro="" textlink="">
      <xdr:nvSpPr>
        <xdr:cNvPr id="1679" name="TextBox 1678">
          <a:extLst>
            <a:ext uri="{FF2B5EF4-FFF2-40B4-BE49-F238E27FC236}">
              <a16:creationId xmlns:a16="http://schemas.microsoft.com/office/drawing/2014/main" id="{00000000-0008-0000-0000-00008F060000}"/>
            </a:ext>
          </a:extLst>
        </xdr:cNvPr>
        <xdr:cNvSpPr txBox="1"/>
      </xdr:nvSpPr>
      <xdr:spPr>
        <a:xfrm>
          <a:off x="1163068" y="712760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109"/>
    <xdr:sp macro="" textlink="">
      <xdr:nvSpPr>
        <xdr:cNvPr id="1680" name="TextBox 1679">
          <a:extLst>
            <a:ext uri="{FF2B5EF4-FFF2-40B4-BE49-F238E27FC236}">
              <a16:creationId xmlns:a16="http://schemas.microsoft.com/office/drawing/2014/main" id="{00000000-0008-0000-0000-000090060000}"/>
            </a:ext>
          </a:extLst>
        </xdr:cNvPr>
        <xdr:cNvSpPr txBox="1"/>
      </xdr:nvSpPr>
      <xdr:spPr>
        <a:xfrm>
          <a:off x="1163068" y="712760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1" name="TextBox 1680">
          <a:extLst>
            <a:ext uri="{FF2B5EF4-FFF2-40B4-BE49-F238E27FC236}">
              <a16:creationId xmlns:a16="http://schemas.microsoft.com/office/drawing/2014/main" id="{00000000-0008-0000-0000-000091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2" name="TextBox 1681">
          <a:extLst>
            <a:ext uri="{FF2B5EF4-FFF2-40B4-BE49-F238E27FC236}">
              <a16:creationId xmlns:a16="http://schemas.microsoft.com/office/drawing/2014/main" id="{00000000-0008-0000-0000-000092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3" name="TextBox 1682">
          <a:extLst>
            <a:ext uri="{FF2B5EF4-FFF2-40B4-BE49-F238E27FC236}">
              <a16:creationId xmlns:a16="http://schemas.microsoft.com/office/drawing/2014/main" id="{00000000-0008-0000-0000-000093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4" name="TextBox 1683">
          <a:extLst>
            <a:ext uri="{FF2B5EF4-FFF2-40B4-BE49-F238E27FC236}">
              <a16:creationId xmlns:a16="http://schemas.microsoft.com/office/drawing/2014/main" id="{00000000-0008-0000-0000-000094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5" name="TextBox 1684">
          <a:extLst>
            <a:ext uri="{FF2B5EF4-FFF2-40B4-BE49-F238E27FC236}">
              <a16:creationId xmlns:a16="http://schemas.microsoft.com/office/drawing/2014/main" id="{00000000-0008-0000-0000-000095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6" name="TextBox 1685">
          <a:extLst>
            <a:ext uri="{FF2B5EF4-FFF2-40B4-BE49-F238E27FC236}">
              <a16:creationId xmlns:a16="http://schemas.microsoft.com/office/drawing/2014/main" id="{00000000-0008-0000-0000-000096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7" name="TextBox 1686">
          <a:extLst>
            <a:ext uri="{FF2B5EF4-FFF2-40B4-BE49-F238E27FC236}">
              <a16:creationId xmlns:a16="http://schemas.microsoft.com/office/drawing/2014/main" id="{00000000-0008-0000-0000-000097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88" name="TextBox 1687">
          <a:extLst>
            <a:ext uri="{FF2B5EF4-FFF2-40B4-BE49-F238E27FC236}">
              <a16:creationId xmlns:a16="http://schemas.microsoft.com/office/drawing/2014/main" id="{00000000-0008-0000-0000-000098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89" name="TextBox 1688">
          <a:extLst>
            <a:ext uri="{FF2B5EF4-FFF2-40B4-BE49-F238E27FC236}">
              <a16:creationId xmlns:a16="http://schemas.microsoft.com/office/drawing/2014/main" id="{00000000-0008-0000-0000-000099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0" name="TextBox 1689">
          <a:extLst>
            <a:ext uri="{FF2B5EF4-FFF2-40B4-BE49-F238E27FC236}">
              <a16:creationId xmlns:a16="http://schemas.microsoft.com/office/drawing/2014/main" id="{00000000-0008-0000-0000-00009A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1" name="TextBox 1690">
          <a:extLst>
            <a:ext uri="{FF2B5EF4-FFF2-40B4-BE49-F238E27FC236}">
              <a16:creationId xmlns:a16="http://schemas.microsoft.com/office/drawing/2014/main" id="{00000000-0008-0000-0000-00009B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2" name="TextBox 1691">
          <a:extLst>
            <a:ext uri="{FF2B5EF4-FFF2-40B4-BE49-F238E27FC236}">
              <a16:creationId xmlns:a16="http://schemas.microsoft.com/office/drawing/2014/main" id="{00000000-0008-0000-0000-00009C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3" name="TextBox 1692">
          <a:extLst>
            <a:ext uri="{FF2B5EF4-FFF2-40B4-BE49-F238E27FC236}">
              <a16:creationId xmlns:a16="http://schemas.microsoft.com/office/drawing/2014/main" id="{00000000-0008-0000-0000-00009D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4" name="TextBox 1693">
          <a:extLst>
            <a:ext uri="{FF2B5EF4-FFF2-40B4-BE49-F238E27FC236}">
              <a16:creationId xmlns:a16="http://schemas.microsoft.com/office/drawing/2014/main" id="{00000000-0008-0000-0000-00009E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5" name="TextBox 1694">
          <a:extLst>
            <a:ext uri="{FF2B5EF4-FFF2-40B4-BE49-F238E27FC236}">
              <a16:creationId xmlns:a16="http://schemas.microsoft.com/office/drawing/2014/main" id="{00000000-0008-0000-0000-00009F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696" name="TextBox 1695">
          <a:extLst>
            <a:ext uri="{FF2B5EF4-FFF2-40B4-BE49-F238E27FC236}">
              <a16:creationId xmlns:a16="http://schemas.microsoft.com/office/drawing/2014/main" id="{00000000-0008-0000-0000-0000A0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97" name="TextBox 1696">
          <a:extLst>
            <a:ext uri="{FF2B5EF4-FFF2-40B4-BE49-F238E27FC236}">
              <a16:creationId xmlns:a16="http://schemas.microsoft.com/office/drawing/2014/main" id="{00000000-0008-0000-0000-0000A1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98" name="TextBox 1697">
          <a:extLst>
            <a:ext uri="{FF2B5EF4-FFF2-40B4-BE49-F238E27FC236}">
              <a16:creationId xmlns:a16="http://schemas.microsoft.com/office/drawing/2014/main" id="{00000000-0008-0000-0000-0000A2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699" name="TextBox 1698">
          <a:extLst>
            <a:ext uri="{FF2B5EF4-FFF2-40B4-BE49-F238E27FC236}">
              <a16:creationId xmlns:a16="http://schemas.microsoft.com/office/drawing/2014/main" id="{00000000-0008-0000-0000-0000A3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00" name="TextBox 1699">
          <a:extLst>
            <a:ext uri="{FF2B5EF4-FFF2-40B4-BE49-F238E27FC236}">
              <a16:creationId xmlns:a16="http://schemas.microsoft.com/office/drawing/2014/main" id="{00000000-0008-0000-0000-0000A4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01" name="TextBox 1700">
          <a:extLst>
            <a:ext uri="{FF2B5EF4-FFF2-40B4-BE49-F238E27FC236}">
              <a16:creationId xmlns:a16="http://schemas.microsoft.com/office/drawing/2014/main" id="{00000000-0008-0000-0000-0000A5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02" name="TextBox 1701">
          <a:extLst>
            <a:ext uri="{FF2B5EF4-FFF2-40B4-BE49-F238E27FC236}">
              <a16:creationId xmlns:a16="http://schemas.microsoft.com/office/drawing/2014/main" id="{00000000-0008-0000-0000-0000A6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03" name="TextBox 1702">
          <a:extLst>
            <a:ext uri="{FF2B5EF4-FFF2-40B4-BE49-F238E27FC236}">
              <a16:creationId xmlns:a16="http://schemas.microsoft.com/office/drawing/2014/main" id="{00000000-0008-0000-0000-0000A7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04" name="TextBox 1703">
          <a:extLst>
            <a:ext uri="{FF2B5EF4-FFF2-40B4-BE49-F238E27FC236}">
              <a16:creationId xmlns:a16="http://schemas.microsoft.com/office/drawing/2014/main" id="{00000000-0008-0000-0000-0000A8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981"/>
    <xdr:sp macro="" textlink="">
      <xdr:nvSpPr>
        <xdr:cNvPr id="1705" name="TextBox 1704">
          <a:extLst>
            <a:ext uri="{FF2B5EF4-FFF2-40B4-BE49-F238E27FC236}">
              <a16:creationId xmlns:a16="http://schemas.microsoft.com/office/drawing/2014/main" id="{00000000-0008-0000-0000-0000A9060000}"/>
            </a:ext>
          </a:extLst>
        </xdr:cNvPr>
        <xdr:cNvSpPr txBox="1"/>
      </xdr:nvSpPr>
      <xdr:spPr>
        <a:xfrm>
          <a:off x="1163068" y="712760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981"/>
    <xdr:sp macro="" textlink="">
      <xdr:nvSpPr>
        <xdr:cNvPr id="1706" name="TextBox 1705">
          <a:extLst>
            <a:ext uri="{FF2B5EF4-FFF2-40B4-BE49-F238E27FC236}">
              <a16:creationId xmlns:a16="http://schemas.microsoft.com/office/drawing/2014/main" id="{00000000-0008-0000-0000-0000AA060000}"/>
            </a:ext>
          </a:extLst>
        </xdr:cNvPr>
        <xdr:cNvSpPr txBox="1"/>
      </xdr:nvSpPr>
      <xdr:spPr>
        <a:xfrm>
          <a:off x="1163068" y="712760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981"/>
    <xdr:sp macro="" textlink="">
      <xdr:nvSpPr>
        <xdr:cNvPr id="1707" name="TextBox 1706">
          <a:extLst>
            <a:ext uri="{FF2B5EF4-FFF2-40B4-BE49-F238E27FC236}">
              <a16:creationId xmlns:a16="http://schemas.microsoft.com/office/drawing/2014/main" id="{00000000-0008-0000-0000-0000AB060000}"/>
            </a:ext>
          </a:extLst>
        </xdr:cNvPr>
        <xdr:cNvSpPr txBox="1"/>
      </xdr:nvSpPr>
      <xdr:spPr>
        <a:xfrm>
          <a:off x="1163068" y="712760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981"/>
    <xdr:sp macro="" textlink="">
      <xdr:nvSpPr>
        <xdr:cNvPr id="1708" name="TextBox 1707">
          <a:extLst>
            <a:ext uri="{FF2B5EF4-FFF2-40B4-BE49-F238E27FC236}">
              <a16:creationId xmlns:a16="http://schemas.microsoft.com/office/drawing/2014/main" id="{00000000-0008-0000-0000-0000AC060000}"/>
            </a:ext>
          </a:extLst>
        </xdr:cNvPr>
        <xdr:cNvSpPr txBox="1"/>
      </xdr:nvSpPr>
      <xdr:spPr>
        <a:xfrm>
          <a:off x="1163068" y="712760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9085"/>
    <xdr:sp macro="" textlink="">
      <xdr:nvSpPr>
        <xdr:cNvPr id="1709" name="TextBox 1708">
          <a:extLst>
            <a:ext uri="{FF2B5EF4-FFF2-40B4-BE49-F238E27FC236}">
              <a16:creationId xmlns:a16="http://schemas.microsoft.com/office/drawing/2014/main" id="{00000000-0008-0000-0000-0000AD060000}"/>
            </a:ext>
          </a:extLst>
        </xdr:cNvPr>
        <xdr:cNvSpPr txBox="1"/>
      </xdr:nvSpPr>
      <xdr:spPr>
        <a:xfrm>
          <a:off x="1163068" y="712760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9085"/>
    <xdr:sp macro="" textlink="">
      <xdr:nvSpPr>
        <xdr:cNvPr id="1710" name="TextBox 1709">
          <a:extLst>
            <a:ext uri="{FF2B5EF4-FFF2-40B4-BE49-F238E27FC236}">
              <a16:creationId xmlns:a16="http://schemas.microsoft.com/office/drawing/2014/main" id="{00000000-0008-0000-0000-0000AE060000}"/>
            </a:ext>
          </a:extLst>
        </xdr:cNvPr>
        <xdr:cNvSpPr txBox="1"/>
      </xdr:nvSpPr>
      <xdr:spPr>
        <a:xfrm>
          <a:off x="1163068" y="712760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9085"/>
    <xdr:sp macro="" textlink="">
      <xdr:nvSpPr>
        <xdr:cNvPr id="1711" name="TextBox 1710">
          <a:extLst>
            <a:ext uri="{FF2B5EF4-FFF2-40B4-BE49-F238E27FC236}">
              <a16:creationId xmlns:a16="http://schemas.microsoft.com/office/drawing/2014/main" id="{00000000-0008-0000-0000-0000AF060000}"/>
            </a:ext>
          </a:extLst>
        </xdr:cNvPr>
        <xdr:cNvSpPr txBox="1"/>
      </xdr:nvSpPr>
      <xdr:spPr>
        <a:xfrm>
          <a:off x="1163068" y="712760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9085"/>
    <xdr:sp macro="" textlink="">
      <xdr:nvSpPr>
        <xdr:cNvPr id="1712" name="TextBox 1711">
          <a:extLst>
            <a:ext uri="{FF2B5EF4-FFF2-40B4-BE49-F238E27FC236}">
              <a16:creationId xmlns:a16="http://schemas.microsoft.com/office/drawing/2014/main" id="{00000000-0008-0000-0000-0000B0060000}"/>
            </a:ext>
          </a:extLst>
        </xdr:cNvPr>
        <xdr:cNvSpPr txBox="1"/>
      </xdr:nvSpPr>
      <xdr:spPr>
        <a:xfrm>
          <a:off x="1163068" y="712760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063"/>
    <xdr:sp macro="" textlink="">
      <xdr:nvSpPr>
        <xdr:cNvPr id="1713" name="TextBox 1712">
          <a:extLst>
            <a:ext uri="{FF2B5EF4-FFF2-40B4-BE49-F238E27FC236}">
              <a16:creationId xmlns:a16="http://schemas.microsoft.com/office/drawing/2014/main" id="{00000000-0008-0000-0000-0000B1060000}"/>
            </a:ext>
          </a:extLst>
        </xdr:cNvPr>
        <xdr:cNvSpPr txBox="1"/>
      </xdr:nvSpPr>
      <xdr:spPr>
        <a:xfrm>
          <a:off x="1163068" y="712760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063"/>
    <xdr:sp macro="" textlink="">
      <xdr:nvSpPr>
        <xdr:cNvPr id="1714" name="TextBox 1713">
          <a:extLst>
            <a:ext uri="{FF2B5EF4-FFF2-40B4-BE49-F238E27FC236}">
              <a16:creationId xmlns:a16="http://schemas.microsoft.com/office/drawing/2014/main" id="{00000000-0008-0000-0000-0000B2060000}"/>
            </a:ext>
          </a:extLst>
        </xdr:cNvPr>
        <xdr:cNvSpPr txBox="1"/>
      </xdr:nvSpPr>
      <xdr:spPr>
        <a:xfrm>
          <a:off x="1163068" y="712760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063"/>
    <xdr:sp macro="" textlink="">
      <xdr:nvSpPr>
        <xdr:cNvPr id="1715" name="TextBox 1714">
          <a:extLst>
            <a:ext uri="{FF2B5EF4-FFF2-40B4-BE49-F238E27FC236}">
              <a16:creationId xmlns:a16="http://schemas.microsoft.com/office/drawing/2014/main" id="{00000000-0008-0000-0000-0000B3060000}"/>
            </a:ext>
          </a:extLst>
        </xdr:cNvPr>
        <xdr:cNvSpPr txBox="1"/>
      </xdr:nvSpPr>
      <xdr:spPr>
        <a:xfrm>
          <a:off x="1163068" y="712760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063"/>
    <xdr:sp macro="" textlink="">
      <xdr:nvSpPr>
        <xdr:cNvPr id="1716" name="TextBox 1715">
          <a:extLst>
            <a:ext uri="{FF2B5EF4-FFF2-40B4-BE49-F238E27FC236}">
              <a16:creationId xmlns:a16="http://schemas.microsoft.com/office/drawing/2014/main" id="{00000000-0008-0000-0000-0000B4060000}"/>
            </a:ext>
          </a:extLst>
        </xdr:cNvPr>
        <xdr:cNvSpPr txBox="1"/>
      </xdr:nvSpPr>
      <xdr:spPr>
        <a:xfrm>
          <a:off x="1163068" y="712760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3863"/>
    <xdr:sp macro="" textlink="">
      <xdr:nvSpPr>
        <xdr:cNvPr id="1717" name="TextBox 1716">
          <a:extLst>
            <a:ext uri="{FF2B5EF4-FFF2-40B4-BE49-F238E27FC236}">
              <a16:creationId xmlns:a16="http://schemas.microsoft.com/office/drawing/2014/main" id="{00000000-0008-0000-0000-0000B5060000}"/>
            </a:ext>
          </a:extLst>
        </xdr:cNvPr>
        <xdr:cNvSpPr txBox="1"/>
      </xdr:nvSpPr>
      <xdr:spPr>
        <a:xfrm>
          <a:off x="1163068" y="712760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3863"/>
    <xdr:sp macro="" textlink="">
      <xdr:nvSpPr>
        <xdr:cNvPr id="1718" name="TextBox 1717">
          <a:extLst>
            <a:ext uri="{FF2B5EF4-FFF2-40B4-BE49-F238E27FC236}">
              <a16:creationId xmlns:a16="http://schemas.microsoft.com/office/drawing/2014/main" id="{00000000-0008-0000-0000-0000B6060000}"/>
            </a:ext>
          </a:extLst>
        </xdr:cNvPr>
        <xdr:cNvSpPr txBox="1"/>
      </xdr:nvSpPr>
      <xdr:spPr>
        <a:xfrm>
          <a:off x="1163068" y="712760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859"/>
    <xdr:sp macro="" textlink="">
      <xdr:nvSpPr>
        <xdr:cNvPr id="1719" name="TextBox 1718">
          <a:extLst>
            <a:ext uri="{FF2B5EF4-FFF2-40B4-BE49-F238E27FC236}">
              <a16:creationId xmlns:a16="http://schemas.microsoft.com/office/drawing/2014/main" id="{00000000-0008-0000-0000-0000B7060000}"/>
            </a:ext>
          </a:extLst>
        </xdr:cNvPr>
        <xdr:cNvSpPr txBox="1"/>
      </xdr:nvSpPr>
      <xdr:spPr>
        <a:xfrm>
          <a:off x="1163068" y="7127605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720" name="TextBox 1719">
          <a:extLst>
            <a:ext uri="{FF2B5EF4-FFF2-40B4-BE49-F238E27FC236}">
              <a16:creationId xmlns:a16="http://schemas.microsoft.com/office/drawing/2014/main" id="{00000000-0008-0000-0000-0000B8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721" name="TextBox 1720">
          <a:extLst>
            <a:ext uri="{FF2B5EF4-FFF2-40B4-BE49-F238E27FC236}">
              <a16:creationId xmlns:a16="http://schemas.microsoft.com/office/drawing/2014/main" id="{00000000-0008-0000-0000-0000B9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431"/>
    <xdr:sp macro="" textlink="">
      <xdr:nvSpPr>
        <xdr:cNvPr id="1722" name="TextBox 1721">
          <a:extLst>
            <a:ext uri="{FF2B5EF4-FFF2-40B4-BE49-F238E27FC236}">
              <a16:creationId xmlns:a16="http://schemas.microsoft.com/office/drawing/2014/main" id="{00000000-0008-0000-0000-0000BA060000}"/>
            </a:ext>
          </a:extLst>
        </xdr:cNvPr>
        <xdr:cNvSpPr txBox="1"/>
      </xdr:nvSpPr>
      <xdr:spPr>
        <a:xfrm>
          <a:off x="1163068" y="7127605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723" name="TextBox 1722">
          <a:extLst>
            <a:ext uri="{FF2B5EF4-FFF2-40B4-BE49-F238E27FC236}">
              <a16:creationId xmlns:a16="http://schemas.microsoft.com/office/drawing/2014/main" id="{00000000-0008-0000-0000-0000BB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592"/>
    <xdr:sp macro="" textlink="">
      <xdr:nvSpPr>
        <xdr:cNvPr id="1724" name="TextBox 1723">
          <a:extLst>
            <a:ext uri="{FF2B5EF4-FFF2-40B4-BE49-F238E27FC236}">
              <a16:creationId xmlns:a16="http://schemas.microsoft.com/office/drawing/2014/main" id="{00000000-0008-0000-0000-0000BC060000}"/>
            </a:ext>
          </a:extLst>
        </xdr:cNvPr>
        <xdr:cNvSpPr txBox="1"/>
      </xdr:nvSpPr>
      <xdr:spPr>
        <a:xfrm>
          <a:off x="1163068" y="7127605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725" name="TextBox 1724">
          <a:extLst>
            <a:ext uri="{FF2B5EF4-FFF2-40B4-BE49-F238E27FC236}">
              <a16:creationId xmlns:a16="http://schemas.microsoft.com/office/drawing/2014/main" id="{00000000-0008-0000-0000-0000BD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6063"/>
    <xdr:sp macro="" textlink="">
      <xdr:nvSpPr>
        <xdr:cNvPr id="1726" name="TextBox 1725">
          <a:extLst>
            <a:ext uri="{FF2B5EF4-FFF2-40B4-BE49-F238E27FC236}">
              <a16:creationId xmlns:a16="http://schemas.microsoft.com/office/drawing/2014/main" id="{00000000-0008-0000-0000-0000BE060000}"/>
            </a:ext>
          </a:extLst>
        </xdr:cNvPr>
        <xdr:cNvSpPr txBox="1"/>
      </xdr:nvSpPr>
      <xdr:spPr>
        <a:xfrm>
          <a:off x="1163068" y="712760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109"/>
    <xdr:sp macro="" textlink="">
      <xdr:nvSpPr>
        <xdr:cNvPr id="1727" name="TextBox 1726">
          <a:extLst>
            <a:ext uri="{FF2B5EF4-FFF2-40B4-BE49-F238E27FC236}">
              <a16:creationId xmlns:a16="http://schemas.microsoft.com/office/drawing/2014/main" id="{00000000-0008-0000-0000-0000BF060000}"/>
            </a:ext>
          </a:extLst>
        </xdr:cNvPr>
        <xdr:cNvSpPr txBox="1"/>
      </xdr:nvSpPr>
      <xdr:spPr>
        <a:xfrm>
          <a:off x="1163068" y="712760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8109"/>
    <xdr:sp macro="" textlink="">
      <xdr:nvSpPr>
        <xdr:cNvPr id="1728" name="TextBox 1727">
          <a:extLst>
            <a:ext uri="{FF2B5EF4-FFF2-40B4-BE49-F238E27FC236}">
              <a16:creationId xmlns:a16="http://schemas.microsoft.com/office/drawing/2014/main" id="{00000000-0008-0000-0000-0000C0060000}"/>
            </a:ext>
          </a:extLst>
        </xdr:cNvPr>
        <xdr:cNvSpPr txBox="1"/>
      </xdr:nvSpPr>
      <xdr:spPr>
        <a:xfrm>
          <a:off x="1163068" y="712760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29" name="TextBox 1728">
          <a:extLst>
            <a:ext uri="{FF2B5EF4-FFF2-40B4-BE49-F238E27FC236}">
              <a16:creationId xmlns:a16="http://schemas.microsoft.com/office/drawing/2014/main" id="{00000000-0008-0000-0000-0000C1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30" name="TextBox 1729">
          <a:extLst>
            <a:ext uri="{FF2B5EF4-FFF2-40B4-BE49-F238E27FC236}">
              <a16:creationId xmlns:a16="http://schemas.microsoft.com/office/drawing/2014/main" id="{00000000-0008-0000-0000-0000C2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31" name="TextBox 1730">
          <a:extLst>
            <a:ext uri="{FF2B5EF4-FFF2-40B4-BE49-F238E27FC236}">
              <a16:creationId xmlns:a16="http://schemas.microsoft.com/office/drawing/2014/main" id="{00000000-0008-0000-0000-0000C3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32" name="TextBox 1731">
          <a:extLst>
            <a:ext uri="{FF2B5EF4-FFF2-40B4-BE49-F238E27FC236}">
              <a16:creationId xmlns:a16="http://schemas.microsoft.com/office/drawing/2014/main" id="{00000000-0008-0000-0000-0000C4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733" name="TextBox 1732">
          <a:extLst>
            <a:ext uri="{FF2B5EF4-FFF2-40B4-BE49-F238E27FC236}">
              <a16:creationId xmlns:a16="http://schemas.microsoft.com/office/drawing/2014/main" id="{00000000-0008-0000-0000-0000C5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734" name="TextBox 1733">
          <a:extLst>
            <a:ext uri="{FF2B5EF4-FFF2-40B4-BE49-F238E27FC236}">
              <a16:creationId xmlns:a16="http://schemas.microsoft.com/office/drawing/2014/main" id="{00000000-0008-0000-0000-0000C6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735" name="TextBox 1734">
          <a:extLst>
            <a:ext uri="{FF2B5EF4-FFF2-40B4-BE49-F238E27FC236}">
              <a16:creationId xmlns:a16="http://schemas.microsoft.com/office/drawing/2014/main" id="{00000000-0008-0000-0000-0000C7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753"/>
    <xdr:sp macro="" textlink="">
      <xdr:nvSpPr>
        <xdr:cNvPr id="1736" name="TextBox 1735">
          <a:extLst>
            <a:ext uri="{FF2B5EF4-FFF2-40B4-BE49-F238E27FC236}">
              <a16:creationId xmlns:a16="http://schemas.microsoft.com/office/drawing/2014/main" id="{00000000-0008-0000-0000-0000C8060000}"/>
            </a:ext>
          </a:extLst>
        </xdr:cNvPr>
        <xdr:cNvSpPr txBox="1"/>
      </xdr:nvSpPr>
      <xdr:spPr>
        <a:xfrm>
          <a:off x="1163068" y="712760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37" name="TextBox 1736">
          <a:extLst>
            <a:ext uri="{FF2B5EF4-FFF2-40B4-BE49-F238E27FC236}">
              <a16:creationId xmlns:a16="http://schemas.microsoft.com/office/drawing/2014/main" id="{00000000-0008-0000-0000-0000C9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38" name="TextBox 1737">
          <a:extLst>
            <a:ext uri="{FF2B5EF4-FFF2-40B4-BE49-F238E27FC236}">
              <a16:creationId xmlns:a16="http://schemas.microsoft.com/office/drawing/2014/main" id="{00000000-0008-0000-0000-0000CA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39" name="TextBox 1738">
          <a:extLst>
            <a:ext uri="{FF2B5EF4-FFF2-40B4-BE49-F238E27FC236}">
              <a16:creationId xmlns:a16="http://schemas.microsoft.com/office/drawing/2014/main" id="{00000000-0008-0000-0000-0000CB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2083"/>
    <xdr:sp macro="" textlink="">
      <xdr:nvSpPr>
        <xdr:cNvPr id="1740" name="TextBox 1739">
          <a:extLst>
            <a:ext uri="{FF2B5EF4-FFF2-40B4-BE49-F238E27FC236}">
              <a16:creationId xmlns:a16="http://schemas.microsoft.com/office/drawing/2014/main" id="{00000000-0008-0000-0000-0000CC060000}"/>
            </a:ext>
          </a:extLst>
        </xdr:cNvPr>
        <xdr:cNvSpPr txBox="1"/>
      </xdr:nvSpPr>
      <xdr:spPr>
        <a:xfrm>
          <a:off x="1163068" y="712760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981"/>
    <xdr:sp macro="" textlink="">
      <xdr:nvSpPr>
        <xdr:cNvPr id="1741" name="TextBox 1740">
          <a:extLst>
            <a:ext uri="{FF2B5EF4-FFF2-40B4-BE49-F238E27FC236}">
              <a16:creationId xmlns:a16="http://schemas.microsoft.com/office/drawing/2014/main" id="{00000000-0008-0000-0000-0000CD060000}"/>
            </a:ext>
          </a:extLst>
        </xdr:cNvPr>
        <xdr:cNvSpPr txBox="1"/>
      </xdr:nvSpPr>
      <xdr:spPr>
        <a:xfrm>
          <a:off x="1163068" y="712760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175</xdr:row>
      <xdr:rowOff>0</xdr:rowOff>
    </xdr:from>
    <xdr:ext cx="166676" cy="277981"/>
    <xdr:sp macro="" textlink="">
      <xdr:nvSpPr>
        <xdr:cNvPr id="1742" name="TextBox 1741">
          <a:extLst>
            <a:ext uri="{FF2B5EF4-FFF2-40B4-BE49-F238E27FC236}">
              <a16:creationId xmlns:a16="http://schemas.microsoft.com/office/drawing/2014/main" id="{00000000-0008-0000-0000-0000CE060000}"/>
            </a:ext>
          </a:extLst>
        </xdr:cNvPr>
        <xdr:cNvSpPr txBox="1"/>
      </xdr:nvSpPr>
      <xdr:spPr>
        <a:xfrm>
          <a:off x="1163068" y="712760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3" name="TextBox 1742">
          <a:extLst>
            <a:ext uri="{FF2B5EF4-FFF2-40B4-BE49-F238E27FC236}">
              <a16:creationId xmlns:a16="http://schemas.microsoft.com/office/drawing/2014/main" id="{00000000-0008-0000-0000-0000CF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4" name="TextBox 1743">
          <a:extLst>
            <a:ext uri="{FF2B5EF4-FFF2-40B4-BE49-F238E27FC236}">
              <a16:creationId xmlns:a16="http://schemas.microsoft.com/office/drawing/2014/main" id="{00000000-0008-0000-0000-0000D0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5" name="TextBox 1744">
          <a:extLst>
            <a:ext uri="{FF2B5EF4-FFF2-40B4-BE49-F238E27FC236}">
              <a16:creationId xmlns:a16="http://schemas.microsoft.com/office/drawing/2014/main" id="{00000000-0008-0000-0000-0000D1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6" name="TextBox 1745">
          <a:extLst>
            <a:ext uri="{FF2B5EF4-FFF2-40B4-BE49-F238E27FC236}">
              <a16:creationId xmlns:a16="http://schemas.microsoft.com/office/drawing/2014/main" id="{00000000-0008-0000-0000-0000D2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7" name="TextBox 1746">
          <a:extLst>
            <a:ext uri="{FF2B5EF4-FFF2-40B4-BE49-F238E27FC236}">
              <a16:creationId xmlns:a16="http://schemas.microsoft.com/office/drawing/2014/main" id="{00000000-0008-0000-0000-0000D3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8" name="TextBox 1747">
          <a:extLst>
            <a:ext uri="{FF2B5EF4-FFF2-40B4-BE49-F238E27FC236}">
              <a16:creationId xmlns:a16="http://schemas.microsoft.com/office/drawing/2014/main" id="{00000000-0008-0000-0000-0000D4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49" name="TextBox 1748">
          <a:extLst>
            <a:ext uri="{FF2B5EF4-FFF2-40B4-BE49-F238E27FC236}">
              <a16:creationId xmlns:a16="http://schemas.microsoft.com/office/drawing/2014/main" id="{00000000-0008-0000-0000-0000D5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50" name="TextBox 1749">
          <a:extLst>
            <a:ext uri="{FF2B5EF4-FFF2-40B4-BE49-F238E27FC236}">
              <a16:creationId xmlns:a16="http://schemas.microsoft.com/office/drawing/2014/main" id="{00000000-0008-0000-0000-0000D606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839"/>
    <xdr:sp macro="" textlink="">
      <xdr:nvSpPr>
        <xdr:cNvPr id="1751" name="TextBox 1750">
          <a:extLst>
            <a:ext uri="{FF2B5EF4-FFF2-40B4-BE49-F238E27FC236}">
              <a16:creationId xmlns:a16="http://schemas.microsoft.com/office/drawing/2014/main" id="{00000000-0008-0000-0000-0000D7060000}"/>
            </a:ext>
          </a:extLst>
        </xdr:cNvPr>
        <xdr:cNvSpPr txBox="1"/>
      </xdr:nvSpPr>
      <xdr:spPr>
        <a:xfrm>
          <a:off x="1163068" y="7171194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839"/>
    <xdr:sp macro="" textlink="">
      <xdr:nvSpPr>
        <xdr:cNvPr id="1752" name="TextBox 1751">
          <a:extLst>
            <a:ext uri="{FF2B5EF4-FFF2-40B4-BE49-F238E27FC236}">
              <a16:creationId xmlns:a16="http://schemas.microsoft.com/office/drawing/2014/main" id="{00000000-0008-0000-0000-0000D8060000}"/>
            </a:ext>
          </a:extLst>
        </xdr:cNvPr>
        <xdr:cNvSpPr txBox="1"/>
      </xdr:nvSpPr>
      <xdr:spPr>
        <a:xfrm>
          <a:off x="1163068" y="7171194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839"/>
    <xdr:sp macro="" textlink="">
      <xdr:nvSpPr>
        <xdr:cNvPr id="1753" name="TextBox 1752">
          <a:extLst>
            <a:ext uri="{FF2B5EF4-FFF2-40B4-BE49-F238E27FC236}">
              <a16:creationId xmlns:a16="http://schemas.microsoft.com/office/drawing/2014/main" id="{00000000-0008-0000-0000-0000D9060000}"/>
            </a:ext>
          </a:extLst>
        </xdr:cNvPr>
        <xdr:cNvSpPr txBox="1"/>
      </xdr:nvSpPr>
      <xdr:spPr>
        <a:xfrm>
          <a:off x="1163068" y="7171194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839"/>
    <xdr:sp macro="" textlink="">
      <xdr:nvSpPr>
        <xdr:cNvPr id="1754" name="TextBox 1753">
          <a:extLst>
            <a:ext uri="{FF2B5EF4-FFF2-40B4-BE49-F238E27FC236}">
              <a16:creationId xmlns:a16="http://schemas.microsoft.com/office/drawing/2014/main" id="{00000000-0008-0000-0000-0000DA060000}"/>
            </a:ext>
          </a:extLst>
        </xdr:cNvPr>
        <xdr:cNvSpPr txBox="1"/>
      </xdr:nvSpPr>
      <xdr:spPr>
        <a:xfrm>
          <a:off x="1163068" y="7171194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55" name="TextBox 1754">
          <a:extLst>
            <a:ext uri="{FF2B5EF4-FFF2-40B4-BE49-F238E27FC236}">
              <a16:creationId xmlns:a16="http://schemas.microsoft.com/office/drawing/2014/main" id="{00000000-0008-0000-0000-0000DB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56" name="TextBox 1755">
          <a:extLst>
            <a:ext uri="{FF2B5EF4-FFF2-40B4-BE49-F238E27FC236}">
              <a16:creationId xmlns:a16="http://schemas.microsoft.com/office/drawing/2014/main" id="{00000000-0008-0000-0000-0000DC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57" name="TextBox 1756">
          <a:extLst>
            <a:ext uri="{FF2B5EF4-FFF2-40B4-BE49-F238E27FC236}">
              <a16:creationId xmlns:a16="http://schemas.microsoft.com/office/drawing/2014/main" id="{00000000-0008-0000-0000-0000DD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58" name="TextBox 1757">
          <a:extLst>
            <a:ext uri="{FF2B5EF4-FFF2-40B4-BE49-F238E27FC236}">
              <a16:creationId xmlns:a16="http://schemas.microsoft.com/office/drawing/2014/main" id="{00000000-0008-0000-0000-0000DE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59" name="TextBox 1758">
          <a:extLst>
            <a:ext uri="{FF2B5EF4-FFF2-40B4-BE49-F238E27FC236}">
              <a16:creationId xmlns:a16="http://schemas.microsoft.com/office/drawing/2014/main" id="{00000000-0008-0000-0000-0000DF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60" name="TextBox 1759">
          <a:extLst>
            <a:ext uri="{FF2B5EF4-FFF2-40B4-BE49-F238E27FC236}">
              <a16:creationId xmlns:a16="http://schemas.microsoft.com/office/drawing/2014/main" id="{00000000-0008-0000-0000-0000E0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61" name="TextBox 1760">
          <a:extLst>
            <a:ext uri="{FF2B5EF4-FFF2-40B4-BE49-F238E27FC236}">
              <a16:creationId xmlns:a16="http://schemas.microsoft.com/office/drawing/2014/main" id="{00000000-0008-0000-0000-0000E1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62" name="TextBox 1761">
          <a:extLst>
            <a:ext uri="{FF2B5EF4-FFF2-40B4-BE49-F238E27FC236}">
              <a16:creationId xmlns:a16="http://schemas.microsoft.com/office/drawing/2014/main" id="{00000000-0008-0000-0000-0000E2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3" name="TextBox 1762">
          <a:extLst>
            <a:ext uri="{FF2B5EF4-FFF2-40B4-BE49-F238E27FC236}">
              <a16:creationId xmlns:a16="http://schemas.microsoft.com/office/drawing/2014/main" id="{00000000-0008-0000-0000-0000E3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4" name="TextBox 1763">
          <a:extLst>
            <a:ext uri="{FF2B5EF4-FFF2-40B4-BE49-F238E27FC236}">
              <a16:creationId xmlns:a16="http://schemas.microsoft.com/office/drawing/2014/main" id="{00000000-0008-0000-0000-0000E4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5" name="TextBox 1764">
          <a:extLst>
            <a:ext uri="{FF2B5EF4-FFF2-40B4-BE49-F238E27FC236}">
              <a16:creationId xmlns:a16="http://schemas.microsoft.com/office/drawing/2014/main" id="{00000000-0008-0000-0000-0000E5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6" name="TextBox 1765">
          <a:extLst>
            <a:ext uri="{FF2B5EF4-FFF2-40B4-BE49-F238E27FC236}">
              <a16:creationId xmlns:a16="http://schemas.microsoft.com/office/drawing/2014/main" id="{00000000-0008-0000-0000-0000E6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7" name="TextBox 1766">
          <a:extLst>
            <a:ext uri="{FF2B5EF4-FFF2-40B4-BE49-F238E27FC236}">
              <a16:creationId xmlns:a16="http://schemas.microsoft.com/office/drawing/2014/main" id="{00000000-0008-0000-0000-0000E7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8" name="TextBox 1767">
          <a:extLst>
            <a:ext uri="{FF2B5EF4-FFF2-40B4-BE49-F238E27FC236}">
              <a16:creationId xmlns:a16="http://schemas.microsoft.com/office/drawing/2014/main" id="{00000000-0008-0000-0000-0000E8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69" name="TextBox 1768">
          <a:extLst>
            <a:ext uri="{FF2B5EF4-FFF2-40B4-BE49-F238E27FC236}">
              <a16:creationId xmlns:a16="http://schemas.microsoft.com/office/drawing/2014/main" id="{00000000-0008-0000-0000-0000E9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770" name="TextBox 1769">
          <a:extLst>
            <a:ext uri="{FF2B5EF4-FFF2-40B4-BE49-F238E27FC236}">
              <a16:creationId xmlns:a16="http://schemas.microsoft.com/office/drawing/2014/main" id="{00000000-0008-0000-0000-0000EA06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1" name="TextBox 1770">
          <a:extLst>
            <a:ext uri="{FF2B5EF4-FFF2-40B4-BE49-F238E27FC236}">
              <a16:creationId xmlns:a16="http://schemas.microsoft.com/office/drawing/2014/main" id="{00000000-0008-0000-0000-0000EB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2" name="TextBox 1771">
          <a:extLst>
            <a:ext uri="{FF2B5EF4-FFF2-40B4-BE49-F238E27FC236}">
              <a16:creationId xmlns:a16="http://schemas.microsoft.com/office/drawing/2014/main" id="{00000000-0008-0000-0000-0000EC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3" name="TextBox 1772">
          <a:extLst>
            <a:ext uri="{FF2B5EF4-FFF2-40B4-BE49-F238E27FC236}">
              <a16:creationId xmlns:a16="http://schemas.microsoft.com/office/drawing/2014/main" id="{00000000-0008-0000-0000-0000ED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4" name="TextBox 1773">
          <a:extLst>
            <a:ext uri="{FF2B5EF4-FFF2-40B4-BE49-F238E27FC236}">
              <a16:creationId xmlns:a16="http://schemas.microsoft.com/office/drawing/2014/main" id="{00000000-0008-0000-0000-0000EE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5" name="TextBox 1774">
          <a:extLst>
            <a:ext uri="{FF2B5EF4-FFF2-40B4-BE49-F238E27FC236}">
              <a16:creationId xmlns:a16="http://schemas.microsoft.com/office/drawing/2014/main" id="{00000000-0008-0000-0000-0000EF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6" name="TextBox 1775">
          <a:extLst>
            <a:ext uri="{FF2B5EF4-FFF2-40B4-BE49-F238E27FC236}">
              <a16:creationId xmlns:a16="http://schemas.microsoft.com/office/drawing/2014/main" id="{00000000-0008-0000-0000-0000F0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7" name="TextBox 1776">
          <a:extLst>
            <a:ext uri="{FF2B5EF4-FFF2-40B4-BE49-F238E27FC236}">
              <a16:creationId xmlns:a16="http://schemas.microsoft.com/office/drawing/2014/main" id="{00000000-0008-0000-0000-0000F1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778" name="TextBox 1777">
          <a:extLst>
            <a:ext uri="{FF2B5EF4-FFF2-40B4-BE49-F238E27FC236}">
              <a16:creationId xmlns:a16="http://schemas.microsoft.com/office/drawing/2014/main" id="{00000000-0008-0000-0000-0000F206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15"/>
    <xdr:sp macro="" textlink="">
      <xdr:nvSpPr>
        <xdr:cNvPr id="1779" name="TextBox 1778">
          <a:extLst>
            <a:ext uri="{FF2B5EF4-FFF2-40B4-BE49-F238E27FC236}">
              <a16:creationId xmlns:a16="http://schemas.microsoft.com/office/drawing/2014/main" id="{00000000-0008-0000-0000-0000F3060000}"/>
            </a:ext>
          </a:extLst>
        </xdr:cNvPr>
        <xdr:cNvSpPr txBox="1"/>
      </xdr:nvSpPr>
      <xdr:spPr>
        <a:xfrm>
          <a:off x="1163068" y="7171194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15"/>
    <xdr:sp macro="" textlink="">
      <xdr:nvSpPr>
        <xdr:cNvPr id="1780" name="TextBox 1779">
          <a:extLst>
            <a:ext uri="{FF2B5EF4-FFF2-40B4-BE49-F238E27FC236}">
              <a16:creationId xmlns:a16="http://schemas.microsoft.com/office/drawing/2014/main" id="{00000000-0008-0000-0000-0000F4060000}"/>
            </a:ext>
          </a:extLst>
        </xdr:cNvPr>
        <xdr:cNvSpPr txBox="1"/>
      </xdr:nvSpPr>
      <xdr:spPr>
        <a:xfrm>
          <a:off x="1163068" y="7171194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15"/>
    <xdr:sp macro="" textlink="">
      <xdr:nvSpPr>
        <xdr:cNvPr id="1781" name="TextBox 1780">
          <a:extLst>
            <a:ext uri="{FF2B5EF4-FFF2-40B4-BE49-F238E27FC236}">
              <a16:creationId xmlns:a16="http://schemas.microsoft.com/office/drawing/2014/main" id="{00000000-0008-0000-0000-0000F5060000}"/>
            </a:ext>
          </a:extLst>
        </xdr:cNvPr>
        <xdr:cNvSpPr txBox="1"/>
      </xdr:nvSpPr>
      <xdr:spPr>
        <a:xfrm>
          <a:off x="1163068" y="7171194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15"/>
    <xdr:sp macro="" textlink="">
      <xdr:nvSpPr>
        <xdr:cNvPr id="1782" name="TextBox 1781">
          <a:extLst>
            <a:ext uri="{FF2B5EF4-FFF2-40B4-BE49-F238E27FC236}">
              <a16:creationId xmlns:a16="http://schemas.microsoft.com/office/drawing/2014/main" id="{00000000-0008-0000-0000-0000F6060000}"/>
            </a:ext>
          </a:extLst>
        </xdr:cNvPr>
        <xdr:cNvSpPr txBox="1"/>
      </xdr:nvSpPr>
      <xdr:spPr>
        <a:xfrm>
          <a:off x="1163068" y="7171194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70082"/>
    <xdr:sp macro="" textlink="">
      <xdr:nvSpPr>
        <xdr:cNvPr id="1783" name="TextBox 1782">
          <a:extLst>
            <a:ext uri="{FF2B5EF4-FFF2-40B4-BE49-F238E27FC236}">
              <a16:creationId xmlns:a16="http://schemas.microsoft.com/office/drawing/2014/main" id="{00000000-0008-0000-0000-0000F7060000}"/>
            </a:ext>
          </a:extLst>
        </xdr:cNvPr>
        <xdr:cNvSpPr txBox="1"/>
      </xdr:nvSpPr>
      <xdr:spPr>
        <a:xfrm>
          <a:off x="1163068" y="7171194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70082"/>
    <xdr:sp macro="" textlink="">
      <xdr:nvSpPr>
        <xdr:cNvPr id="1784" name="TextBox 1783">
          <a:extLst>
            <a:ext uri="{FF2B5EF4-FFF2-40B4-BE49-F238E27FC236}">
              <a16:creationId xmlns:a16="http://schemas.microsoft.com/office/drawing/2014/main" id="{00000000-0008-0000-0000-0000F8060000}"/>
            </a:ext>
          </a:extLst>
        </xdr:cNvPr>
        <xdr:cNvSpPr txBox="1"/>
      </xdr:nvSpPr>
      <xdr:spPr>
        <a:xfrm>
          <a:off x="1163068" y="7171194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70082"/>
    <xdr:sp macro="" textlink="">
      <xdr:nvSpPr>
        <xdr:cNvPr id="1785" name="TextBox 1784">
          <a:extLst>
            <a:ext uri="{FF2B5EF4-FFF2-40B4-BE49-F238E27FC236}">
              <a16:creationId xmlns:a16="http://schemas.microsoft.com/office/drawing/2014/main" id="{00000000-0008-0000-0000-0000F9060000}"/>
            </a:ext>
          </a:extLst>
        </xdr:cNvPr>
        <xdr:cNvSpPr txBox="1"/>
      </xdr:nvSpPr>
      <xdr:spPr>
        <a:xfrm>
          <a:off x="1163068" y="7171194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70082"/>
    <xdr:sp macro="" textlink="">
      <xdr:nvSpPr>
        <xdr:cNvPr id="1786" name="TextBox 1785">
          <a:extLst>
            <a:ext uri="{FF2B5EF4-FFF2-40B4-BE49-F238E27FC236}">
              <a16:creationId xmlns:a16="http://schemas.microsoft.com/office/drawing/2014/main" id="{00000000-0008-0000-0000-0000FA060000}"/>
            </a:ext>
          </a:extLst>
        </xdr:cNvPr>
        <xdr:cNvSpPr txBox="1"/>
      </xdr:nvSpPr>
      <xdr:spPr>
        <a:xfrm>
          <a:off x="1163068" y="7171194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94"/>
    <xdr:sp macro="" textlink="">
      <xdr:nvSpPr>
        <xdr:cNvPr id="1787" name="TextBox 1786">
          <a:extLst>
            <a:ext uri="{FF2B5EF4-FFF2-40B4-BE49-F238E27FC236}">
              <a16:creationId xmlns:a16="http://schemas.microsoft.com/office/drawing/2014/main" id="{00000000-0008-0000-0000-0000FB060000}"/>
            </a:ext>
          </a:extLst>
        </xdr:cNvPr>
        <xdr:cNvSpPr txBox="1"/>
      </xdr:nvSpPr>
      <xdr:spPr>
        <a:xfrm>
          <a:off x="1163068" y="7171194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94"/>
    <xdr:sp macro="" textlink="">
      <xdr:nvSpPr>
        <xdr:cNvPr id="1788" name="TextBox 1787">
          <a:extLst>
            <a:ext uri="{FF2B5EF4-FFF2-40B4-BE49-F238E27FC236}">
              <a16:creationId xmlns:a16="http://schemas.microsoft.com/office/drawing/2014/main" id="{00000000-0008-0000-0000-0000FC060000}"/>
            </a:ext>
          </a:extLst>
        </xdr:cNvPr>
        <xdr:cNvSpPr txBox="1"/>
      </xdr:nvSpPr>
      <xdr:spPr>
        <a:xfrm>
          <a:off x="1163068" y="7171194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94"/>
    <xdr:sp macro="" textlink="">
      <xdr:nvSpPr>
        <xdr:cNvPr id="1789" name="TextBox 1788">
          <a:extLst>
            <a:ext uri="{FF2B5EF4-FFF2-40B4-BE49-F238E27FC236}">
              <a16:creationId xmlns:a16="http://schemas.microsoft.com/office/drawing/2014/main" id="{00000000-0008-0000-0000-0000FD060000}"/>
            </a:ext>
          </a:extLst>
        </xdr:cNvPr>
        <xdr:cNvSpPr txBox="1"/>
      </xdr:nvSpPr>
      <xdr:spPr>
        <a:xfrm>
          <a:off x="1163068" y="7171194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94"/>
    <xdr:sp macro="" textlink="">
      <xdr:nvSpPr>
        <xdr:cNvPr id="1790" name="TextBox 1789">
          <a:extLst>
            <a:ext uri="{FF2B5EF4-FFF2-40B4-BE49-F238E27FC236}">
              <a16:creationId xmlns:a16="http://schemas.microsoft.com/office/drawing/2014/main" id="{00000000-0008-0000-0000-0000FE060000}"/>
            </a:ext>
          </a:extLst>
        </xdr:cNvPr>
        <xdr:cNvSpPr txBox="1"/>
      </xdr:nvSpPr>
      <xdr:spPr>
        <a:xfrm>
          <a:off x="1163068" y="7171194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791" name="TextBox 1790">
          <a:extLst>
            <a:ext uri="{FF2B5EF4-FFF2-40B4-BE49-F238E27FC236}">
              <a16:creationId xmlns:a16="http://schemas.microsoft.com/office/drawing/2014/main" id="{00000000-0008-0000-0000-0000FF06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4734"/>
    <xdr:sp macro="" textlink="">
      <xdr:nvSpPr>
        <xdr:cNvPr id="1792" name="TextBox 1791">
          <a:extLst>
            <a:ext uri="{FF2B5EF4-FFF2-40B4-BE49-F238E27FC236}">
              <a16:creationId xmlns:a16="http://schemas.microsoft.com/office/drawing/2014/main" id="{00000000-0008-0000-0000-000000070000}"/>
            </a:ext>
          </a:extLst>
        </xdr:cNvPr>
        <xdr:cNvSpPr txBox="1"/>
      </xdr:nvSpPr>
      <xdr:spPr>
        <a:xfrm>
          <a:off x="1163068" y="7171194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764"/>
    <xdr:sp macro="" textlink="">
      <xdr:nvSpPr>
        <xdr:cNvPr id="1793" name="TextBox 1792">
          <a:extLst>
            <a:ext uri="{FF2B5EF4-FFF2-40B4-BE49-F238E27FC236}">
              <a16:creationId xmlns:a16="http://schemas.microsoft.com/office/drawing/2014/main" id="{00000000-0008-0000-0000-000001070000}"/>
            </a:ext>
          </a:extLst>
        </xdr:cNvPr>
        <xdr:cNvSpPr txBox="1"/>
      </xdr:nvSpPr>
      <xdr:spPr>
        <a:xfrm>
          <a:off x="1163068" y="7171194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94" name="TextBox 1793">
          <a:extLst>
            <a:ext uri="{FF2B5EF4-FFF2-40B4-BE49-F238E27FC236}">
              <a16:creationId xmlns:a16="http://schemas.microsoft.com/office/drawing/2014/main" id="{00000000-0008-0000-0000-00000207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95" name="TextBox 1794">
          <a:extLst>
            <a:ext uri="{FF2B5EF4-FFF2-40B4-BE49-F238E27FC236}">
              <a16:creationId xmlns:a16="http://schemas.microsoft.com/office/drawing/2014/main" id="{00000000-0008-0000-0000-00000307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350"/>
    <xdr:sp macro="" textlink="">
      <xdr:nvSpPr>
        <xdr:cNvPr id="1796" name="TextBox 1795">
          <a:extLst>
            <a:ext uri="{FF2B5EF4-FFF2-40B4-BE49-F238E27FC236}">
              <a16:creationId xmlns:a16="http://schemas.microsoft.com/office/drawing/2014/main" id="{00000000-0008-0000-0000-000004070000}"/>
            </a:ext>
          </a:extLst>
        </xdr:cNvPr>
        <xdr:cNvSpPr txBox="1"/>
      </xdr:nvSpPr>
      <xdr:spPr>
        <a:xfrm>
          <a:off x="1163068" y="7171194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97" name="TextBox 1796">
          <a:extLst>
            <a:ext uri="{FF2B5EF4-FFF2-40B4-BE49-F238E27FC236}">
              <a16:creationId xmlns:a16="http://schemas.microsoft.com/office/drawing/2014/main" id="{00000000-0008-0000-0000-00000507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9605"/>
    <xdr:sp macro="" textlink="">
      <xdr:nvSpPr>
        <xdr:cNvPr id="1798" name="TextBox 1797">
          <a:extLst>
            <a:ext uri="{FF2B5EF4-FFF2-40B4-BE49-F238E27FC236}">
              <a16:creationId xmlns:a16="http://schemas.microsoft.com/office/drawing/2014/main" id="{00000000-0008-0000-0000-000006070000}"/>
            </a:ext>
          </a:extLst>
        </xdr:cNvPr>
        <xdr:cNvSpPr txBox="1"/>
      </xdr:nvSpPr>
      <xdr:spPr>
        <a:xfrm>
          <a:off x="1163068" y="7171194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799" name="TextBox 1798">
          <a:extLst>
            <a:ext uri="{FF2B5EF4-FFF2-40B4-BE49-F238E27FC236}">
              <a16:creationId xmlns:a16="http://schemas.microsoft.com/office/drawing/2014/main" id="{00000000-0008-0000-0000-00000707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6861"/>
    <xdr:sp macro="" textlink="">
      <xdr:nvSpPr>
        <xdr:cNvPr id="1800" name="TextBox 1799">
          <a:extLst>
            <a:ext uri="{FF2B5EF4-FFF2-40B4-BE49-F238E27FC236}">
              <a16:creationId xmlns:a16="http://schemas.microsoft.com/office/drawing/2014/main" id="{00000000-0008-0000-0000-000008070000}"/>
            </a:ext>
          </a:extLst>
        </xdr:cNvPr>
        <xdr:cNvSpPr txBox="1"/>
      </xdr:nvSpPr>
      <xdr:spPr>
        <a:xfrm>
          <a:off x="1163068" y="7171194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839"/>
    <xdr:sp macro="" textlink="">
      <xdr:nvSpPr>
        <xdr:cNvPr id="1801" name="TextBox 1800">
          <a:extLst>
            <a:ext uri="{FF2B5EF4-FFF2-40B4-BE49-F238E27FC236}">
              <a16:creationId xmlns:a16="http://schemas.microsoft.com/office/drawing/2014/main" id="{00000000-0008-0000-0000-000009070000}"/>
            </a:ext>
          </a:extLst>
        </xdr:cNvPr>
        <xdr:cNvSpPr txBox="1"/>
      </xdr:nvSpPr>
      <xdr:spPr>
        <a:xfrm>
          <a:off x="1163068" y="7171194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839"/>
    <xdr:sp macro="" textlink="">
      <xdr:nvSpPr>
        <xdr:cNvPr id="1802" name="TextBox 1801">
          <a:extLst>
            <a:ext uri="{FF2B5EF4-FFF2-40B4-BE49-F238E27FC236}">
              <a16:creationId xmlns:a16="http://schemas.microsoft.com/office/drawing/2014/main" id="{00000000-0008-0000-0000-00000A070000}"/>
            </a:ext>
          </a:extLst>
        </xdr:cNvPr>
        <xdr:cNvSpPr txBox="1"/>
      </xdr:nvSpPr>
      <xdr:spPr>
        <a:xfrm>
          <a:off x="1163068" y="7171194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03" name="TextBox 1802">
          <a:extLst>
            <a:ext uri="{FF2B5EF4-FFF2-40B4-BE49-F238E27FC236}">
              <a16:creationId xmlns:a16="http://schemas.microsoft.com/office/drawing/2014/main" id="{00000000-0008-0000-0000-00000B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04" name="TextBox 1803">
          <a:extLst>
            <a:ext uri="{FF2B5EF4-FFF2-40B4-BE49-F238E27FC236}">
              <a16:creationId xmlns:a16="http://schemas.microsoft.com/office/drawing/2014/main" id="{00000000-0008-0000-0000-00000C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05" name="TextBox 1804">
          <a:extLst>
            <a:ext uri="{FF2B5EF4-FFF2-40B4-BE49-F238E27FC236}">
              <a16:creationId xmlns:a16="http://schemas.microsoft.com/office/drawing/2014/main" id="{00000000-0008-0000-0000-00000D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06" name="TextBox 1805">
          <a:extLst>
            <a:ext uri="{FF2B5EF4-FFF2-40B4-BE49-F238E27FC236}">
              <a16:creationId xmlns:a16="http://schemas.microsoft.com/office/drawing/2014/main" id="{00000000-0008-0000-0000-00000E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807" name="TextBox 1806">
          <a:extLst>
            <a:ext uri="{FF2B5EF4-FFF2-40B4-BE49-F238E27FC236}">
              <a16:creationId xmlns:a16="http://schemas.microsoft.com/office/drawing/2014/main" id="{00000000-0008-0000-0000-00000F07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808" name="TextBox 1807">
          <a:extLst>
            <a:ext uri="{FF2B5EF4-FFF2-40B4-BE49-F238E27FC236}">
              <a16:creationId xmlns:a16="http://schemas.microsoft.com/office/drawing/2014/main" id="{00000000-0008-0000-0000-00001007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809" name="TextBox 1808">
          <a:extLst>
            <a:ext uri="{FF2B5EF4-FFF2-40B4-BE49-F238E27FC236}">
              <a16:creationId xmlns:a16="http://schemas.microsoft.com/office/drawing/2014/main" id="{00000000-0008-0000-0000-00001107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495"/>
    <xdr:sp macro="" textlink="">
      <xdr:nvSpPr>
        <xdr:cNvPr id="1810" name="TextBox 1809">
          <a:extLst>
            <a:ext uri="{FF2B5EF4-FFF2-40B4-BE49-F238E27FC236}">
              <a16:creationId xmlns:a16="http://schemas.microsoft.com/office/drawing/2014/main" id="{00000000-0008-0000-0000-000012070000}"/>
            </a:ext>
          </a:extLst>
        </xdr:cNvPr>
        <xdr:cNvSpPr txBox="1"/>
      </xdr:nvSpPr>
      <xdr:spPr>
        <a:xfrm>
          <a:off x="1163068" y="7171194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11" name="TextBox 1810">
          <a:extLst>
            <a:ext uri="{FF2B5EF4-FFF2-40B4-BE49-F238E27FC236}">
              <a16:creationId xmlns:a16="http://schemas.microsoft.com/office/drawing/2014/main" id="{00000000-0008-0000-0000-000013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12" name="TextBox 1811">
          <a:extLst>
            <a:ext uri="{FF2B5EF4-FFF2-40B4-BE49-F238E27FC236}">
              <a16:creationId xmlns:a16="http://schemas.microsoft.com/office/drawing/2014/main" id="{00000000-0008-0000-0000-000014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9" name="TextBox 1812">
          <a:extLst>
            <a:ext uri="{FF2B5EF4-FFF2-40B4-BE49-F238E27FC236}">
              <a16:creationId xmlns:a16="http://schemas.microsoft.com/office/drawing/2014/main" id="{00000000-0008-0000-0000-00000900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3014"/>
    <xdr:sp macro="" textlink="">
      <xdr:nvSpPr>
        <xdr:cNvPr id="1814" name="TextBox 1813">
          <a:extLst>
            <a:ext uri="{FF2B5EF4-FFF2-40B4-BE49-F238E27FC236}">
              <a16:creationId xmlns:a16="http://schemas.microsoft.com/office/drawing/2014/main" id="{00000000-0008-0000-0000-000016070000}"/>
            </a:ext>
          </a:extLst>
        </xdr:cNvPr>
        <xdr:cNvSpPr txBox="1"/>
      </xdr:nvSpPr>
      <xdr:spPr>
        <a:xfrm>
          <a:off x="1163068" y="7171194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15"/>
    <xdr:sp macro="" textlink="">
      <xdr:nvSpPr>
        <xdr:cNvPr id="1815" name="TextBox 1814">
          <a:extLst>
            <a:ext uri="{FF2B5EF4-FFF2-40B4-BE49-F238E27FC236}">
              <a16:creationId xmlns:a16="http://schemas.microsoft.com/office/drawing/2014/main" id="{00000000-0008-0000-0000-000017070000}"/>
            </a:ext>
          </a:extLst>
        </xdr:cNvPr>
        <xdr:cNvSpPr txBox="1"/>
      </xdr:nvSpPr>
      <xdr:spPr>
        <a:xfrm>
          <a:off x="1163068" y="7171194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176</xdr:row>
      <xdr:rowOff>0</xdr:rowOff>
    </xdr:from>
    <xdr:ext cx="166676" cy="268715"/>
    <xdr:sp macro="" textlink="">
      <xdr:nvSpPr>
        <xdr:cNvPr id="1816" name="TextBox 1815">
          <a:extLst>
            <a:ext uri="{FF2B5EF4-FFF2-40B4-BE49-F238E27FC236}">
              <a16:creationId xmlns:a16="http://schemas.microsoft.com/office/drawing/2014/main" id="{00000000-0008-0000-0000-000018070000}"/>
            </a:ext>
          </a:extLst>
        </xdr:cNvPr>
        <xdr:cNvSpPr txBox="1"/>
      </xdr:nvSpPr>
      <xdr:spPr>
        <a:xfrm>
          <a:off x="1163068" y="7171194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18" name="TextBox 1817">
          <a:extLst>
            <a:ext uri="{FF2B5EF4-FFF2-40B4-BE49-F238E27FC236}">
              <a16:creationId xmlns:a16="http://schemas.microsoft.com/office/drawing/2014/main" id="{00000000-0008-0000-0000-00001A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19" name="TextBox 1818">
          <a:extLst>
            <a:ext uri="{FF2B5EF4-FFF2-40B4-BE49-F238E27FC236}">
              <a16:creationId xmlns:a16="http://schemas.microsoft.com/office/drawing/2014/main" id="{00000000-0008-0000-0000-00001B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20" name="TextBox 1819">
          <a:extLst>
            <a:ext uri="{FF2B5EF4-FFF2-40B4-BE49-F238E27FC236}">
              <a16:creationId xmlns:a16="http://schemas.microsoft.com/office/drawing/2014/main" id="{00000000-0008-0000-0000-00001C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21" name="TextBox 1820">
          <a:extLst>
            <a:ext uri="{FF2B5EF4-FFF2-40B4-BE49-F238E27FC236}">
              <a16:creationId xmlns:a16="http://schemas.microsoft.com/office/drawing/2014/main" id="{00000000-0008-0000-0000-00001D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22" name="TextBox 1821">
          <a:extLst>
            <a:ext uri="{FF2B5EF4-FFF2-40B4-BE49-F238E27FC236}">
              <a16:creationId xmlns:a16="http://schemas.microsoft.com/office/drawing/2014/main" id="{00000000-0008-0000-0000-00001E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23" name="TextBox 1822">
          <a:extLst>
            <a:ext uri="{FF2B5EF4-FFF2-40B4-BE49-F238E27FC236}">
              <a16:creationId xmlns:a16="http://schemas.microsoft.com/office/drawing/2014/main" id="{00000000-0008-0000-0000-00001F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24" name="TextBox 1823">
          <a:extLst>
            <a:ext uri="{FF2B5EF4-FFF2-40B4-BE49-F238E27FC236}">
              <a16:creationId xmlns:a16="http://schemas.microsoft.com/office/drawing/2014/main" id="{00000000-0008-0000-0000-000020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25" name="TextBox 1824">
          <a:extLst>
            <a:ext uri="{FF2B5EF4-FFF2-40B4-BE49-F238E27FC236}">
              <a16:creationId xmlns:a16="http://schemas.microsoft.com/office/drawing/2014/main" id="{00000000-0008-0000-0000-000021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26" name="TextBox 1825">
          <a:extLst>
            <a:ext uri="{FF2B5EF4-FFF2-40B4-BE49-F238E27FC236}">
              <a16:creationId xmlns:a16="http://schemas.microsoft.com/office/drawing/2014/main" id="{00000000-0008-0000-0000-000022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27" name="TextBox 1826">
          <a:extLst>
            <a:ext uri="{FF2B5EF4-FFF2-40B4-BE49-F238E27FC236}">
              <a16:creationId xmlns:a16="http://schemas.microsoft.com/office/drawing/2014/main" id="{00000000-0008-0000-0000-000023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28" name="TextBox 1827">
          <a:extLst>
            <a:ext uri="{FF2B5EF4-FFF2-40B4-BE49-F238E27FC236}">
              <a16:creationId xmlns:a16="http://schemas.microsoft.com/office/drawing/2014/main" id="{00000000-0008-0000-0000-000024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29" name="TextBox 1828">
          <a:extLst>
            <a:ext uri="{FF2B5EF4-FFF2-40B4-BE49-F238E27FC236}">
              <a16:creationId xmlns:a16="http://schemas.microsoft.com/office/drawing/2014/main" id="{00000000-0008-0000-0000-000025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30" name="TextBox 1829">
          <a:extLst>
            <a:ext uri="{FF2B5EF4-FFF2-40B4-BE49-F238E27FC236}">
              <a16:creationId xmlns:a16="http://schemas.microsoft.com/office/drawing/2014/main" id="{00000000-0008-0000-0000-000026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31" name="TextBox 1830">
          <a:extLst>
            <a:ext uri="{FF2B5EF4-FFF2-40B4-BE49-F238E27FC236}">
              <a16:creationId xmlns:a16="http://schemas.microsoft.com/office/drawing/2014/main" id="{00000000-0008-0000-0000-000027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32" name="TextBox 1831">
          <a:extLst>
            <a:ext uri="{FF2B5EF4-FFF2-40B4-BE49-F238E27FC236}">
              <a16:creationId xmlns:a16="http://schemas.microsoft.com/office/drawing/2014/main" id="{00000000-0008-0000-0000-000028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33" name="TextBox 1832">
          <a:extLst>
            <a:ext uri="{FF2B5EF4-FFF2-40B4-BE49-F238E27FC236}">
              <a16:creationId xmlns:a16="http://schemas.microsoft.com/office/drawing/2014/main" id="{00000000-0008-0000-0000-000029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34" name="TextBox 1833">
          <a:extLst>
            <a:ext uri="{FF2B5EF4-FFF2-40B4-BE49-F238E27FC236}">
              <a16:creationId xmlns:a16="http://schemas.microsoft.com/office/drawing/2014/main" id="{00000000-0008-0000-0000-00002A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35" name="TextBox 1834">
          <a:extLst>
            <a:ext uri="{FF2B5EF4-FFF2-40B4-BE49-F238E27FC236}">
              <a16:creationId xmlns:a16="http://schemas.microsoft.com/office/drawing/2014/main" id="{00000000-0008-0000-0000-00002B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36" name="TextBox 1835">
          <a:extLst>
            <a:ext uri="{FF2B5EF4-FFF2-40B4-BE49-F238E27FC236}">
              <a16:creationId xmlns:a16="http://schemas.microsoft.com/office/drawing/2014/main" id="{00000000-0008-0000-0000-00002C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1837" name="TextBox 1836">
          <a:extLst>
            <a:ext uri="{FF2B5EF4-FFF2-40B4-BE49-F238E27FC236}">
              <a16:creationId xmlns:a16="http://schemas.microsoft.com/office/drawing/2014/main" id="{00000000-0008-0000-0000-00002D07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38" name="TextBox 1837">
          <a:extLst>
            <a:ext uri="{FF2B5EF4-FFF2-40B4-BE49-F238E27FC236}">
              <a16:creationId xmlns:a16="http://schemas.microsoft.com/office/drawing/2014/main" id="{00000000-0008-0000-0000-00002E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39" name="TextBox 1838">
          <a:extLst>
            <a:ext uri="{FF2B5EF4-FFF2-40B4-BE49-F238E27FC236}">
              <a16:creationId xmlns:a16="http://schemas.microsoft.com/office/drawing/2014/main" id="{00000000-0008-0000-0000-00002F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40" name="TextBox 1839">
          <a:extLst>
            <a:ext uri="{FF2B5EF4-FFF2-40B4-BE49-F238E27FC236}">
              <a16:creationId xmlns:a16="http://schemas.microsoft.com/office/drawing/2014/main" id="{00000000-0008-0000-0000-000030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1974"/>
    <xdr:sp macro="" textlink="">
      <xdr:nvSpPr>
        <xdr:cNvPr id="1841" name="TextBox 1840">
          <a:extLst>
            <a:ext uri="{FF2B5EF4-FFF2-40B4-BE49-F238E27FC236}">
              <a16:creationId xmlns:a16="http://schemas.microsoft.com/office/drawing/2014/main" id="{00000000-0008-0000-0000-000031070000}"/>
            </a:ext>
          </a:extLst>
        </xdr:cNvPr>
        <xdr:cNvSpPr txBox="1"/>
      </xdr:nvSpPr>
      <xdr:spPr>
        <a:xfrm>
          <a:off x="1163068" y="529686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42" name="TextBox 1841">
          <a:extLst>
            <a:ext uri="{FF2B5EF4-FFF2-40B4-BE49-F238E27FC236}">
              <a16:creationId xmlns:a16="http://schemas.microsoft.com/office/drawing/2014/main" id="{00000000-0008-0000-0000-000032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43" name="TextBox 1842">
          <a:extLst>
            <a:ext uri="{FF2B5EF4-FFF2-40B4-BE49-F238E27FC236}">
              <a16:creationId xmlns:a16="http://schemas.microsoft.com/office/drawing/2014/main" id="{00000000-0008-0000-0000-000033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44" name="TextBox 1843">
          <a:extLst>
            <a:ext uri="{FF2B5EF4-FFF2-40B4-BE49-F238E27FC236}">
              <a16:creationId xmlns:a16="http://schemas.microsoft.com/office/drawing/2014/main" id="{00000000-0008-0000-0000-000034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45" name="TextBox 1844">
          <a:extLst>
            <a:ext uri="{FF2B5EF4-FFF2-40B4-BE49-F238E27FC236}">
              <a16:creationId xmlns:a16="http://schemas.microsoft.com/office/drawing/2014/main" id="{00000000-0008-0000-0000-000035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57416" cy="252870"/>
    <xdr:sp macro="" textlink="">
      <xdr:nvSpPr>
        <xdr:cNvPr id="1846" name="TextBox 1845">
          <a:extLst>
            <a:ext uri="{FF2B5EF4-FFF2-40B4-BE49-F238E27FC236}">
              <a16:creationId xmlns:a16="http://schemas.microsoft.com/office/drawing/2014/main" id="{00000000-0008-0000-0000-000036070000}"/>
            </a:ext>
          </a:extLst>
        </xdr:cNvPr>
        <xdr:cNvSpPr txBox="1"/>
      </xdr:nvSpPr>
      <xdr:spPr>
        <a:xfrm>
          <a:off x="1163068" y="5296868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57416" cy="252870"/>
    <xdr:sp macro="" textlink="">
      <xdr:nvSpPr>
        <xdr:cNvPr id="1847" name="TextBox 1846">
          <a:extLst>
            <a:ext uri="{FF2B5EF4-FFF2-40B4-BE49-F238E27FC236}">
              <a16:creationId xmlns:a16="http://schemas.microsoft.com/office/drawing/2014/main" id="{00000000-0008-0000-0000-000037070000}"/>
            </a:ext>
          </a:extLst>
        </xdr:cNvPr>
        <xdr:cNvSpPr txBox="1"/>
      </xdr:nvSpPr>
      <xdr:spPr>
        <a:xfrm>
          <a:off x="1163068" y="5296868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48" name="TextBox 1847">
          <a:extLst>
            <a:ext uri="{FF2B5EF4-FFF2-40B4-BE49-F238E27FC236}">
              <a16:creationId xmlns:a16="http://schemas.microsoft.com/office/drawing/2014/main" id="{00000000-0008-0000-0000-000038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49" name="TextBox 1848">
          <a:extLst>
            <a:ext uri="{FF2B5EF4-FFF2-40B4-BE49-F238E27FC236}">
              <a16:creationId xmlns:a16="http://schemas.microsoft.com/office/drawing/2014/main" id="{00000000-0008-0000-0000-000039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50" name="TextBox 1849">
          <a:extLst>
            <a:ext uri="{FF2B5EF4-FFF2-40B4-BE49-F238E27FC236}">
              <a16:creationId xmlns:a16="http://schemas.microsoft.com/office/drawing/2014/main" id="{00000000-0008-0000-0000-00003A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371"/>
    <xdr:sp macro="" textlink="">
      <xdr:nvSpPr>
        <xdr:cNvPr id="1851" name="TextBox 1850">
          <a:extLst>
            <a:ext uri="{FF2B5EF4-FFF2-40B4-BE49-F238E27FC236}">
              <a16:creationId xmlns:a16="http://schemas.microsoft.com/office/drawing/2014/main" id="{00000000-0008-0000-0000-00003B070000}"/>
            </a:ext>
          </a:extLst>
        </xdr:cNvPr>
        <xdr:cNvSpPr txBox="1"/>
      </xdr:nvSpPr>
      <xdr:spPr>
        <a:xfrm>
          <a:off x="1163068" y="529686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2" name="TextBox 1851">
          <a:extLst>
            <a:ext uri="{FF2B5EF4-FFF2-40B4-BE49-F238E27FC236}">
              <a16:creationId xmlns:a16="http://schemas.microsoft.com/office/drawing/2014/main" id="{00000000-0008-0000-0000-00003C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3" name="TextBox 1852">
          <a:extLst>
            <a:ext uri="{FF2B5EF4-FFF2-40B4-BE49-F238E27FC236}">
              <a16:creationId xmlns:a16="http://schemas.microsoft.com/office/drawing/2014/main" id="{00000000-0008-0000-0000-00003D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4" name="TextBox 1853">
          <a:extLst>
            <a:ext uri="{FF2B5EF4-FFF2-40B4-BE49-F238E27FC236}">
              <a16:creationId xmlns:a16="http://schemas.microsoft.com/office/drawing/2014/main" id="{00000000-0008-0000-0000-00003E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5" name="TextBox 1854">
          <a:extLst>
            <a:ext uri="{FF2B5EF4-FFF2-40B4-BE49-F238E27FC236}">
              <a16:creationId xmlns:a16="http://schemas.microsoft.com/office/drawing/2014/main" id="{00000000-0008-0000-0000-00003F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6" name="TextBox 1855">
          <a:extLst>
            <a:ext uri="{FF2B5EF4-FFF2-40B4-BE49-F238E27FC236}">
              <a16:creationId xmlns:a16="http://schemas.microsoft.com/office/drawing/2014/main" id="{00000000-0008-0000-0000-000040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7" name="TextBox 1856">
          <a:extLst>
            <a:ext uri="{FF2B5EF4-FFF2-40B4-BE49-F238E27FC236}">
              <a16:creationId xmlns:a16="http://schemas.microsoft.com/office/drawing/2014/main" id="{00000000-0008-0000-0000-000041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8" name="TextBox 1857">
          <a:extLst>
            <a:ext uri="{FF2B5EF4-FFF2-40B4-BE49-F238E27FC236}">
              <a16:creationId xmlns:a16="http://schemas.microsoft.com/office/drawing/2014/main" id="{00000000-0008-0000-0000-000042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859" name="TextBox 1858">
          <a:extLst>
            <a:ext uri="{FF2B5EF4-FFF2-40B4-BE49-F238E27FC236}">
              <a16:creationId xmlns:a16="http://schemas.microsoft.com/office/drawing/2014/main" id="{00000000-0008-0000-0000-000043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109"/>
    <xdr:sp macro="" textlink="">
      <xdr:nvSpPr>
        <xdr:cNvPr id="1860" name="TextBox 1859">
          <a:extLst>
            <a:ext uri="{FF2B5EF4-FFF2-40B4-BE49-F238E27FC236}">
              <a16:creationId xmlns:a16="http://schemas.microsoft.com/office/drawing/2014/main" id="{00000000-0008-0000-0000-00004407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109"/>
    <xdr:sp macro="" textlink="">
      <xdr:nvSpPr>
        <xdr:cNvPr id="1861" name="TextBox 1860">
          <a:extLst>
            <a:ext uri="{FF2B5EF4-FFF2-40B4-BE49-F238E27FC236}">
              <a16:creationId xmlns:a16="http://schemas.microsoft.com/office/drawing/2014/main" id="{00000000-0008-0000-0000-00004507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109"/>
    <xdr:sp macro="" textlink="">
      <xdr:nvSpPr>
        <xdr:cNvPr id="1862" name="TextBox 1861">
          <a:extLst>
            <a:ext uri="{FF2B5EF4-FFF2-40B4-BE49-F238E27FC236}">
              <a16:creationId xmlns:a16="http://schemas.microsoft.com/office/drawing/2014/main" id="{00000000-0008-0000-0000-00004607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109"/>
    <xdr:sp macro="" textlink="">
      <xdr:nvSpPr>
        <xdr:cNvPr id="1863" name="TextBox 1862">
          <a:extLst>
            <a:ext uri="{FF2B5EF4-FFF2-40B4-BE49-F238E27FC236}">
              <a16:creationId xmlns:a16="http://schemas.microsoft.com/office/drawing/2014/main" id="{00000000-0008-0000-0000-00004707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64" name="TextBox 1863">
          <a:extLst>
            <a:ext uri="{FF2B5EF4-FFF2-40B4-BE49-F238E27FC236}">
              <a16:creationId xmlns:a16="http://schemas.microsoft.com/office/drawing/2014/main" id="{00000000-0008-0000-0000-000048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65" name="TextBox 1864">
          <a:extLst>
            <a:ext uri="{FF2B5EF4-FFF2-40B4-BE49-F238E27FC236}">
              <a16:creationId xmlns:a16="http://schemas.microsoft.com/office/drawing/2014/main" id="{00000000-0008-0000-0000-000049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66" name="TextBox 1865">
          <a:extLst>
            <a:ext uri="{FF2B5EF4-FFF2-40B4-BE49-F238E27FC236}">
              <a16:creationId xmlns:a16="http://schemas.microsoft.com/office/drawing/2014/main" id="{00000000-0008-0000-0000-00004A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67" name="TextBox 1866">
          <a:extLst>
            <a:ext uri="{FF2B5EF4-FFF2-40B4-BE49-F238E27FC236}">
              <a16:creationId xmlns:a16="http://schemas.microsoft.com/office/drawing/2014/main" id="{00000000-0008-0000-0000-00004B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68" name="TextBox 1867">
          <a:extLst>
            <a:ext uri="{FF2B5EF4-FFF2-40B4-BE49-F238E27FC236}">
              <a16:creationId xmlns:a16="http://schemas.microsoft.com/office/drawing/2014/main" id="{00000000-0008-0000-0000-00004C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69" name="TextBox 1868">
          <a:extLst>
            <a:ext uri="{FF2B5EF4-FFF2-40B4-BE49-F238E27FC236}">
              <a16:creationId xmlns:a16="http://schemas.microsoft.com/office/drawing/2014/main" id="{00000000-0008-0000-0000-00004D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70" name="TextBox 1869">
          <a:extLst>
            <a:ext uri="{FF2B5EF4-FFF2-40B4-BE49-F238E27FC236}">
              <a16:creationId xmlns:a16="http://schemas.microsoft.com/office/drawing/2014/main" id="{00000000-0008-0000-0000-00004E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71" name="TextBox 1870">
          <a:extLst>
            <a:ext uri="{FF2B5EF4-FFF2-40B4-BE49-F238E27FC236}">
              <a16:creationId xmlns:a16="http://schemas.microsoft.com/office/drawing/2014/main" id="{00000000-0008-0000-0000-00004F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2" name="TextBox 1871">
          <a:extLst>
            <a:ext uri="{FF2B5EF4-FFF2-40B4-BE49-F238E27FC236}">
              <a16:creationId xmlns:a16="http://schemas.microsoft.com/office/drawing/2014/main" id="{00000000-0008-0000-0000-000050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3" name="TextBox 1872">
          <a:extLst>
            <a:ext uri="{FF2B5EF4-FFF2-40B4-BE49-F238E27FC236}">
              <a16:creationId xmlns:a16="http://schemas.microsoft.com/office/drawing/2014/main" id="{00000000-0008-0000-0000-000051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4" name="TextBox 1873">
          <a:extLst>
            <a:ext uri="{FF2B5EF4-FFF2-40B4-BE49-F238E27FC236}">
              <a16:creationId xmlns:a16="http://schemas.microsoft.com/office/drawing/2014/main" id="{00000000-0008-0000-0000-000052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5" name="TextBox 1874">
          <a:extLst>
            <a:ext uri="{FF2B5EF4-FFF2-40B4-BE49-F238E27FC236}">
              <a16:creationId xmlns:a16="http://schemas.microsoft.com/office/drawing/2014/main" id="{00000000-0008-0000-0000-000053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6" name="TextBox 1875">
          <a:extLst>
            <a:ext uri="{FF2B5EF4-FFF2-40B4-BE49-F238E27FC236}">
              <a16:creationId xmlns:a16="http://schemas.microsoft.com/office/drawing/2014/main" id="{00000000-0008-0000-0000-000054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7" name="TextBox 1876">
          <a:extLst>
            <a:ext uri="{FF2B5EF4-FFF2-40B4-BE49-F238E27FC236}">
              <a16:creationId xmlns:a16="http://schemas.microsoft.com/office/drawing/2014/main" id="{00000000-0008-0000-0000-000055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8" name="TextBox 1877">
          <a:extLst>
            <a:ext uri="{FF2B5EF4-FFF2-40B4-BE49-F238E27FC236}">
              <a16:creationId xmlns:a16="http://schemas.microsoft.com/office/drawing/2014/main" id="{00000000-0008-0000-0000-000056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879" name="TextBox 1878">
          <a:extLst>
            <a:ext uri="{FF2B5EF4-FFF2-40B4-BE49-F238E27FC236}">
              <a16:creationId xmlns:a16="http://schemas.microsoft.com/office/drawing/2014/main" id="{00000000-0008-0000-0000-000057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0" name="TextBox 1879">
          <a:extLst>
            <a:ext uri="{FF2B5EF4-FFF2-40B4-BE49-F238E27FC236}">
              <a16:creationId xmlns:a16="http://schemas.microsoft.com/office/drawing/2014/main" id="{00000000-0008-0000-0000-000058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1" name="TextBox 1880">
          <a:extLst>
            <a:ext uri="{FF2B5EF4-FFF2-40B4-BE49-F238E27FC236}">
              <a16:creationId xmlns:a16="http://schemas.microsoft.com/office/drawing/2014/main" id="{00000000-0008-0000-0000-000059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2" name="TextBox 1881">
          <a:extLst>
            <a:ext uri="{FF2B5EF4-FFF2-40B4-BE49-F238E27FC236}">
              <a16:creationId xmlns:a16="http://schemas.microsoft.com/office/drawing/2014/main" id="{00000000-0008-0000-0000-00005A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3" name="TextBox 1882">
          <a:extLst>
            <a:ext uri="{FF2B5EF4-FFF2-40B4-BE49-F238E27FC236}">
              <a16:creationId xmlns:a16="http://schemas.microsoft.com/office/drawing/2014/main" id="{00000000-0008-0000-0000-00005B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4" name="TextBox 1883">
          <a:extLst>
            <a:ext uri="{FF2B5EF4-FFF2-40B4-BE49-F238E27FC236}">
              <a16:creationId xmlns:a16="http://schemas.microsoft.com/office/drawing/2014/main" id="{00000000-0008-0000-0000-00005C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5" name="TextBox 1884">
          <a:extLst>
            <a:ext uri="{FF2B5EF4-FFF2-40B4-BE49-F238E27FC236}">
              <a16:creationId xmlns:a16="http://schemas.microsoft.com/office/drawing/2014/main" id="{00000000-0008-0000-0000-00005D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6" name="TextBox 1885">
          <a:extLst>
            <a:ext uri="{FF2B5EF4-FFF2-40B4-BE49-F238E27FC236}">
              <a16:creationId xmlns:a16="http://schemas.microsoft.com/office/drawing/2014/main" id="{00000000-0008-0000-0000-00005E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887" name="TextBox 1886">
          <a:extLst>
            <a:ext uri="{FF2B5EF4-FFF2-40B4-BE49-F238E27FC236}">
              <a16:creationId xmlns:a16="http://schemas.microsoft.com/office/drawing/2014/main" id="{00000000-0008-0000-0000-00005F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981"/>
    <xdr:sp macro="" textlink="">
      <xdr:nvSpPr>
        <xdr:cNvPr id="1888" name="TextBox 1887">
          <a:extLst>
            <a:ext uri="{FF2B5EF4-FFF2-40B4-BE49-F238E27FC236}">
              <a16:creationId xmlns:a16="http://schemas.microsoft.com/office/drawing/2014/main" id="{00000000-0008-0000-0000-00006007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981"/>
    <xdr:sp macro="" textlink="">
      <xdr:nvSpPr>
        <xdr:cNvPr id="1889" name="TextBox 1888">
          <a:extLst>
            <a:ext uri="{FF2B5EF4-FFF2-40B4-BE49-F238E27FC236}">
              <a16:creationId xmlns:a16="http://schemas.microsoft.com/office/drawing/2014/main" id="{00000000-0008-0000-0000-00006107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981"/>
    <xdr:sp macro="" textlink="">
      <xdr:nvSpPr>
        <xdr:cNvPr id="1890" name="TextBox 1889">
          <a:extLst>
            <a:ext uri="{FF2B5EF4-FFF2-40B4-BE49-F238E27FC236}">
              <a16:creationId xmlns:a16="http://schemas.microsoft.com/office/drawing/2014/main" id="{00000000-0008-0000-0000-00006207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981"/>
    <xdr:sp macro="" textlink="">
      <xdr:nvSpPr>
        <xdr:cNvPr id="1891" name="TextBox 1890">
          <a:extLst>
            <a:ext uri="{FF2B5EF4-FFF2-40B4-BE49-F238E27FC236}">
              <a16:creationId xmlns:a16="http://schemas.microsoft.com/office/drawing/2014/main" id="{00000000-0008-0000-0000-00006307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9085"/>
    <xdr:sp macro="" textlink="">
      <xdr:nvSpPr>
        <xdr:cNvPr id="1892" name="TextBox 1891">
          <a:extLst>
            <a:ext uri="{FF2B5EF4-FFF2-40B4-BE49-F238E27FC236}">
              <a16:creationId xmlns:a16="http://schemas.microsoft.com/office/drawing/2014/main" id="{00000000-0008-0000-0000-00006407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9085"/>
    <xdr:sp macro="" textlink="">
      <xdr:nvSpPr>
        <xdr:cNvPr id="1893" name="TextBox 1892">
          <a:extLst>
            <a:ext uri="{FF2B5EF4-FFF2-40B4-BE49-F238E27FC236}">
              <a16:creationId xmlns:a16="http://schemas.microsoft.com/office/drawing/2014/main" id="{00000000-0008-0000-0000-00006507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9085"/>
    <xdr:sp macro="" textlink="">
      <xdr:nvSpPr>
        <xdr:cNvPr id="1894" name="TextBox 1893">
          <a:extLst>
            <a:ext uri="{FF2B5EF4-FFF2-40B4-BE49-F238E27FC236}">
              <a16:creationId xmlns:a16="http://schemas.microsoft.com/office/drawing/2014/main" id="{00000000-0008-0000-0000-00006607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9085"/>
    <xdr:sp macro="" textlink="">
      <xdr:nvSpPr>
        <xdr:cNvPr id="1895" name="TextBox 1894">
          <a:extLst>
            <a:ext uri="{FF2B5EF4-FFF2-40B4-BE49-F238E27FC236}">
              <a16:creationId xmlns:a16="http://schemas.microsoft.com/office/drawing/2014/main" id="{00000000-0008-0000-0000-000067070000}"/>
            </a:ext>
          </a:extLst>
        </xdr:cNvPr>
        <xdr:cNvSpPr txBox="1"/>
      </xdr:nvSpPr>
      <xdr:spPr>
        <a:xfrm>
          <a:off x="1163068" y="520969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063"/>
    <xdr:sp macro="" textlink="">
      <xdr:nvSpPr>
        <xdr:cNvPr id="1896" name="TextBox 1895">
          <a:extLst>
            <a:ext uri="{FF2B5EF4-FFF2-40B4-BE49-F238E27FC236}">
              <a16:creationId xmlns:a16="http://schemas.microsoft.com/office/drawing/2014/main" id="{00000000-0008-0000-0000-00006807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063"/>
    <xdr:sp macro="" textlink="">
      <xdr:nvSpPr>
        <xdr:cNvPr id="1897" name="TextBox 1896">
          <a:extLst>
            <a:ext uri="{FF2B5EF4-FFF2-40B4-BE49-F238E27FC236}">
              <a16:creationId xmlns:a16="http://schemas.microsoft.com/office/drawing/2014/main" id="{00000000-0008-0000-0000-00006907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063"/>
    <xdr:sp macro="" textlink="">
      <xdr:nvSpPr>
        <xdr:cNvPr id="1898" name="TextBox 1897">
          <a:extLst>
            <a:ext uri="{FF2B5EF4-FFF2-40B4-BE49-F238E27FC236}">
              <a16:creationId xmlns:a16="http://schemas.microsoft.com/office/drawing/2014/main" id="{00000000-0008-0000-0000-00006A07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063"/>
    <xdr:sp macro="" textlink="">
      <xdr:nvSpPr>
        <xdr:cNvPr id="1899" name="TextBox 1898">
          <a:extLst>
            <a:ext uri="{FF2B5EF4-FFF2-40B4-BE49-F238E27FC236}">
              <a16:creationId xmlns:a16="http://schemas.microsoft.com/office/drawing/2014/main" id="{00000000-0008-0000-0000-00006B070000}"/>
            </a:ext>
          </a:extLst>
        </xdr:cNvPr>
        <xdr:cNvSpPr txBox="1"/>
      </xdr:nvSpPr>
      <xdr:spPr>
        <a:xfrm>
          <a:off x="1163068" y="520969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3863"/>
    <xdr:sp macro="" textlink="">
      <xdr:nvSpPr>
        <xdr:cNvPr id="1900" name="TextBox 1899">
          <a:extLst>
            <a:ext uri="{FF2B5EF4-FFF2-40B4-BE49-F238E27FC236}">
              <a16:creationId xmlns:a16="http://schemas.microsoft.com/office/drawing/2014/main" id="{00000000-0008-0000-0000-00006C070000}"/>
            </a:ext>
          </a:extLst>
        </xdr:cNvPr>
        <xdr:cNvSpPr txBox="1"/>
      </xdr:nvSpPr>
      <xdr:spPr>
        <a:xfrm>
          <a:off x="1163068" y="5209690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3863"/>
    <xdr:sp macro="" textlink="">
      <xdr:nvSpPr>
        <xdr:cNvPr id="1901" name="TextBox 1900">
          <a:extLst>
            <a:ext uri="{FF2B5EF4-FFF2-40B4-BE49-F238E27FC236}">
              <a16:creationId xmlns:a16="http://schemas.microsoft.com/office/drawing/2014/main" id="{00000000-0008-0000-0000-00006D070000}"/>
            </a:ext>
          </a:extLst>
        </xdr:cNvPr>
        <xdr:cNvSpPr txBox="1"/>
      </xdr:nvSpPr>
      <xdr:spPr>
        <a:xfrm>
          <a:off x="1163068" y="5209690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859"/>
    <xdr:sp macro="" textlink="">
      <xdr:nvSpPr>
        <xdr:cNvPr id="1902" name="TextBox 1901">
          <a:extLst>
            <a:ext uri="{FF2B5EF4-FFF2-40B4-BE49-F238E27FC236}">
              <a16:creationId xmlns:a16="http://schemas.microsoft.com/office/drawing/2014/main" id="{00000000-0008-0000-0000-00006E070000}"/>
            </a:ext>
          </a:extLst>
        </xdr:cNvPr>
        <xdr:cNvSpPr txBox="1"/>
      </xdr:nvSpPr>
      <xdr:spPr>
        <a:xfrm>
          <a:off x="1163068" y="52096907"/>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903" name="TextBox 1902">
          <a:extLst>
            <a:ext uri="{FF2B5EF4-FFF2-40B4-BE49-F238E27FC236}">
              <a16:creationId xmlns:a16="http://schemas.microsoft.com/office/drawing/2014/main" id="{00000000-0008-0000-0000-00006F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904" name="TextBox 1903">
          <a:extLst>
            <a:ext uri="{FF2B5EF4-FFF2-40B4-BE49-F238E27FC236}">
              <a16:creationId xmlns:a16="http://schemas.microsoft.com/office/drawing/2014/main" id="{00000000-0008-0000-0000-000070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431"/>
    <xdr:sp macro="" textlink="">
      <xdr:nvSpPr>
        <xdr:cNvPr id="1905" name="TextBox 1904">
          <a:extLst>
            <a:ext uri="{FF2B5EF4-FFF2-40B4-BE49-F238E27FC236}">
              <a16:creationId xmlns:a16="http://schemas.microsoft.com/office/drawing/2014/main" id="{00000000-0008-0000-0000-000071070000}"/>
            </a:ext>
          </a:extLst>
        </xdr:cNvPr>
        <xdr:cNvSpPr txBox="1"/>
      </xdr:nvSpPr>
      <xdr:spPr>
        <a:xfrm>
          <a:off x="1163068" y="52096907"/>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906" name="TextBox 1905">
          <a:extLst>
            <a:ext uri="{FF2B5EF4-FFF2-40B4-BE49-F238E27FC236}">
              <a16:creationId xmlns:a16="http://schemas.microsoft.com/office/drawing/2014/main" id="{00000000-0008-0000-0000-000072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592"/>
    <xdr:sp macro="" textlink="">
      <xdr:nvSpPr>
        <xdr:cNvPr id="1907" name="TextBox 1906">
          <a:extLst>
            <a:ext uri="{FF2B5EF4-FFF2-40B4-BE49-F238E27FC236}">
              <a16:creationId xmlns:a16="http://schemas.microsoft.com/office/drawing/2014/main" id="{00000000-0008-0000-0000-000073070000}"/>
            </a:ext>
          </a:extLst>
        </xdr:cNvPr>
        <xdr:cNvSpPr txBox="1"/>
      </xdr:nvSpPr>
      <xdr:spPr>
        <a:xfrm>
          <a:off x="1163068" y="52096907"/>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908" name="TextBox 1907">
          <a:extLst>
            <a:ext uri="{FF2B5EF4-FFF2-40B4-BE49-F238E27FC236}">
              <a16:creationId xmlns:a16="http://schemas.microsoft.com/office/drawing/2014/main" id="{00000000-0008-0000-0000-000074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6063"/>
    <xdr:sp macro="" textlink="">
      <xdr:nvSpPr>
        <xdr:cNvPr id="1909" name="TextBox 1908">
          <a:extLst>
            <a:ext uri="{FF2B5EF4-FFF2-40B4-BE49-F238E27FC236}">
              <a16:creationId xmlns:a16="http://schemas.microsoft.com/office/drawing/2014/main" id="{00000000-0008-0000-0000-000075070000}"/>
            </a:ext>
          </a:extLst>
        </xdr:cNvPr>
        <xdr:cNvSpPr txBox="1"/>
      </xdr:nvSpPr>
      <xdr:spPr>
        <a:xfrm>
          <a:off x="1163068" y="520969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109"/>
    <xdr:sp macro="" textlink="">
      <xdr:nvSpPr>
        <xdr:cNvPr id="1910" name="TextBox 1909">
          <a:extLst>
            <a:ext uri="{FF2B5EF4-FFF2-40B4-BE49-F238E27FC236}">
              <a16:creationId xmlns:a16="http://schemas.microsoft.com/office/drawing/2014/main" id="{00000000-0008-0000-0000-00007607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8109"/>
    <xdr:sp macro="" textlink="">
      <xdr:nvSpPr>
        <xdr:cNvPr id="1911" name="TextBox 1910">
          <a:extLst>
            <a:ext uri="{FF2B5EF4-FFF2-40B4-BE49-F238E27FC236}">
              <a16:creationId xmlns:a16="http://schemas.microsoft.com/office/drawing/2014/main" id="{00000000-0008-0000-0000-000077070000}"/>
            </a:ext>
          </a:extLst>
        </xdr:cNvPr>
        <xdr:cNvSpPr txBox="1"/>
      </xdr:nvSpPr>
      <xdr:spPr>
        <a:xfrm>
          <a:off x="1163068" y="520969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12" name="TextBox 1911">
          <a:extLst>
            <a:ext uri="{FF2B5EF4-FFF2-40B4-BE49-F238E27FC236}">
              <a16:creationId xmlns:a16="http://schemas.microsoft.com/office/drawing/2014/main" id="{00000000-0008-0000-0000-000078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13" name="TextBox 1912">
          <a:extLst>
            <a:ext uri="{FF2B5EF4-FFF2-40B4-BE49-F238E27FC236}">
              <a16:creationId xmlns:a16="http://schemas.microsoft.com/office/drawing/2014/main" id="{00000000-0008-0000-0000-000079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14" name="TextBox 1913">
          <a:extLst>
            <a:ext uri="{FF2B5EF4-FFF2-40B4-BE49-F238E27FC236}">
              <a16:creationId xmlns:a16="http://schemas.microsoft.com/office/drawing/2014/main" id="{00000000-0008-0000-0000-00007A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15" name="TextBox 1914">
          <a:extLst>
            <a:ext uri="{FF2B5EF4-FFF2-40B4-BE49-F238E27FC236}">
              <a16:creationId xmlns:a16="http://schemas.microsoft.com/office/drawing/2014/main" id="{00000000-0008-0000-0000-00007B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916" name="TextBox 1915">
          <a:extLst>
            <a:ext uri="{FF2B5EF4-FFF2-40B4-BE49-F238E27FC236}">
              <a16:creationId xmlns:a16="http://schemas.microsoft.com/office/drawing/2014/main" id="{00000000-0008-0000-0000-00007C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917" name="TextBox 1916">
          <a:extLst>
            <a:ext uri="{FF2B5EF4-FFF2-40B4-BE49-F238E27FC236}">
              <a16:creationId xmlns:a16="http://schemas.microsoft.com/office/drawing/2014/main" id="{00000000-0008-0000-0000-00007D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918" name="TextBox 1917">
          <a:extLst>
            <a:ext uri="{FF2B5EF4-FFF2-40B4-BE49-F238E27FC236}">
              <a16:creationId xmlns:a16="http://schemas.microsoft.com/office/drawing/2014/main" id="{00000000-0008-0000-0000-00007E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753"/>
    <xdr:sp macro="" textlink="">
      <xdr:nvSpPr>
        <xdr:cNvPr id="1919" name="TextBox 1918">
          <a:extLst>
            <a:ext uri="{FF2B5EF4-FFF2-40B4-BE49-F238E27FC236}">
              <a16:creationId xmlns:a16="http://schemas.microsoft.com/office/drawing/2014/main" id="{00000000-0008-0000-0000-00007F070000}"/>
            </a:ext>
          </a:extLst>
        </xdr:cNvPr>
        <xdr:cNvSpPr txBox="1"/>
      </xdr:nvSpPr>
      <xdr:spPr>
        <a:xfrm>
          <a:off x="1163068" y="520969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20" name="TextBox 1919">
          <a:extLst>
            <a:ext uri="{FF2B5EF4-FFF2-40B4-BE49-F238E27FC236}">
              <a16:creationId xmlns:a16="http://schemas.microsoft.com/office/drawing/2014/main" id="{00000000-0008-0000-0000-000080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21" name="TextBox 1920">
          <a:extLst>
            <a:ext uri="{FF2B5EF4-FFF2-40B4-BE49-F238E27FC236}">
              <a16:creationId xmlns:a16="http://schemas.microsoft.com/office/drawing/2014/main" id="{00000000-0008-0000-0000-000081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22" name="TextBox 1921">
          <a:extLst>
            <a:ext uri="{FF2B5EF4-FFF2-40B4-BE49-F238E27FC236}">
              <a16:creationId xmlns:a16="http://schemas.microsoft.com/office/drawing/2014/main" id="{00000000-0008-0000-0000-000082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57416" cy="272083"/>
    <xdr:sp macro="" textlink="">
      <xdr:nvSpPr>
        <xdr:cNvPr id="1923" name="TextBox 1922">
          <a:extLst>
            <a:ext uri="{FF2B5EF4-FFF2-40B4-BE49-F238E27FC236}">
              <a16:creationId xmlns:a16="http://schemas.microsoft.com/office/drawing/2014/main" id="{00000000-0008-0000-0000-000083070000}"/>
            </a:ext>
          </a:extLst>
        </xdr:cNvPr>
        <xdr:cNvSpPr txBox="1"/>
      </xdr:nvSpPr>
      <xdr:spPr>
        <a:xfrm>
          <a:off x="1163068" y="520969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981"/>
    <xdr:sp macro="" textlink="">
      <xdr:nvSpPr>
        <xdr:cNvPr id="1924" name="TextBox 1923">
          <a:extLst>
            <a:ext uri="{FF2B5EF4-FFF2-40B4-BE49-F238E27FC236}">
              <a16:creationId xmlns:a16="http://schemas.microsoft.com/office/drawing/2014/main" id="{00000000-0008-0000-0000-00008407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201</xdr:row>
      <xdr:rowOff>0</xdr:rowOff>
    </xdr:from>
    <xdr:ext cx="166676" cy="277981"/>
    <xdr:sp macro="" textlink="">
      <xdr:nvSpPr>
        <xdr:cNvPr id="1925" name="TextBox 1924">
          <a:extLst>
            <a:ext uri="{FF2B5EF4-FFF2-40B4-BE49-F238E27FC236}">
              <a16:creationId xmlns:a16="http://schemas.microsoft.com/office/drawing/2014/main" id="{00000000-0008-0000-0000-000085070000}"/>
            </a:ext>
          </a:extLst>
        </xdr:cNvPr>
        <xdr:cNvSpPr txBox="1"/>
      </xdr:nvSpPr>
      <xdr:spPr>
        <a:xfrm>
          <a:off x="1163068" y="520969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26" name="TextBox 1925">
          <a:extLst>
            <a:ext uri="{FF2B5EF4-FFF2-40B4-BE49-F238E27FC236}">
              <a16:creationId xmlns:a16="http://schemas.microsoft.com/office/drawing/2014/main" id="{00000000-0008-0000-0000-000086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27" name="TextBox 1926">
          <a:extLst>
            <a:ext uri="{FF2B5EF4-FFF2-40B4-BE49-F238E27FC236}">
              <a16:creationId xmlns:a16="http://schemas.microsoft.com/office/drawing/2014/main" id="{00000000-0008-0000-0000-000087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28" name="TextBox 1927">
          <a:extLst>
            <a:ext uri="{FF2B5EF4-FFF2-40B4-BE49-F238E27FC236}">
              <a16:creationId xmlns:a16="http://schemas.microsoft.com/office/drawing/2014/main" id="{00000000-0008-0000-0000-000088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29" name="TextBox 1928">
          <a:extLst>
            <a:ext uri="{FF2B5EF4-FFF2-40B4-BE49-F238E27FC236}">
              <a16:creationId xmlns:a16="http://schemas.microsoft.com/office/drawing/2014/main" id="{00000000-0008-0000-0000-000089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30" name="TextBox 1929">
          <a:extLst>
            <a:ext uri="{FF2B5EF4-FFF2-40B4-BE49-F238E27FC236}">
              <a16:creationId xmlns:a16="http://schemas.microsoft.com/office/drawing/2014/main" id="{00000000-0008-0000-0000-00008A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31" name="TextBox 1930">
          <a:extLst>
            <a:ext uri="{FF2B5EF4-FFF2-40B4-BE49-F238E27FC236}">
              <a16:creationId xmlns:a16="http://schemas.microsoft.com/office/drawing/2014/main" id="{00000000-0008-0000-0000-00008B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32" name="TextBox 1931">
          <a:extLst>
            <a:ext uri="{FF2B5EF4-FFF2-40B4-BE49-F238E27FC236}">
              <a16:creationId xmlns:a16="http://schemas.microsoft.com/office/drawing/2014/main" id="{00000000-0008-0000-0000-00008C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33" name="TextBox 1932">
          <a:extLst>
            <a:ext uri="{FF2B5EF4-FFF2-40B4-BE49-F238E27FC236}">
              <a16:creationId xmlns:a16="http://schemas.microsoft.com/office/drawing/2014/main" id="{00000000-0008-0000-0000-00008D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109"/>
    <xdr:sp macro="" textlink="">
      <xdr:nvSpPr>
        <xdr:cNvPr id="1934" name="TextBox 1933">
          <a:extLst>
            <a:ext uri="{FF2B5EF4-FFF2-40B4-BE49-F238E27FC236}">
              <a16:creationId xmlns:a16="http://schemas.microsoft.com/office/drawing/2014/main" id="{00000000-0008-0000-0000-00008E07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109"/>
    <xdr:sp macro="" textlink="">
      <xdr:nvSpPr>
        <xdr:cNvPr id="1935" name="TextBox 1934">
          <a:extLst>
            <a:ext uri="{FF2B5EF4-FFF2-40B4-BE49-F238E27FC236}">
              <a16:creationId xmlns:a16="http://schemas.microsoft.com/office/drawing/2014/main" id="{00000000-0008-0000-0000-00008F07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109"/>
    <xdr:sp macro="" textlink="">
      <xdr:nvSpPr>
        <xdr:cNvPr id="1936" name="TextBox 1935">
          <a:extLst>
            <a:ext uri="{FF2B5EF4-FFF2-40B4-BE49-F238E27FC236}">
              <a16:creationId xmlns:a16="http://schemas.microsoft.com/office/drawing/2014/main" id="{00000000-0008-0000-0000-00009007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109"/>
    <xdr:sp macro="" textlink="">
      <xdr:nvSpPr>
        <xdr:cNvPr id="1937" name="TextBox 1936">
          <a:extLst>
            <a:ext uri="{FF2B5EF4-FFF2-40B4-BE49-F238E27FC236}">
              <a16:creationId xmlns:a16="http://schemas.microsoft.com/office/drawing/2014/main" id="{00000000-0008-0000-0000-00009107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38" name="TextBox 1937">
          <a:extLst>
            <a:ext uri="{FF2B5EF4-FFF2-40B4-BE49-F238E27FC236}">
              <a16:creationId xmlns:a16="http://schemas.microsoft.com/office/drawing/2014/main" id="{00000000-0008-0000-0000-000092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39" name="TextBox 1938">
          <a:extLst>
            <a:ext uri="{FF2B5EF4-FFF2-40B4-BE49-F238E27FC236}">
              <a16:creationId xmlns:a16="http://schemas.microsoft.com/office/drawing/2014/main" id="{00000000-0008-0000-0000-000093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40" name="TextBox 1939">
          <a:extLst>
            <a:ext uri="{FF2B5EF4-FFF2-40B4-BE49-F238E27FC236}">
              <a16:creationId xmlns:a16="http://schemas.microsoft.com/office/drawing/2014/main" id="{00000000-0008-0000-0000-000094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41" name="TextBox 1940">
          <a:extLst>
            <a:ext uri="{FF2B5EF4-FFF2-40B4-BE49-F238E27FC236}">
              <a16:creationId xmlns:a16="http://schemas.microsoft.com/office/drawing/2014/main" id="{00000000-0008-0000-0000-000095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42" name="TextBox 1941">
          <a:extLst>
            <a:ext uri="{FF2B5EF4-FFF2-40B4-BE49-F238E27FC236}">
              <a16:creationId xmlns:a16="http://schemas.microsoft.com/office/drawing/2014/main" id="{00000000-0008-0000-0000-000096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43" name="TextBox 1942">
          <a:extLst>
            <a:ext uri="{FF2B5EF4-FFF2-40B4-BE49-F238E27FC236}">
              <a16:creationId xmlns:a16="http://schemas.microsoft.com/office/drawing/2014/main" id="{00000000-0008-0000-0000-000097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44" name="TextBox 1943">
          <a:extLst>
            <a:ext uri="{FF2B5EF4-FFF2-40B4-BE49-F238E27FC236}">
              <a16:creationId xmlns:a16="http://schemas.microsoft.com/office/drawing/2014/main" id="{00000000-0008-0000-0000-000098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45" name="TextBox 1944">
          <a:extLst>
            <a:ext uri="{FF2B5EF4-FFF2-40B4-BE49-F238E27FC236}">
              <a16:creationId xmlns:a16="http://schemas.microsoft.com/office/drawing/2014/main" id="{00000000-0008-0000-0000-000099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46" name="TextBox 1945">
          <a:extLst>
            <a:ext uri="{FF2B5EF4-FFF2-40B4-BE49-F238E27FC236}">
              <a16:creationId xmlns:a16="http://schemas.microsoft.com/office/drawing/2014/main" id="{00000000-0008-0000-0000-00009A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47" name="TextBox 1946">
          <a:extLst>
            <a:ext uri="{FF2B5EF4-FFF2-40B4-BE49-F238E27FC236}">
              <a16:creationId xmlns:a16="http://schemas.microsoft.com/office/drawing/2014/main" id="{00000000-0008-0000-0000-00009B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48" name="TextBox 1947">
          <a:extLst>
            <a:ext uri="{FF2B5EF4-FFF2-40B4-BE49-F238E27FC236}">
              <a16:creationId xmlns:a16="http://schemas.microsoft.com/office/drawing/2014/main" id="{00000000-0008-0000-0000-00009C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49" name="TextBox 1948">
          <a:extLst>
            <a:ext uri="{FF2B5EF4-FFF2-40B4-BE49-F238E27FC236}">
              <a16:creationId xmlns:a16="http://schemas.microsoft.com/office/drawing/2014/main" id="{00000000-0008-0000-0000-00009D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50" name="TextBox 1949">
          <a:extLst>
            <a:ext uri="{FF2B5EF4-FFF2-40B4-BE49-F238E27FC236}">
              <a16:creationId xmlns:a16="http://schemas.microsoft.com/office/drawing/2014/main" id="{00000000-0008-0000-0000-00009E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51" name="TextBox 1950">
          <a:extLst>
            <a:ext uri="{FF2B5EF4-FFF2-40B4-BE49-F238E27FC236}">
              <a16:creationId xmlns:a16="http://schemas.microsoft.com/office/drawing/2014/main" id="{00000000-0008-0000-0000-00009F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52" name="TextBox 1951">
          <a:extLst>
            <a:ext uri="{FF2B5EF4-FFF2-40B4-BE49-F238E27FC236}">
              <a16:creationId xmlns:a16="http://schemas.microsoft.com/office/drawing/2014/main" id="{00000000-0008-0000-0000-0000A0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53" name="TextBox 1952">
          <a:extLst>
            <a:ext uri="{FF2B5EF4-FFF2-40B4-BE49-F238E27FC236}">
              <a16:creationId xmlns:a16="http://schemas.microsoft.com/office/drawing/2014/main" id="{00000000-0008-0000-0000-0000A1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54" name="TextBox 1953">
          <a:extLst>
            <a:ext uri="{FF2B5EF4-FFF2-40B4-BE49-F238E27FC236}">
              <a16:creationId xmlns:a16="http://schemas.microsoft.com/office/drawing/2014/main" id="{00000000-0008-0000-0000-0000A2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55" name="TextBox 1954">
          <a:extLst>
            <a:ext uri="{FF2B5EF4-FFF2-40B4-BE49-F238E27FC236}">
              <a16:creationId xmlns:a16="http://schemas.microsoft.com/office/drawing/2014/main" id="{00000000-0008-0000-0000-0000A3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56" name="TextBox 1955">
          <a:extLst>
            <a:ext uri="{FF2B5EF4-FFF2-40B4-BE49-F238E27FC236}">
              <a16:creationId xmlns:a16="http://schemas.microsoft.com/office/drawing/2014/main" id="{00000000-0008-0000-0000-0000A4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57" name="TextBox 1956">
          <a:extLst>
            <a:ext uri="{FF2B5EF4-FFF2-40B4-BE49-F238E27FC236}">
              <a16:creationId xmlns:a16="http://schemas.microsoft.com/office/drawing/2014/main" id="{00000000-0008-0000-0000-0000A5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58" name="TextBox 1957">
          <a:extLst>
            <a:ext uri="{FF2B5EF4-FFF2-40B4-BE49-F238E27FC236}">
              <a16:creationId xmlns:a16="http://schemas.microsoft.com/office/drawing/2014/main" id="{00000000-0008-0000-0000-0000A6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59" name="TextBox 1958">
          <a:extLst>
            <a:ext uri="{FF2B5EF4-FFF2-40B4-BE49-F238E27FC236}">
              <a16:creationId xmlns:a16="http://schemas.microsoft.com/office/drawing/2014/main" id="{00000000-0008-0000-0000-0000A7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60" name="TextBox 1959">
          <a:extLst>
            <a:ext uri="{FF2B5EF4-FFF2-40B4-BE49-F238E27FC236}">
              <a16:creationId xmlns:a16="http://schemas.microsoft.com/office/drawing/2014/main" id="{00000000-0008-0000-0000-0000A8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61" name="TextBox 1960">
          <a:extLst>
            <a:ext uri="{FF2B5EF4-FFF2-40B4-BE49-F238E27FC236}">
              <a16:creationId xmlns:a16="http://schemas.microsoft.com/office/drawing/2014/main" id="{00000000-0008-0000-0000-0000A9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981"/>
    <xdr:sp macro="" textlink="">
      <xdr:nvSpPr>
        <xdr:cNvPr id="1962" name="TextBox 1961">
          <a:extLst>
            <a:ext uri="{FF2B5EF4-FFF2-40B4-BE49-F238E27FC236}">
              <a16:creationId xmlns:a16="http://schemas.microsoft.com/office/drawing/2014/main" id="{00000000-0008-0000-0000-0000AA07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981"/>
    <xdr:sp macro="" textlink="">
      <xdr:nvSpPr>
        <xdr:cNvPr id="1963" name="TextBox 1962">
          <a:extLst>
            <a:ext uri="{FF2B5EF4-FFF2-40B4-BE49-F238E27FC236}">
              <a16:creationId xmlns:a16="http://schemas.microsoft.com/office/drawing/2014/main" id="{00000000-0008-0000-0000-0000AB07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981"/>
    <xdr:sp macro="" textlink="">
      <xdr:nvSpPr>
        <xdr:cNvPr id="1964" name="TextBox 1963">
          <a:extLst>
            <a:ext uri="{FF2B5EF4-FFF2-40B4-BE49-F238E27FC236}">
              <a16:creationId xmlns:a16="http://schemas.microsoft.com/office/drawing/2014/main" id="{00000000-0008-0000-0000-0000AC07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981"/>
    <xdr:sp macro="" textlink="">
      <xdr:nvSpPr>
        <xdr:cNvPr id="1965" name="TextBox 1964">
          <a:extLst>
            <a:ext uri="{FF2B5EF4-FFF2-40B4-BE49-F238E27FC236}">
              <a16:creationId xmlns:a16="http://schemas.microsoft.com/office/drawing/2014/main" id="{00000000-0008-0000-0000-0000AD07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9085"/>
    <xdr:sp macro="" textlink="">
      <xdr:nvSpPr>
        <xdr:cNvPr id="1966" name="TextBox 1965">
          <a:extLst>
            <a:ext uri="{FF2B5EF4-FFF2-40B4-BE49-F238E27FC236}">
              <a16:creationId xmlns:a16="http://schemas.microsoft.com/office/drawing/2014/main" id="{00000000-0008-0000-0000-0000AE07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9085"/>
    <xdr:sp macro="" textlink="">
      <xdr:nvSpPr>
        <xdr:cNvPr id="1967" name="TextBox 1966">
          <a:extLst>
            <a:ext uri="{FF2B5EF4-FFF2-40B4-BE49-F238E27FC236}">
              <a16:creationId xmlns:a16="http://schemas.microsoft.com/office/drawing/2014/main" id="{00000000-0008-0000-0000-0000AF07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9085"/>
    <xdr:sp macro="" textlink="">
      <xdr:nvSpPr>
        <xdr:cNvPr id="1968" name="TextBox 1967">
          <a:extLst>
            <a:ext uri="{FF2B5EF4-FFF2-40B4-BE49-F238E27FC236}">
              <a16:creationId xmlns:a16="http://schemas.microsoft.com/office/drawing/2014/main" id="{00000000-0008-0000-0000-0000B007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9085"/>
    <xdr:sp macro="" textlink="">
      <xdr:nvSpPr>
        <xdr:cNvPr id="1969" name="TextBox 1968">
          <a:extLst>
            <a:ext uri="{FF2B5EF4-FFF2-40B4-BE49-F238E27FC236}">
              <a16:creationId xmlns:a16="http://schemas.microsoft.com/office/drawing/2014/main" id="{00000000-0008-0000-0000-0000B1070000}"/>
            </a:ext>
          </a:extLst>
        </xdr:cNvPr>
        <xdr:cNvSpPr txBox="1"/>
      </xdr:nvSpPr>
      <xdr:spPr>
        <a:xfrm>
          <a:off x="1163068" y="525327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063"/>
    <xdr:sp macro="" textlink="">
      <xdr:nvSpPr>
        <xdr:cNvPr id="1970" name="TextBox 1969">
          <a:extLst>
            <a:ext uri="{FF2B5EF4-FFF2-40B4-BE49-F238E27FC236}">
              <a16:creationId xmlns:a16="http://schemas.microsoft.com/office/drawing/2014/main" id="{00000000-0008-0000-0000-0000B207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063"/>
    <xdr:sp macro="" textlink="">
      <xdr:nvSpPr>
        <xdr:cNvPr id="1971" name="TextBox 1970">
          <a:extLst>
            <a:ext uri="{FF2B5EF4-FFF2-40B4-BE49-F238E27FC236}">
              <a16:creationId xmlns:a16="http://schemas.microsoft.com/office/drawing/2014/main" id="{00000000-0008-0000-0000-0000B307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063"/>
    <xdr:sp macro="" textlink="">
      <xdr:nvSpPr>
        <xdr:cNvPr id="1972" name="TextBox 1971">
          <a:extLst>
            <a:ext uri="{FF2B5EF4-FFF2-40B4-BE49-F238E27FC236}">
              <a16:creationId xmlns:a16="http://schemas.microsoft.com/office/drawing/2014/main" id="{00000000-0008-0000-0000-0000B407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063"/>
    <xdr:sp macro="" textlink="">
      <xdr:nvSpPr>
        <xdr:cNvPr id="1973" name="TextBox 1972">
          <a:extLst>
            <a:ext uri="{FF2B5EF4-FFF2-40B4-BE49-F238E27FC236}">
              <a16:creationId xmlns:a16="http://schemas.microsoft.com/office/drawing/2014/main" id="{00000000-0008-0000-0000-0000B5070000}"/>
            </a:ext>
          </a:extLst>
        </xdr:cNvPr>
        <xdr:cNvSpPr txBox="1"/>
      </xdr:nvSpPr>
      <xdr:spPr>
        <a:xfrm>
          <a:off x="1163068" y="525327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3863"/>
    <xdr:sp macro="" textlink="">
      <xdr:nvSpPr>
        <xdr:cNvPr id="1974" name="TextBox 1973">
          <a:extLst>
            <a:ext uri="{FF2B5EF4-FFF2-40B4-BE49-F238E27FC236}">
              <a16:creationId xmlns:a16="http://schemas.microsoft.com/office/drawing/2014/main" id="{00000000-0008-0000-0000-0000B6070000}"/>
            </a:ext>
          </a:extLst>
        </xdr:cNvPr>
        <xdr:cNvSpPr txBox="1"/>
      </xdr:nvSpPr>
      <xdr:spPr>
        <a:xfrm>
          <a:off x="1163068" y="5253279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3863"/>
    <xdr:sp macro="" textlink="">
      <xdr:nvSpPr>
        <xdr:cNvPr id="1975" name="TextBox 1974">
          <a:extLst>
            <a:ext uri="{FF2B5EF4-FFF2-40B4-BE49-F238E27FC236}">
              <a16:creationId xmlns:a16="http://schemas.microsoft.com/office/drawing/2014/main" id="{00000000-0008-0000-0000-0000B7070000}"/>
            </a:ext>
          </a:extLst>
        </xdr:cNvPr>
        <xdr:cNvSpPr txBox="1"/>
      </xdr:nvSpPr>
      <xdr:spPr>
        <a:xfrm>
          <a:off x="1163068" y="5253279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859"/>
    <xdr:sp macro="" textlink="">
      <xdr:nvSpPr>
        <xdr:cNvPr id="1976" name="TextBox 1975">
          <a:extLst>
            <a:ext uri="{FF2B5EF4-FFF2-40B4-BE49-F238E27FC236}">
              <a16:creationId xmlns:a16="http://schemas.microsoft.com/office/drawing/2014/main" id="{00000000-0008-0000-0000-0000B8070000}"/>
            </a:ext>
          </a:extLst>
        </xdr:cNvPr>
        <xdr:cNvSpPr txBox="1"/>
      </xdr:nvSpPr>
      <xdr:spPr>
        <a:xfrm>
          <a:off x="1163068" y="52532797"/>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77" name="TextBox 1976">
          <a:extLst>
            <a:ext uri="{FF2B5EF4-FFF2-40B4-BE49-F238E27FC236}">
              <a16:creationId xmlns:a16="http://schemas.microsoft.com/office/drawing/2014/main" id="{00000000-0008-0000-0000-0000B9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78" name="TextBox 1977">
          <a:extLst>
            <a:ext uri="{FF2B5EF4-FFF2-40B4-BE49-F238E27FC236}">
              <a16:creationId xmlns:a16="http://schemas.microsoft.com/office/drawing/2014/main" id="{00000000-0008-0000-0000-0000BA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431"/>
    <xdr:sp macro="" textlink="">
      <xdr:nvSpPr>
        <xdr:cNvPr id="1979" name="TextBox 1978">
          <a:extLst>
            <a:ext uri="{FF2B5EF4-FFF2-40B4-BE49-F238E27FC236}">
              <a16:creationId xmlns:a16="http://schemas.microsoft.com/office/drawing/2014/main" id="{00000000-0008-0000-0000-0000BB070000}"/>
            </a:ext>
          </a:extLst>
        </xdr:cNvPr>
        <xdr:cNvSpPr txBox="1"/>
      </xdr:nvSpPr>
      <xdr:spPr>
        <a:xfrm>
          <a:off x="1163068" y="52532797"/>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80" name="TextBox 1979">
          <a:extLst>
            <a:ext uri="{FF2B5EF4-FFF2-40B4-BE49-F238E27FC236}">
              <a16:creationId xmlns:a16="http://schemas.microsoft.com/office/drawing/2014/main" id="{00000000-0008-0000-0000-0000BC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592"/>
    <xdr:sp macro="" textlink="">
      <xdr:nvSpPr>
        <xdr:cNvPr id="1981" name="TextBox 1980">
          <a:extLst>
            <a:ext uri="{FF2B5EF4-FFF2-40B4-BE49-F238E27FC236}">
              <a16:creationId xmlns:a16="http://schemas.microsoft.com/office/drawing/2014/main" id="{00000000-0008-0000-0000-0000BD070000}"/>
            </a:ext>
          </a:extLst>
        </xdr:cNvPr>
        <xdr:cNvSpPr txBox="1"/>
      </xdr:nvSpPr>
      <xdr:spPr>
        <a:xfrm>
          <a:off x="1163068" y="52532797"/>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82" name="TextBox 1981">
          <a:extLst>
            <a:ext uri="{FF2B5EF4-FFF2-40B4-BE49-F238E27FC236}">
              <a16:creationId xmlns:a16="http://schemas.microsoft.com/office/drawing/2014/main" id="{00000000-0008-0000-0000-0000BE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6063"/>
    <xdr:sp macro="" textlink="">
      <xdr:nvSpPr>
        <xdr:cNvPr id="1983" name="TextBox 1982">
          <a:extLst>
            <a:ext uri="{FF2B5EF4-FFF2-40B4-BE49-F238E27FC236}">
              <a16:creationId xmlns:a16="http://schemas.microsoft.com/office/drawing/2014/main" id="{00000000-0008-0000-0000-0000BF070000}"/>
            </a:ext>
          </a:extLst>
        </xdr:cNvPr>
        <xdr:cNvSpPr txBox="1"/>
      </xdr:nvSpPr>
      <xdr:spPr>
        <a:xfrm>
          <a:off x="1163068" y="525327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109"/>
    <xdr:sp macro="" textlink="">
      <xdr:nvSpPr>
        <xdr:cNvPr id="1984" name="TextBox 1983">
          <a:extLst>
            <a:ext uri="{FF2B5EF4-FFF2-40B4-BE49-F238E27FC236}">
              <a16:creationId xmlns:a16="http://schemas.microsoft.com/office/drawing/2014/main" id="{00000000-0008-0000-0000-0000C007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8109"/>
    <xdr:sp macro="" textlink="">
      <xdr:nvSpPr>
        <xdr:cNvPr id="1985" name="TextBox 1984">
          <a:extLst>
            <a:ext uri="{FF2B5EF4-FFF2-40B4-BE49-F238E27FC236}">
              <a16:creationId xmlns:a16="http://schemas.microsoft.com/office/drawing/2014/main" id="{00000000-0008-0000-0000-0000C1070000}"/>
            </a:ext>
          </a:extLst>
        </xdr:cNvPr>
        <xdr:cNvSpPr txBox="1"/>
      </xdr:nvSpPr>
      <xdr:spPr>
        <a:xfrm>
          <a:off x="1163068" y="525327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86" name="TextBox 1985">
          <a:extLst>
            <a:ext uri="{FF2B5EF4-FFF2-40B4-BE49-F238E27FC236}">
              <a16:creationId xmlns:a16="http://schemas.microsoft.com/office/drawing/2014/main" id="{00000000-0008-0000-0000-0000C2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87" name="TextBox 1986">
          <a:extLst>
            <a:ext uri="{FF2B5EF4-FFF2-40B4-BE49-F238E27FC236}">
              <a16:creationId xmlns:a16="http://schemas.microsoft.com/office/drawing/2014/main" id="{00000000-0008-0000-0000-0000C3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88" name="TextBox 1987">
          <a:extLst>
            <a:ext uri="{FF2B5EF4-FFF2-40B4-BE49-F238E27FC236}">
              <a16:creationId xmlns:a16="http://schemas.microsoft.com/office/drawing/2014/main" id="{00000000-0008-0000-0000-0000C4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89" name="TextBox 1988">
          <a:extLst>
            <a:ext uri="{FF2B5EF4-FFF2-40B4-BE49-F238E27FC236}">
              <a16:creationId xmlns:a16="http://schemas.microsoft.com/office/drawing/2014/main" id="{00000000-0008-0000-0000-0000C5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90" name="TextBox 1989">
          <a:extLst>
            <a:ext uri="{FF2B5EF4-FFF2-40B4-BE49-F238E27FC236}">
              <a16:creationId xmlns:a16="http://schemas.microsoft.com/office/drawing/2014/main" id="{00000000-0008-0000-0000-0000C6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91" name="TextBox 1990">
          <a:extLst>
            <a:ext uri="{FF2B5EF4-FFF2-40B4-BE49-F238E27FC236}">
              <a16:creationId xmlns:a16="http://schemas.microsoft.com/office/drawing/2014/main" id="{00000000-0008-0000-0000-0000C7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92" name="TextBox 1991">
          <a:extLst>
            <a:ext uri="{FF2B5EF4-FFF2-40B4-BE49-F238E27FC236}">
              <a16:creationId xmlns:a16="http://schemas.microsoft.com/office/drawing/2014/main" id="{00000000-0008-0000-0000-0000C8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753"/>
    <xdr:sp macro="" textlink="">
      <xdr:nvSpPr>
        <xdr:cNvPr id="1993" name="TextBox 1992">
          <a:extLst>
            <a:ext uri="{FF2B5EF4-FFF2-40B4-BE49-F238E27FC236}">
              <a16:creationId xmlns:a16="http://schemas.microsoft.com/office/drawing/2014/main" id="{00000000-0008-0000-0000-0000C9070000}"/>
            </a:ext>
          </a:extLst>
        </xdr:cNvPr>
        <xdr:cNvSpPr txBox="1"/>
      </xdr:nvSpPr>
      <xdr:spPr>
        <a:xfrm>
          <a:off x="1163068" y="525327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94" name="TextBox 1993">
          <a:extLst>
            <a:ext uri="{FF2B5EF4-FFF2-40B4-BE49-F238E27FC236}">
              <a16:creationId xmlns:a16="http://schemas.microsoft.com/office/drawing/2014/main" id="{00000000-0008-0000-0000-0000CA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95" name="TextBox 1994">
          <a:extLst>
            <a:ext uri="{FF2B5EF4-FFF2-40B4-BE49-F238E27FC236}">
              <a16:creationId xmlns:a16="http://schemas.microsoft.com/office/drawing/2014/main" id="{00000000-0008-0000-0000-0000CB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96" name="TextBox 1995">
          <a:extLst>
            <a:ext uri="{FF2B5EF4-FFF2-40B4-BE49-F238E27FC236}">
              <a16:creationId xmlns:a16="http://schemas.microsoft.com/office/drawing/2014/main" id="{00000000-0008-0000-0000-0000CC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2083"/>
    <xdr:sp macro="" textlink="">
      <xdr:nvSpPr>
        <xdr:cNvPr id="1997" name="TextBox 1996">
          <a:extLst>
            <a:ext uri="{FF2B5EF4-FFF2-40B4-BE49-F238E27FC236}">
              <a16:creationId xmlns:a16="http://schemas.microsoft.com/office/drawing/2014/main" id="{00000000-0008-0000-0000-0000CD070000}"/>
            </a:ext>
          </a:extLst>
        </xdr:cNvPr>
        <xdr:cNvSpPr txBox="1"/>
      </xdr:nvSpPr>
      <xdr:spPr>
        <a:xfrm>
          <a:off x="1163068" y="525327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981"/>
    <xdr:sp macro="" textlink="">
      <xdr:nvSpPr>
        <xdr:cNvPr id="1998" name="TextBox 1997">
          <a:extLst>
            <a:ext uri="{FF2B5EF4-FFF2-40B4-BE49-F238E27FC236}">
              <a16:creationId xmlns:a16="http://schemas.microsoft.com/office/drawing/2014/main" id="{00000000-0008-0000-0000-0000CE07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202</xdr:row>
      <xdr:rowOff>0</xdr:rowOff>
    </xdr:from>
    <xdr:ext cx="166676" cy="277981"/>
    <xdr:sp macro="" textlink="">
      <xdr:nvSpPr>
        <xdr:cNvPr id="1999" name="TextBox 1998">
          <a:extLst>
            <a:ext uri="{FF2B5EF4-FFF2-40B4-BE49-F238E27FC236}">
              <a16:creationId xmlns:a16="http://schemas.microsoft.com/office/drawing/2014/main" id="{00000000-0008-0000-0000-0000CF070000}"/>
            </a:ext>
          </a:extLst>
        </xdr:cNvPr>
        <xdr:cNvSpPr txBox="1"/>
      </xdr:nvSpPr>
      <xdr:spPr>
        <a:xfrm>
          <a:off x="1163068" y="525327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0" name="TextBox 1999">
          <a:extLst>
            <a:ext uri="{FF2B5EF4-FFF2-40B4-BE49-F238E27FC236}">
              <a16:creationId xmlns:a16="http://schemas.microsoft.com/office/drawing/2014/main" id="{00000000-0008-0000-0000-0000D0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1" name="TextBox 2000">
          <a:extLst>
            <a:ext uri="{FF2B5EF4-FFF2-40B4-BE49-F238E27FC236}">
              <a16:creationId xmlns:a16="http://schemas.microsoft.com/office/drawing/2014/main" id="{00000000-0008-0000-0000-0000D1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2" name="TextBox 2001">
          <a:extLst>
            <a:ext uri="{FF2B5EF4-FFF2-40B4-BE49-F238E27FC236}">
              <a16:creationId xmlns:a16="http://schemas.microsoft.com/office/drawing/2014/main" id="{00000000-0008-0000-0000-0000D2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3" name="TextBox 2002">
          <a:extLst>
            <a:ext uri="{FF2B5EF4-FFF2-40B4-BE49-F238E27FC236}">
              <a16:creationId xmlns:a16="http://schemas.microsoft.com/office/drawing/2014/main" id="{00000000-0008-0000-0000-0000D3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4" name="TextBox 2003">
          <a:extLst>
            <a:ext uri="{FF2B5EF4-FFF2-40B4-BE49-F238E27FC236}">
              <a16:creationId xmlns:a16="http://schemas.microsoft.com/office/drawing/2014/main" id="{00000000-0008-0000-0000-0000D4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5" name="TextBox 2004">
          <a:extLst>
            <a:ext uri="{FF2B5EF4-FFF2-40B4-BE49-F238E27FC236}">
              <a16:creationId xmlns:a16="http://schemas.microsoft.com/office/drawing/2014/main" id="{00000000-0008-0000-0000-0000D5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6" name="TextBox 2005">
          <a:extLst>
            <a:ext uri="{FF2B5EF4-FFF2-40B4-BE49-F238E27FC236}">
              <a16:creationId xmlns:a16="http://schemas.microsoft.com/office/drawing/2014/main" id="{00000000-0008-0000-0000-0000D6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07" name="TextBox 2006">
          <a:extLst>
            <a:ext uri="{FF2B5EF4-FFF2-40B4-BE49-F238E27FC236}">
              <a16:creationId xmlns:a16="http://schemas.microsoft.com/office/drawing/2014/main" id="{00000000-0008-0000-0000-0000D707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109"/>
    <xdr:sp macro="" textlink="">
      <xdr:nvSpPr>
        <xdr:cNvPr id="2008" name="TextBox 2007">
          <a:extLst>
            <a:ext uri="{FF2B5EF4-FFF2-40B4-BE49-F238E27FC236}">
              <a16:creationId xmlns:a16="http://schemas.microsoft.com/office/drawing/2014/main" id="{00000000-0008-0000-0000-0000D807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109"/>
    <xdr:sp macro="" textlink="">
      <xdr:nvSpPr>
        <xdr:cNvPr id="2009" name="TextBox 2008">
          <a:extLst>
            <a:ext uri="{FF2B5EF4-FFF2-40B4-BE49-F238E27FC236}">
              <a16:creationId xmlns:a16="http://schemas.microsoft.com/office/drawing/2014/main" id="{00000000-0008-0000-0000-0000D907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109"/>
    <xdr:sp macro="" textlink="">
      <xdr:nvSpPr>
        <xdr:cNvPr id="2010" name="TextBox 2009">
          <a:extLst>
            <a:ext uri="{FF2B5EF4-FFF2-40B4-BE49-F238E27FC236}">
              <a16:creationId xmlns:a16="http://schemas.microsoft.com/office/drawing/2014/main" id="{00000000-0008-0000-0000-0000DA07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109"/>
    <xdr:sp macro="" textlink="">
      <xdr:nvSpPr>
        <xdr:cNvPr id="2011" name="TextBox 2010">
          <a:extLst>
            <a:ext uri="{FF2B5EF4-FFF2-40B4-BE49-F238E27FC236}">
              <a16:creationId xmlns:a16="http://schemas.microsoft.com/office/drawing/2014/main" id="{00000000-0008-0000-0000-0000DB07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2" name="TextBox 2011">
          <a:extLst>
            <a:ext uri="{FF2B5EF4-FFF2-40B4-BE49-F238E27FC236}">
              <a16:creationId xmlns:a16="http://schemas.microsoft.com/office/drawing/2014/main" id="{00000000-0008-0000-0000-0000DC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3" name="TextBox 2012">
          <a:extLst>
            <a:ext uri="{FF2B5EF4-FFF2-40B4-BE49-F238E27FC236}">
              <a16:creationId xmlns:a16="http://schemas.microsoft.com/office/drawing/2014/main" id="{00000000-0008-0000-0000-0000DD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4" name="TextBox 2013">
          <a:extLst>
            <a:ext uri="{FF2B5EF4-FFF2-40B4-BE49-F238E27FC236}">
              <a16:creationId xmlns:a16="http://schemas.microsoft.com/office/drawing/2014/main" id="{00000000-0008-0000-0000-0000DE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5" name="TextBox 2014">
          <a:extLst>
            <a:ext uri="{FF2B5EF4-FFF2-40B4-BE49-F238E27FC236}">
              <a16:creationId xmlns:a16="http://schemas.microsoft.com/office/drawing/2014/main" id="{00000000-0008-0000-0000-0000DF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6" name="TextBox 2015">
          <a:extLst>
            <a:ext uri="{FF2B5EF4-FFF2-40B4-BE49-F238E27FC236}">
              <a16:creationId xmlns:a16="http://schemas.microsoft.com/office/drawing/2014/main" id="{00000000-0008-0000-0000-0000E0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7" name="TextBox 2016">
          <a:extLst>
            <a:ext uri="{FF2B5EF4-FFF2-40B4-BE49-F238E27FC236}">
              <a16:creationId xmlns:a16="http://schemas.microsoft.com/office/drawing/2014/main" id="{00000000-0008-0000-0000-0000E1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8" name="TextBox 2017">
          <a:extLst>
            <a:ext uri="{FF2B5EF4-FFF2-40B4-BE49-F238E27FC236}">
              <a16:creationId xmlns:a16="http://schemas.microsoft.com/office/drawing/2014/main" id="{00000000-0008-0000-0000-0000E2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19" name="TextBox 2018">
          <a:extLst>
            <a:ext uri="{FF2B5EF4-FFF2-40B4-BE49-F238E27FC236}">
              <a16:creationId xmlns:a16="http://schemas.microsoft.com/office/drawing/2014/main" id="{00000000-0008-0000-0000-0000E3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0" name="TextBox 2019">
          <a:extLst>
            <a:ext uri="{FF2B5EF4-FFF2-40B4-BE49-F238E27FC236}">
              <a16:creationId xmlns:a16="http://schemas.microsoft.com/office/drawing/2014/main" id="{00000000-0008-0000-0000-0000E4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1" name="TextBox 2020">
          <a:extLst>
            <a:ext uri="{FF2B5EF4-FFF2-40B4-BE49-F238E27FC236}">
              <a16:creationId xmlns:a16="http://schemas.microsoft.com/office/drawing/2014/main" id="{00000000-0008-0000-0000-0000E5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2" name="TextBox 2021">
          <a:extLst>
            <a:ext uri="{FF2B5EF4-FFF2-40B4-BE49-F238E27FC236}">
              <a16:creationId xmlns:a16="http://schemas.microsoft.com/office/drawing/2014/main" id="{00000000-0008-0000-0000-0000E6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3" name="TextBox 2022">
          <a:extLst>
            <a:ext uri="{FF2B5EF4-FFF2-40B4-BE49-F238E27FC236}">
              <a16:creationId xmlns:a16="http://schemas.microsoft.com/office/drawing/2014/main" id="{00000000-0008-0000-0000-0000E7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4" name="TextBox 2023">
          <a:extLst>
            <a:ext uri="{FF2B5EF4-FFF2-40B4-BE49-F238E27FC236}">
              <a16:creationId xmlns:a16="http://schemas.microsoft.com/office/drawing/2014/main" id="{00000000-0008-0000-0000-0000E8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5" name="TextBox 2024">
          <a:extLst>
            <a:ext uri="{FF2B5EF4-FFF2-40B4-BE49-F238E27FC236}">
              <a16:creationId xmlns:a16="http://schemas.microsoft.com/office/drawing/2014/main" id="{00000000-0008-0000-0000-0000E9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6" name="TextBox 2025">
          <a:extLst>
            <a:ext uri="{FF2B5EF4-FFF2-40B4-BE49-F238E27FC236}">
              <a16:creationId xmlns:a16="http://schemas.microsoft.com/office/drawing/2014/main" id="{00000000-0008-0000-0000-0000EA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27" name="TextBox 2026">
          <a:extLst>
            <a:ext uri="{FF2B5EF4-FFF2-40B4-BE49-F238E27FC236}">
              <a16:creationId xmlns:a16="http://schemas.microsoft.com/office/drawing/2014/main" id="{00000000-0008-0000-0000-0000EB07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28" name="TextBox 2027">
          <a:extLst>
            <a:ext uri="{FF2B5EF4-FFF2-40B4-BE49-F238E27FC236}">
              <a16:creationId xmlns:a16="http://schemas.microsoft.com/office/drawing/2014/main" id="{00000000-0008-0000-0000-0000EC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29" name="TextBox 2028">
          <a:extLst>
            <a:ext uri="{FF2B5EF4-FFF2-40B4-BE49-F238E27FC236}">
              <a16:creationId xmlns:a16="http://schemas.microsoft.com/office/drawing/2014/main" id="{00000000-0008-0000-0000-0000ED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30" name="TextBox 2029">
          <a:extLst>
            <a:ext uri="{FF2B5EF4-FFF2-40B4-BE49-F238E27FC236}">
              <a16:creationId xmlns:a16="http://schemas.microsoft.com/office/drawing/2014/main" id="{00000000-0008-0000-0000-0000EE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31" name="TextBox 2030">
          <a:extLst>
            <a:ext uri="{FF2B5EF4-FFF2-40B4-BE49-F238E27FC236}">
              <a16:creationId xmlns:a16="http://schemas.microsoft.com/office/drawing/2014/main" id="{00000000-0008-0000-0000-0000EF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32" name="TextBox 2031">
          <a:extLst>
            <a:ext uri="{FF2B5EF4-FFF2-40B4-BE49-F238E27FC236}">
              <a16:creationId xmlns:a16="http://schemas.microsoft.com/office/drawing/2014/main" id="{00000000-0008-0000-0000-0000F0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33" name="TextBox 2032">
          <a:extLst>
            <a:ext uri="{FF2B5EF4-FFF2-40B4-BE49-F238E27FC236}">
              <a16:creationId xmlns:a16="http://schemas.microsoft.com/office/drawing/2014/main" id="{00000000-0008-0000-0000-0000F1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34" name="TextBox 2033">
          <a:extLst>
            <a:ext uri="{FF2B5EF4-FFF2-40B4-BE49-F238E27FC236}">
              <a16:creationId xmlns:a16="http://schemas.microsoft.com/office/drawing/2014/main" id="{00000000-0008-0000-0000-0000F2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35" name="TextBox 2034">
          <a:extLst>
            <a:ext uri="{FF2B5EF4-FFF2-40B4-BE49-F238E27FC236}">
              <a16:creationId xmlns:a16="http://schemas.microsoft.com/office/drawing/2014/main" id="{00000000-0008-0000-0000-0000F307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981"/>
    <xdr:sp macro="" textlink="">
      <xdr:nvSpPr>
        <xdr:cNvPr id="2036" name="TextBox 2035">
          <a:extLst>
            <a:ext uri="{FF2B5EF4-FFF2-40B4-BE49-F238E27FC236}">
              <a16:creationId xmlns:a16="http://schemas.microsoft.com/office/drawing/2014/main" id="{00000000-0008-0000-0000-0000F407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981"/>
    <xdr:sp macro="" textlink="">
      <xdr:nvSpPr>
        <xdr:cNvPr id="2037" name="TextBox 2036">
          <a:extLst>
            <a:ext uri="{FF2B5EF4-FFF2-40B4-BE49-F238E27FC236}">
              <a16:creationId xmlns:a16="http://schemas.microsoft.com/office/drawing/2014/main" id="{00000000-0008-0000-0000-0000F507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981"/>
    <xdr:sp macro="" textlink="">
      <xdr:nvSpPr>
        <xdr:cNvPr id="2038" name="TextBox 2037">
          <a:extLst>
            <a:ext uri="{FF2B5EF4-FFF2-40B4-BE49-F238E27FC236}">
              <a16:creationId xmlns:a16="http://schemas.microsoft.com/office/drawing/2014/main" id="{00000000-0008-0000-0000-0000F607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981"/>
    <xdr:sp macro="" textlink="">
      <xdr:nvSpPr>
        <xdr:cNvPr id="2039" name="TextBox 2038">
          <a:extLst>
            <a:ext uri="{FF2B5EF4-FFF2-40B4-BE49-F238E27FC236}">
              <a16:creationId xmlns:a16="http://schemas.microsoft.com/office/drawing/2014/main" id="{00000000-0008-0000-0000-0000F707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88709"/>
    <xdr:sp macro="" textlink="">
      <xdr:nvSpPr>
        <xdr:cNvPr id="2040" name="TextBox 2039">
          <a:extLst>
            <a:ext uri="{FF2B5EF4-FFF2-40B4-BE49-F238E27FC236}">
              <a16:creationId xmlns:a16="http://schemas.microsoft.com/office/drawing/2014/main" id="{00000000-0008-0000-0000-0000F807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88709"/>
    <xdr:sp macro="" textlink="">
      <xdr:nvSpPr>
        <xdr:cNvPr id="2041" name="TextBox 2040">
          <a:extLst>
            <a:ext uri="{FF2B5EF4-FFF2-40B4-BE49-F238E27FC236}">
              <a16:creationId xmlns:a16="http://schemas.microsoft.com/office/drawing/2014/main" id="{00000000-0008-0000-0000-0000F907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88709"/>
    <xdr:sp macro="" textlink="">
      <xdr:nvSpPr>
        <xdr:cNvPr id="2042" name="TextBox 2041">
          <a:extLst>
            <a:ext uri="{FF2B5EF4-FFF2-40B4-BE49-F238E27FC236}">
              <a16:creationId xmlns:a16="http://schemas.microsoft.com/office/drawing/2014/main" id="{00000000-0008-0000-0000-0000FA07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88709"/>
    <xdr:sp macro="" textlink="">
      <xdr:nvSpPr>
        <xdr:cNvPr id="2043" name="TextBox 2042">
          <a:extLst>
            <a:ext uri="{FF2B5EF4-FFF2-40B4-BE49-F238E27FC236}">
              <a16:creationId xmlns:a16="http://schemas.microsoft.com/office/drawing/2014/main" id="{00000000-0008-0000-0000-0000FB070000}"/>
            </a:ext>
          </a:extLst>
        </xdr:cNvPr>
        <xdr:cNvSpPr txBox="1"/>
      </xdr:nvSpPr>
      <xdr:spPr>
        <a:xfrm>
          <a:off x="1163068" y="529686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063"/>
    <xdr:sp macro="" textlink="">
      <xdr:nvSpPr>
        <xdr:cNvPr id="2044" name="TextBox 2043">
          <a:extLst>
            <a:ext uri="{FF2B5EF4-FFF2-40B4-BE49-F238E27FC236}">
              <a16:creationId xmlns:a16="http://schemas.microsoft.com/office/drawing/2014/main" id="{00000000-0008-0000-0000-0000FC07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063"/>
    <xdr:sp macro="" textlink="">
      <xdr:nvSpPr>
        <xdr:cNvPr id="2045" name="TextBox 2044">
          <a:extLst>
            <a:ext uri="{FF2B5EF4-FFF2-40B4-BE49-F238E27FC236}">
              <a16:creationId xmlns:a16="http://schemas.microsoft.com/office/drawing/2014/main" id="{00000000-0008-0000-0000-0000FD07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063"/>
    <xdr:sp macro="" textlink="">
      <xdr:nvSpPr>
        <xdr:cNvPr id="2046" name="TextBox 2045">
          <a:extLst>
            <a:ext uri="{FF2B5EF4-FFF2-40B4-BE49-F238E27FC236}">
              <a16:creationId xmlns:a16="http://schemas.microsoft.com/office/drawing/2014/main" id="{00000000-0008-0000-0000-0000FE07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063"/>
    <xdr:sp macro="" textlink="">
      <xdr:nvSpPr>
        <xdr:cNvPr id="2047" name="TextBox 2046">
          <a:extLst>
            <a:ext uri="{FF2B5EF4-FFF2-40B4-BE49-F238E27FC236}">
              <a16:creationId xmlns:a16="http://schemas.microsoft.com/office/drawing/2014/main" id="{00000000-0008-0000-0000-0000FF070000}"/>
            </a:ext>
          </a:extLst>
        </xdr:cNvPr>
        <xdr:cNvSpPr txBox="1"/>
      </xdr:nvSpPr>
      <xdr:spPr>
        <a:xfrm>
          <a:off x="1163068" y="529686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2048" name="TextBox 2047">
          <a:extLst>
            <a:ext uri="{FF2B5EF4-FFF2-40B4-BE49-F238E27FC236}">
              <a16:creationId xmlns:a16="http://schemas.microsoft.com/office/drawing/2014/main" id="{00000000-0008-0000-0000-00000008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3863"/>
    <xdr:sp macro="" textlink="">
      <xdr:nvSpPr>
        <xdr:cNvPr id="2049" name="TextBox 2048">
          <a:extLst>
            <a:ext uri="{FF2B5EF4-FFF2-40B4-BE49-F238E27FC236}">
              <a16:creationId xmlns:a16="http://schemas.microsoft.com/office/drawing/2014/main" id="{00000000-0008-0000-0000-000001080000}"/>
            </a:ext>
          </a:extLst>
        </xdr:cNvPr>
        <xdr:cNvSpPr txBox="1"/>
      </xdr:nvSpPr>
      <xdr:spPr>
        <a:xfrm>
          <a:off x="1163068" y="529686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859"/>
    <xdr:sp macro="" textlink="">
      <xdr:nvSpPr>
        <xdr:cNvPr id="2050" name="TextBox 2049">
          <a:extLst>
            <a:ext uri="{FF2B5EF4-FFF2-40B4-BE49-F238E27FC236}">
              <a16:creationId xmlns:a16="http://schemas.microsoft.com/office/drawing/2014/main" id="{00000000-0008-0000-0000-000002080000}"/>
            </a:ext>
          </a:extLst>
        </xdr:cNvPr>
        <xdr:cNvSpPr txBox="1"/>
      </xdr:nvSpPr>
      <xdr:spPr>
        <a:xfrm>
          <a:off x="1163068" y="52968686"/>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51" name="TextBox 2050">
          <a:extLst>
            <a:ext uri="{FF2B5EF4-FFF2-40B4-BE49-F238E27FC236}">
              <a16:creationId xmlns:a16="http://schemas.microsoft.com/office/drawing/2014/main" id="{00000000-0008-0000-0000-00000308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52" name="TextBox 2051">
          <a:extLst>
            <a:ext uri="{FF2B5EF4-FFF2-40B4-BE49-F238E27FC236}">
              <a16:creationId xmlns:a16="http://schemas.microsoft.com/office/drawing/2014/main" id="{00000000-0008-0000-0000-00000408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431"/>
    <xdr:sp macro="" textlink="">
      <xdr:nvSpPr>
        <xdr:cNvPr id="2053" name="TextBox 2052">
          <a:extLst>
            <a:ext uri="{FF2B5EF4-FFF2-40B4-BE49-F238E27FC236}">
              <a16:creationId xmlns:a16="http://schemas.microsoft.com/office/drawing/2014/main" id="{00000000-0008-0000-0000-000005080000}"/>
            </a:ext>
          </a:extLst>
        </xdr:cNvPr>
        <xdr:cNvSpPr txBox="1"/>
      </xdr:nvSpPr>
      <xdr:spPr>
        <a:xfrm>
          <a:off x="1163068" y="52968686"/>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54" name="TextBox 2053">
          <a:extLst>
            <a:ext uri="{FF2B5EF4-FFF2-40B4-BE49-F238E27FC236}">
              <a16:creationId xmlns:a16="http://schemas.microsoft.com/office/drawing/2014/main" id="{00000000-0008-0000-0000-00000608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88199"/>
    <xdr:sp macro="" textlink="">
      <xdr:nvSpPr>
        <xdr:cNvPr id="2055" name="TextBox 2054">
          <a:extLst>
            <a:ext uri="{FF2B5EF4-FFF2-40B4-BE49-F238E27FC236}">
              <a16:creationId xmlns:a16="http://schemas.microsoft.com/office/drawing/2014/main" id="{00000000-0008-0000-0000-000007080000}"/>
            </a:ext>
          </a:extLst>
        </xdr:cNvPr>
        <xdr:cNvSpPr txBox="1"/>
      </xdr:nvSpPr>
      <xdr:spPr>
        <a:xfrm>
          <a:off x="1163068" y="52968686"/>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56" name="TextBox 2055">
          <a:extLst>
            <a:ext uri="{FF2B5EF4-FFF2-40B4-BE49-F238E27FC236}">
              <a16:creationId xmlns:a16="http://schemas.microsoft.com/office/drawing/2014/main" id="{00000000-0008-0000-0000-00000808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6063"/>
    <xdr:sp macro="" textlink="">
      <xdr:nvSpPr>
        <xdr:cNvPr id="2057" name="TextBox 2056">
          <a:extLst>
            <a:ext uri="{FF2B5EF4-FFF2-40B4-BE49-F238E27FC236}">
              <a16:creationId xmlns:a16="http://schemas.microsoft.com/office/drawing/2014/main" id="{00000000-0008-0000-0000-000009080000}"/>
            </a:ext>
          </a:extLst>
        </xdr:cNvPr>
        <xdr:cNvSpPr txBox="1"/>
      </xdr:nvSpPr>
      <xdr:spPr>
        <a:xfrm>
          <a:off x="1163068" y="529686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109"/>
    <xdr:sp macro="" textlink="">
      <xdr:nvSpPr>
        <xdr:cNvPr id="2058" name="TextBox 2057">
          <a:extLst>
            <a:ext uri="{FF2B5EF4-FFF2-40B4-BE49-F238E27FC236}">
              <a16:creationId xmlns:a16="http://schemas.microsoft.com/office/drawing/2014/main" id="{00000000-0008-0000-0000-00000A08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8109"/>
    <xdr:sp macro="" textlink="">
      <xdr:nvSpPr>
        <xdr:cNvPr id="2059" name="TextBox 2058">
          <a:extLst>
            <a:ext uri="{FF2B5EF4-FFF2-40B4-BE49-F238E27FC236}">
              <a16:creationId xmlns:a16="http://schemas.microsoft.com/office/drawing/2014/main" id="{00000000-0008-0000-0000-00000B080000}"/>
            </a:ext>
          </a:extLst>
        </xdr:cNvPr>
        <xdr:cNvSpPr txBox="1"/>
      </xdr:nvSpPr>
      <xdr:spPr>
        <a:xfrm>
          <a:off x="1163068" y="529686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60" name="TextBox 2059">
          <a:extLst>
            <a:ext uri="{FF2B5EF4-FFF2-40B4-BE49-F238E27FC236}">
              <a16:creationId xmlns:a16="http://schemas.microsoft.com/office/drawing/2014/main" id="{00000000-0008-0000-0000-00000C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61" name="TextBox 2060">
          <a:extLst>
            <a:ext uri="{FF2B5EF4-FFF2-40B4-BE49-F238E27FC236}">
              <a16:creationId xmlns:a16="http://schemas.microsoft.com/office/drawing/2014/main" id="{00000000-0008-0000-0000-00000D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62" name="TextBox 2061">
          <a:extLst>
            <a:ext uri="{FF2B5EF4-FFF2-40B4-BE49-F238E27FC236}">
              <a16:creationId xmlns:a16="http://schemas.microsoft.com/office/drawing/2014/main" id="{00000000-0008-0000-0000-00000E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63" name="TextBox 2062">
          <a:extLst>
            <a:ext uri="{FF2B5EF4-FFF2-40B4-BE49-F238E27FC236}">
              <a16:creationId xmlns:a16="http://schemas.microsoft.com/office/drawing/2014/main" id="{00000000-0008-0000-0000-00000F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64" name="TextBox 2063">
          <a:extLst>
            <a:ext uri="{FF2B5EF4-FFF2-40B4-BE49-F238E27FC236}">
              <a16:creationId xmlns:a16="http://schemas.microsoft.com/office/drawing/2014/main" id="{00000000-0008-0000-0000-00001008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65" name="TextBox 2064">
          <a:extLst>
            <a:ext uri="{FF2B5EF4-FFF2-40B4-BE49-F238E27FC236}">
              <a16:creationId xmlns:a16="http://schemas.microsoft.com/office/drawing/2014/main" id="{00000000-0008-0000-0000-00001108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66" name="TextBox 2065">
          <a:extLst>
            <a:ext uri="{FF2B5EF4-FFF2-40B4-BE49-F238E27FC236}">
              <a16:creationId xmlns:a16="http://schemas.microsoft.com/office/drawing/2014/main" id="{00000000-0008-0000-0000-00001208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753"/>
    <xdr:sp macro="" textlink="">
      <xdr:nvSpPr>
        <xdr:cNvPr id="2067" name="TextBox 2066">
          <a:extLst>
            <a:ext uri="{FF2B5EF4-FFF2-40B4-BE49-F238E27FC236}">
              <a16:creationId xmlns:a16="http://schemas.microsoft.com/office/drawing/2014/main" id="{00000000-0008-0000-0000-000013080000}"/>
            </a:ext>
          </a:extLst>
        </xdr:cNvPr>
        <xdr:cNvSpPr txBox="1"/>
      </xdr:nvSpPr>
      <xdr:spPr>
        <a:xfrm>
          <a:off x="1163068" y="529686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68" name="TextBox 2067">
          <a:extLst>
            <a:ext uri="{FF2B5EF4-FFF2-40B4-BE49-F238E27FC236}">
              <a16:creationId xmlns:a16="http://schemas.microsoft.com/office/drawing/2014/main" id="{00000000-0008-0000-0000-000014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69" name="TextBox 2068">
          <a:extLst>
            <a:ext uri="{FF2B5EF4-FFF2-40B4-BE49-F238E27FC236}">
              <a16:creationId xmlns:a16="http://schemas.microsoft.com/office/drawing/2014/main" id="{00000000-0008-0000-0000-000015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70" name="TextBox 2069">
          <a:extLst>
            <a:ext uri="{FF2B5EF4-FFF2-40B4-BE49-F238E27FC236}">
              <a16:creationId xmlns:a16="http://schemas.microsoft.com/office/drawing/2014/main" id="{00000000-0008-0000-0000-000016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2083"/>
    <xdr:sp macro="" textlink="">
      <xdr:nvSpPr>
        <xdr:cNvPr id="2071" name="TextBox 2070">
          <a:extLst>
            <a:ext uri="{FF2B5EF4-FFF2-40B4-BE49-F238E27FC236}">
              <a16:creationId xmlns:a16="http://schemas.microsoft.com/office/drawing/2014/main" id="{00000000-0008-0000-0000-000017080000}"/>
            </a:ext>
          </a:extLst>
        </xdr:cNvPr>
        <xdr:cNvSpPr txBox="1"/>
      </xdr:nvSpPr>
      <xdr:spPr>
        <a:xfrm>
          <a:off x="1163068" y="529686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981"/>
    <xdr:sp macro="" textlink="">
      <xdr:nvSpPr>
        <xdr:cNvPr id="2072" name="TextBox 2071">
          <a:extLst>
            <a:ext uri="{FF2B5EF4-FFF2-40B4-BE49-F238E27FC236}">
              <a16:creationId xmlns:a16="http://schemas.microsoft.com/office/drawing/2014/main" id="{00000000-0008-0000-0000-00001808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203</xdr:row>
      <xdr:rowOff>0</xdr:rowOff>
    </xdr:from>
    <xdr:ext cx="166676" cy="277981"/>
    <xdr:sp macro="" textlink="">
      <xdr:nvSpPr>
        <xdr:cNvPr id="2073" name="TextBox 2072">
          <a:extLst>
            <a:ext uri="{FF2B5EF4-FFF2-40B4-BE49-F238E27FC236}">
              <a16:creationId xmlns:a16="http://schemas.microsoft.com/office/drawing/2014/main" id="{00000000-0008-0000-0000-000019080000}"/>
            </a:ext>
          </a:extLst>
        </xdr:cNvPr>
        <xdr:cNvSpPr txBox="1"/>
      </xdr:nvSpPr>
      <xdr:spPr>
        <a:xfrm>
          <a:off x="1163068" y="529686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075" name="TextBox 2074">
          <a:extLst>
            <a:ext uri="{FF2B5EF4-FFF2-40B4-BE49-F238E27FC236}">
              <a16:creationId xmlns:a16="http://schemas.microsoft.com/office/drawing/2014/main" id="{00000000-0008-0000-0000-00001B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076" name="TextBox 2075">
          <a:extLst>
            <a:ext uri="{FF2B5EF4-FFF2-40B4-BE49-F238E27FC236}">
              <a16:creationId xmlns:a16="http://schemas.microsoft.com/office/drawing/2014/main" id="{00000000-0008-0000-0000-00001C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77" name="TextBox 2076">
          <a:extLst>
            <a:ext uri="{FF2B5EF4-FFF2-40B4-BE49-F238E27FC236}">
              <a16:creationId xmlns:a16="http://schemas.microsoft.com/office/drawing/2014/main" id="{00000000-0008-0000-0000-00001D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78" name="TextBox 2077">
          <a:extLst>
            <a:ext uri="{FF2B5EF4-FFF2-40B4-BE49-F238E27FC236}">
              <a16:creationId xmlns:a16="http://schemas.microsoft.com/office/drawing/2014/main" id="{00000000-0008-0000-0000-00001E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79" name="TextBox 2078">
          <a:extLst>
            <a:ext uri="{FF2B5EF4-FFF2-40B4-BE49-F238E27FC236}">
              <a16:creationId xmlns:a16="http://schemas.microsoft.com/office/drawing/2014/main" id="{00000000-0008-0000-0000-00001F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80" name="TextBox 2079">
          <a:extLst>
            <a:ext uri="{FF2B5EF4-FFF2-40B4-BE49-F238E27FC236}">
              <a16:creationId xmlns:a16="http://schemas.microsoft.com/office/drawing/2014/main" id="{00000000-0008-0000-0000-000020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81" name="TextBox 2080">
          <a:extLst>
            <a:ext uri="{FF2B5EF4-FFF2-40B4-BE49-F238E27FC236}">
              <a16:creationId xmlns:a16="http://schemas.microsoft.com/office/drawing/2014/main" id="{00000000-0008-0000-0000-000021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82" name="TextBox 2081">
          <a:extLst>
            <a:ext uri="{FF2B5EF4-FFF2-40B4-BE49-F238E27FC236}">
              <a16:creationId xmlns:a16="http://schemas.microsoft.com/office/drawing/2014/main" id="{00000000-0008-0000-0000-000022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83" name="TextBox 2082">
          <a:extLst>
            <a:ext uri="{FF2B5EF4-FFF2-40B4-BE49-F238E27FC236}">
              <a16:creationId xmlns:a16="http://schemas.microsoft.com/office/drawing/2014/main" id="{00000000-0008-0000-0000-000023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84" name="TextBox 2083">
          <a:extLst>
            <a:ext uri="{FF2B5EF4-FFF2-40B4-BE49-F238E27FC236}">
              <a16:creationId xmlns:a16="http://schemas.microsoft.com/office/drawing/2014/main" id="{00000000-0008-0000-0000-000024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85" name="TextBox 2084">
          <a:extLst>
            <a:ext uri="{FF2B5EF4-FFF2-40B4-BE49-F238E27FC236}">
              <a16:creationId xmlns:a16="http://schemas.microsoft.com/office/drawing/2014/main" id="{00000000-0008-0000-0000-000025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86" name="TextBox 2085">
          <a:extLst>
            <a:ext uri="{FF2B5EF4-FFF2-40B4-BE49-F238E27FC236}">
              <a16:creationId xmlns:a16="http://schemas.microsoft.com/office/drawing/2014/main" id="{00000000-0008-0000-0000-000026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087" name="TextBox 2086">
          <a:extLst>
            <a:ext uri="{FF2B5EF4-FFF2-40B4-BE49-F238E27FC236}">
              <a16:creationId xmlns:a16="http://schemas.microsoft.com/office/drawing/2014/main" id="{00000000-0008-0000-0000-000027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088" name="TextBox 2087">
          <a:extLst>
            <a:ext uri="{FF2B5EF4-FFF2-40B4-BE49-F238E27FC236}">
              <a16:creationId xmlns:a16="http://schemas.microsoft.com/office/drawing/2014/main" id="{00000000-0008-0000-0000-000028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89" name="TextBox 2088">
          <a:extLst>
            <a:ext uri="{FF2B5EF4-FFF2-40B4-BE49-F238E27FC236}">
              <a16:creationId xmlns:a16="http://schemas.microsoft.com/office/drawing/2014/main" id="{00000000-0008-0000-0000-000029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90" name="TextBox 2089">
          <a:extLst>
            <a:ext uri="{FF2B5EF4-FFF2-40B4-BE49-F238E27FC236}">
              <a16:creationId xmlns:a16="http://schemas.microsoft.com/office/drawing/2014/main" id="{00000000-0008-0000-0000-00002A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91" name="TextBox 2090">
          <a:extLst>
            <a:ext uri="{FF2B5EF4-FFF2-40B4-BE49-F238E27FC236}">
              <a16:creationId xmlns:a16="http://schemas.microsoft.com/office/drawing/2014/main" id="{00000000-0008-0000-0000-00002B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92" name="TextBox 2091">
          <a:extLst>
            <a:ext uri="{FF2B5EF4-FFF2-40B4-BE49-F238E27FC236}">
              <a16:creationId xmlns:a16="http://schemas.microsoft.com/office/drawing/2014/main" id="{00000000-0008-0000-0000-00002C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93" name="TextBox 2092">
          <a:extLst>
            <a:ext uri="{FF2B5EF4-FFF2-40B4-BE49-F238E27FC236}">
              <a16:creationId xmlns:a16="http://schemas.microsoft.com/office/drawing/2014/main" id="{00000000-0008-0000-0000-00002D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094" name="TextBox 2093">
          <a:extLst>
            <a:ext uri="{FF2B5EF4-FFF2-40B4-BE49-F238E27FC236}">
              <a16:creationId xmlns:a16="http://schemas.microsoft.com/office/drawing/2014/main" id="{00000000-0008-0000-0000-00002E08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95" name="TextBox 2094">
          <a:extLst>
            <a:ext uri="{FF2B5EF4-FFF2-40B4-BE49-F238E27FC236}">
              <a16:creationId xmlns:a16="http://schemas.microsoft.com/office/drawing/2014/main" id="{00000000-0008-0000-0000-00002F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96" name="TextBox 2095">
          <a:extLst>
            <a:ext uri="{FF2B5EF4-FFF2-40B4-BE49-F238E27FC236}">
              <a16:creationId xmlns:a16="http://schemas.microsoft.com/office/drawing/2014/main" id="{00000000-0008-0000-0000-000030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97" name="TextBox 2096">
          <a:extLst>
            <a:ext uri="{FF2B5EF4-FFF2-40B4-BE49-F238E27FC236}">
              <a16:creationId xmlns:a16="http://schemas.microsoft.com/office/drawing/2014/main" id="{00000000-0008-0000-0000-000031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1974"/>
    <xdr:sp macro="" textlink="">
      <xdr:nvSpPr>
        <xdr:cNvPr id="2098" name="TextBox 2097">
          <a:extLst>
            <a:ext uri="{FF2B5EF4-FFF2-40B4-BE49-F238E27FC236}">
              <a16:creationId xmlns:a16="http://schemas.microsoft.com/office/drawing/2014/main" id="{00000000-0008-0000-0000-000032080000}"/>
            </a:ext>
          </a:extLst>
        </xdr:cNvPr>
        <xdr:cNvSpPr txBox="1"/>
      </xdr:nvSpPr>
      <xdr:spPr>
        <a:xfrm>
          <a:off x="1163068" y="10789080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099" name="TextBox 2098">
          <a:extLst>
            <a:ext uri="{FF2B5EF4-FFF2-40B4-BE49-F238E27FC236}">
              <a16:creationId xmlns:a16="http://schemas.microsoft.com/office/drawing/2014/main" id="{00000000-0008-0000-0000-000033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0" name="TextBox 2099">
          <a:extLst>
            <a:ext uri="{FF2B5EF4-FFF2-40B4-BE49-F238E27FC236}">
              <a16:creationId xmlns:a16="http://schemas.microsoft.com/office/drawing/2014/main" id="{00000000-0008-0000-0000-000034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1" name="TextBox 2100">
          <a:extLst>
            <a:ext uri="{FF2B5EF4-FFF2-40B4-BE49-F238E27FC236}">
              <a16:creationId xmlns:a16="http://schemas.microsoft.com/office/drawing/2014/main" id="{00000000-0008-0000-0000-000035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2" name="TextBox 2101">
          <a:extLst>
            <a:ext uri="{FF2B5EF4-FFF2-40B4-BE49-F238E27FC236}">
              <a16:creationId xmlns:a16="http://schemas.microsoft.com/office/drawing/2014/main" id="{00000000-0008-0000-0000-000036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57416" cy="252870"/>
    <xdr:sp macro="" textlink="">
      <xdr:nvSpPr>
        <xdr:cNvPr id="2103" name="TextBox 2102">
          <a:extLst>
            <a:ext uri="{FF2B5EF4-FFF2-40B4-BE49-F238E27FC236}">
              <a16:creationId xmlns:a16="http://schemas.microsoft.com/office/drawing/2014/main" id="{00000000-0008-0000-0000-000037080000}"/>
            </a:ext>
          </a:extLst>
        </xdr:cNvPr>
        <xdr:cNvSpPr txBox="1"/>
      </xdr:nvSpPr>
      <xdr:spPr>
        <a:xfrm>
          <a:off x="1163068" y="107890805"/>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57416" cy="252870"/>
    <xdr:sp macro="" textlink="">
      <xdr:nvSpPr>
        <xdr:cNvPr id="2104" name="TextBox 2103">
          <a:extLst>
            <a:ext uri="{FF2B5EF4-FFF2-40B4-BE49-F238E27FC236}">
              <a16:creationId xmlns:a16="http://schemas.microsoft.com/office/drawing/2014/main" id="{00000000-0008-0000-0000-000038080000}"/>
            </a:ext>
          </a:extLst>
        </xdr:cNvPr>
        <xdr:cNvSpPr txBox="1"/>
      </xdr:nvSpPr>
      <xdr:spPr>
        <a:xfrm>
          <a:off x="1163068" y="107890805"/>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5" name="TextBox 2104">
          <a:extLst>
            <a:ext uri="{FF2B5EF4-FFF2-40B4-BE49-F238E27FC236}">
              <a16:creationId xmlns:a16="http://schemas.microsoft.com/office/drawing/2014/main" id="{00000000-0008-0000-0000-000039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6" name="TextBox 2105">
          <a:extLst>
            <a:ext uri="{FF2B5EF4-FFF2-40B4-BE49-F238E27FC236}">
              <a16:creationId xmlns:a16="http://schemas.microsoft.com/office/drawing/2014/main" id="{00000000-0008-0000-0000-00003A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7" name="TextBox 2106">
          <a:extLst>
            <a:ext uri="{FF2B5EF4-FFF2-40B4-BE49-F238E27FC236}">
              <a16:creationId xmlns:a16="http://schemas.microsoft.com/office/drawing/2014/main" id="{00000000-0008-0000-0000-00003B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371"/>
    <xdr:sp macro="" textlink="">
      <xdr:nvSpPr>
        <xdr:cNvPr id="2108" name="TextBox 2107">
          <a:extLst>
            <a:ext uri="{FF2B5EF4-FFF2-40B4-BE49-F238E27FC236}">
              <a16:creationId xmlns:a16="http://schemas.microsoft.com/office/drawing/2014/main" id="{00000000-0008-0000-0000-00003C080000}"/>
            </a:ext>
          </a:extLst>
        </xdr:cNvPr>
        <xdr:cNvSpPr txBox="1"/>
      </xdr:nvSpPr>
      <xdr:spPr>
        <a:xfrm>
          <a:off x="1163068" y="10789080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09" name="TextBox 2108">
          <a:extLst>
            <a:ext uri="{FF2B5EF4-FFF2-40B4-BE49-F238E27FC236}">
              <a16:creationId xmlns:a16="http://schemas.microsoft.com/office/drawing/2014/main" id="{00000000-0008-0000-0000-00003D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0" name="TextBox 2109">
          <a:extLst>
            <a:ext uri="{FF2B5EF4-FFF2-40B4-BE49-F238E27FC236}">
              <a16:creationId xmlns:a16="http://schemas.microsoft.com/office/drawing/2014/main" id="{00000000-0008-0000-0000-00003E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1" name="TextBox 2110">
          <a:extLst>
            <a:ext uri="{FF2B5EF4-FFF2-40B4-BE49-F238E27FC236}">
              <a16:creationId xmlns:a16="http://schemas.microsoft.com/office/drawing/2014/main" id="{00000000-0008-0000-0000-00003F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2" name="TextBox 2111">
          <a:extLst>
            <a:ext uri="{FF2B5EF4-FFF2-40B4-BE49-F238E27FC236}">
              <a16:creationId xmlns:a16="http://schemas.microsoft.com/office/drawing/2014/main" id="{00000000-0008-0000-0000-000040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3" name="TextBox 2112">
          <a:extLst>
            <a:ext uri="{FF2B5EF4-FFF2-40B4-BE49-F238E27FC236}">
              <a16:creationId xmlns:a16="http://schemas.microsoft.com/office/drawing/2014/main" id="{00000000-0008-0000-0000-000041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4" name="TextBox 2113">
          <a:extLst>
            <a:ext uri="{FF2B5EF4-FFF2-40B4-BE49-F238E27FC236}">
              <a16:creationId xmlns:a16="http://schemas.microsoft.com/office/drawing/2014/main" id="{00000000-0008-0000-0000-000042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5" name="TextBox 2114">
          <a:extLst>
            <a:ext uri="{FF2B5EF4-FFF2-40B4-BE49-F238E27FC236}">
              <a16:creationId xmlns:a16="http://schemas.microsoft.com/office/drawing/2014/main" id="{00000000-0008-0000-0000-000043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16" name="TextBox 2115">
          <a:extLst>
            <a:ext uri="{FF2B5EF4-FFF2-40B4-BE49-F238E27FC236}">
              <a16:creationId xmlns:a16="http://schemas.microsoft.com/office/drawing/2014/main" id="{00000000-0008-0000-0000-000044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109"/>
    <xdr:sp macro="" textlink="">
      <xdr:nvSpPr>
        <xdr:cNvPr id="2117" name="TextBox 2116">
          <a:extLst>
            <a:ext uri="{FF2B5EF4-FFF2-40B4-BE49-F238E27FC236}">
              <a16:creationId xmlns:a16="http://schemas.microsoft.com/office/drawing/2014/main" id="{00000000-0008-0000-0000-000045080000}"/>
            </a:ext>
          </a:extLst>
        </xdr:cNvPr>
        <xdr:cNvSpPr txBox="1"/>
      </xdr:nvSpPr>
      <xdr:spPr>
        <a:xfrm>
          <a:off x="1163068" y="1070190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109"/>
    <xdr:sp macro="" textlink="">
      <xdr:nvSpPr>
        <xdr:cNvPr id="2118" name="TextBox 2117">
          <a:extLst>
            <a:ext uri="{FF2B5EF4-FFF2-40B4-BE49-F238E27FC236}">
              <a16:creationId xmlns:a16="http://schemas.microsoft.com/office/drawing/2014/main" id="{00000000-0008-0000-0000-000046080000}"/>
            </a:ext>
          </a:extLst>
        </xdr:cNvPr>
        <xdr:cNvSpPr txBox="1"/>
      </xdr:nvSpPr>
      <xdr:spPr>
        <a:xfrm>
          <a:off x="1163068" y="1070190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109"/>
    <xdr:sp macro="" textlink="">
      <xdr:nvSpPr>
        <xdr:cNvPr id="2119" name="TextBox 2118">
          <a:extLst>
            <a:ext uri="{FF2B5EF4-FFF2-40B4-BE49-F238E27FC236}">
              <a16:creationId xmlns:a16="http://schemas.microsoft.com/office/drawing/2014/main" id="{00000000-0008-0000-0000-000047080000}"/>
            </a:ext>
          </a:extLst>
        </xdr:cNvPr>
        <xdr:cNvSpPr txBox="1"/>
      </xdr:nvSpPr>
      <xdr:spPr>
        <a:xfrm>
          <a:off x="1163068" y="1070190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109"/>
    <xdr:sp macro="" textlink="">
      <xdr:nvSpPr>
        <xdr:cNvPr id="2120" name="TextBox 2119">
          <a:extLst>
            <a:ext uri="{FF2B5EF4-FFF2-40B4-BE49-F238E27FC236}">
              <a16:creationId xmlns:a16="http://schemas.microsoft.com/office/drawing/2014/main" id="{00000000-0008-0000-0000-000048080000}"/>
            </a:ext>
          </a:extLst>
        </xdr:cNvPr>
        <xdr:cNvSpPr txBox="1"/>
      </xdr:nvSpPr>
      <xdr:spPr>
        <a:xfrm>
          <a:off x="1163068" y="1070190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1" name="TextBox 2120">
          <a:extLst>
            <a:ext uri="{FF2B5EF4-FFF2-40B4-BE49-F238E27FC236}">
              <a16:creationId xmlns:a16="http://schemas.microsoft.com/office/drawing/2014/main" id="{00000000-0008-0000-0000-000049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2" name="TextBox 2121">
          <a:extLst>
            <a:ext uri="{FF2B5EF4-FFF2-40B4-BE49-F238E27FC236}">
              <a16:creationId xmlns:a16="http://schemas.microsoft.com/office/drawing/2014/main" id="{00000000-0008-0000-0000-00004A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3" name="TextBox 2122">
          <a:extLst>
            <a:ext uri="{FF2B5EF4-FFF2-40B4-BE49-F238E27FC236}">
              <a16:creationId xmlns:a16="http://schemas.microsoft.com/office/drawing/2014/main" id="{00000000-0008-0000-0000-00004B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4" name="TextBox 2123">
          <a:extLst>
            <a:ext uri="{FF2B5EF4-FFF2-40B4-BE49-F238E27FC236}">
              <a16:creationId xmlns:a16="http://schemas.microsoft.com/office/drawing/2014/main" id="{00000000-0008-0000-0000-00004C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5" name="TextBox 2124">
          <a:extLst>
            <a:ext uri="{FF2B5EF4-FFF2-40B4-BE49-F238E27FC236}">
              <a16:creationId xmlns:a16="http://schemas.microsoft.com/office/drawing/2014/main" id="{00000000-0008-0000-0000-00004D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6" name="TextBox 2125">
          <a:extLst>
            <a:ext uri="{FF2B5EF4-FFF2-40B4-BE49-F238E27FC236}">
              <a16:creationId xmlns:a16="http://schemas.microsoft.com/office/drawing/2014/main" id="{00000000-0008-0000-0000-00004E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7" name="TextBox 2126">
          <a:extLst>
            <a:ext uri="{FF2B5EF4-FFF2-40B4-BE49-F238E27FC236}">
              <a16:creationId xmlns:a16="http://schemas.microsoft.com/office/drawing/2014/main" id="{00000000-0008-0000-0000-00004F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28" name="TextBox 2127">
          <a:extLst>
            <a:ext uri="{FF2B5EF4-FFF2-40B4-BE49-F238E27FC236}">
              <a16:creationId xmlns:a16="http://schemas.microsoft.com/office/drawing/2014/main" id="{00000000-0008-0000-0000-000050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29" name="TextBox 2128">
          <a:extLst>
            <a:ext uri="{FF2B5EF4-FFF2-40B4-BE49-F238E27FC236}">
              <a16:creationId xmlns:a16="http://schemas.microsoft.com/office/drawing/2014/main" id="{00000000-0008-0000-0000-000051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0" name="TextBox 2129">
          <a:extLst>
            <a:ext uri="{FF2B5EF4-FFF2-40B4-BE49-F238E27FC236}">
              <a16:creationId xmlns:a16="http://schemas.microsoft.com/office/drawing/2014/main" id="{00000000-0008-0000-0000-000052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1" name="TextBox 2130">
          <a:extLst>
            <a:ext uri="{FF2B5EF4-FFF2-40B4-BE49-F238E27FC236}">
              <a16:creationId xmlns:a16="http://schemas.microsoft.com/office/drawing/2014/main" id="{00000000-0008-0000-0000-000053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2" name="TextBox 2131">
          <a:extLst>
            <a:ext uri="{FF2B5EF4-FFF2-40B4-BE49-F238E27FC236}">
              <a16:creationId xmlns:a16="http://schemas.microsoft.com/office/drawing/2014/main" id="{00000000-0008-0000-0000-000054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3" name="TextBox 2132">
          <a:extLst>
            <a:ext uri="{FF2B5EF4-FFF2-40B4-BE49-F238E27FC236}">
              <a16:creationId xmlns:a16="http://schemas.microsoft.com/office/drawing/2014/main" id="{00000000-0008-0000-0000-000055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4" name="TextBox 2133">
          <a:extLst>
            <a:ext uri="{FF2B5EF4-FFF2-40B4-BE49-F238E27FC236}">
              <a16:creationId xmlns:a16="http://schemas.microsoft.com/office/drawing/2014/main" id="{00000000-0008-0000-0000-000056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5" name="TextBox 2134">
          <a:extLst>
            <a:ext uri="{FF2B5EF4-FFF2-40B4-BE49-F238E27FC236}">
              <a16:creationId xmlns:a16="http://schemas.microsoft.com/office/drawing/2014/main" id="{00000000-0008-0000-0000-000057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36" name="TextBox 2135">
          <a:extLst>
            <a:ext uri="{FF2B5EF4-FFF2-40B4-BE49-F238E27FC236}">
              <a16:creationId xmlns:a16="http://schemas.microsoft.com/office/drawing/2014/main" id="{00000000-0008-0000-0000-000058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37" name="TextBox 2136">
          <a:extLst>
            <a:ext uri="{FF2B5EF4-FFF2-40B4-BE49-F238E27FC236}">
              <a16:creationId xmlns:a16="http://schemas.microsoft.com/office/drawing/2014/main" id="{00000000-0008-0000-0000-000059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38" name="TextBox 2137">
          <a:extLst>
            <a:ext uri="{FF2B5EF4-FFF2-40B4-BE49-F238E27FC236}">
              <a16:creationId xmlns:a16="http://schemas.microsoft.com/office/drawing/2014/main" id="{00000000-0008-0000-0000-00005A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39" name="TextBox 2138">
          <a:extLst>
            <a:ext uri="{FF2B5EF4-FFF2-40B4-BE49-F238E27FC236}">
              <a16:creationId xmlns:a16="http://schemas.microsoft.com/office/drawing/2014/main" id="{00000000-0008-0000-0000-00005B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40" name="TextBox 2139">
          <a:extLst>
            <a:ext uri="{FF2B5EF4-FFF2-40B4-BE49-F238E27FC236}">
              <a16:creationId xmlns:a16="http://schemas.microsoft.com/office/drawing/2014/main" id="{00000000-0008-0000-0000-00005C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41" name="TextBox 2140">
          <a:extLst>
            <a:ext uri="{FF2B5EF4-FFF2-40B4-BE49-F238E27FC236}">
              <a16:creationId xmlns:a16="http://schemas.microsoft.com/office/drawing/2014/main" id="{00000000-0008-0000-0000-00005D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42" name="TextBox 2141">
          <a:extLst>
            <a:ext uri="{FF2B5EF4-FFF2-40B4-BE49-F238E27FC236}">
              <a16:creationId xmlns:a16="http://schemas.microsoft.com/office/drawing/2014/main" id="{00000000-0008-0000-0000-00005E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43" name="TextBox 2142">
          <a:extLst>
            <a:ext uri="{FF2B5EF4-FFF2-40B4-BE49-F238E27FC236}">
              <a16:creationId xmlns:a16="http://schemas.microsoft.com/office/drawing/2014/main" id="{00000000-0008-0000-0000-00005F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44" name="TextBox 2143">
          <a:extLst>
            <a:ext uri="{FF2B5EF4-FFF2-40B4-BE49-F238E27FC236}">
              <a16:creationId xmlns:a16="http://schemas.microsoft.com/office/drawing/2014/main" id="{00000000-0008-0000-0000-000060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981"/>
    <xdr:sp macro="" textlink="">
      <xdr:nvSpPr>
        <xdr:cNvPr id="2145" name="TextBox 2144">
          <a:extLst>
            <a:ext uri="{FF2B5EF4-FFF2-40B4-BE49-F238E27FC236}">
              <a16:creationId xmlns:a16="http://schemas.microsoft.com/office/drawing/2014/main" id="{00000000-0008-0000-0000-000061080000}"/>
            </a:ext>
          </a:extLst>
        </xdr:cNvPr>
        <xdr:cNvSpPr txBox="1"/>
      </xdr:nvSpPr>
      <xdr:spPr>
        <a:xfrm>
          <a:off x="1163068" y="1070190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981"/>
    <xdr:sp macro="" textlink="">
      <xdr:nvSpPr>
        <xdr:cNvPr id="2146" name="TextBox 2145">
          <a:extLst>
            <a:ext uri="{FF2B5EF4-FFF2-40B4-BE49-F238E27FC236}">
              <a16:creationId xmlns:a16="http://schemas.microsoft.com/office/drawing/2014/main" id="{00000000-0008-0000-0000-000062080000}"/>
            </a:ext>
          </a:extLst>
        </xdr:cNvPr>
        <xdr:cNvSpPr txBox="1"/>
      </xdr:nvSpPr>
      <xdr:spPr>
        <a:xfrm>
          <a:off x="1163068" y="1070190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981"/>
    <xdr:sp macro="" textlink="">
      <xdr:nvSpPr>
        <xdr:cNvPr id="2147" name="TextBox 2146">
          <a:extLst>
            <a:ext uri="{FF2B5EF4-FFF2-40B4-BE49-F238E27FC236}">
              <a16:creationId xmlns:a16="http://schemas.microsoft.com/office/drawing/2014/main" id="{00000000-0008-0000-0000-000063080000}"/>
            </a:ext>
          </a:extLst>
        </xdr:cNvPr>
        <xdr:cNvSpPr txBox="1"/>
      </xdr:nvSpPr>
      <xdr:spPr>
        <a:xfrm>
          <a:off x="1163068" y="1070190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981"/>
    <xdr:sp macro="" textlink="">
      <xdr:nvSpPr>
        <xdr:cNvPr id="2148" name="TextBox 2147">
          <a:extLst>
            <a:ext uri="{FF2B5EF4-FFF2-40B4-BE49-F238E27FC236}">
              <a16:creationId xmlns:a16="http://schemas.microsoft.com/office/drawing/2014/main" id="{00000000-0008-0000-0000-000064080000}"/>
            </a:ext>
          </a:extLst>
        </xdr:cNvPr>
        <xdr:cNvSpPr txBox="1"/>
      </xdr:nvSpPr>
      <xdr:spPr>
        <a:xfrm>
          <a:off x="1163068" y="1070190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89052"/>
    <xdr:sp macro="" textlink="">
      <xdr:nvSpPr>
        <xdr:cNvPr id="2149" name="TextBox 2148">
          <a:extLst>
            <a:ext uri="{FF2B5EF4-FFF2-40B4-BE49-F238E27FC236}">
              <a16:creationId xmlns:a16="http://schemas.microsoft.com/office/drawing/2014/main" id="{00000000-0008-0000-0000-000065080000}"/>
            </a:ext>
          </a:extLst>
        </xdr:cNvPr>
        <xdr:cNvSpPr txBox="1"/>
      </xdr:nvSpPr>
      <xdr:spPr>
        <a:xfrm>
          <a:off x="1163068" y="1070190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89052"/>
    <xdr:sp macro="" textlink="">
      <xdr:nvSpPr>
        <xdr:cNvPr id="2150" name="TextBox 2149">
          <a:extLst>
            <a:ext uri="{FF2B5EF4-FFF2-40B4-BE49-F238E27FC236}">
              <a16:creationId xmlns:a16="http://schemas.microsoft.com/office/drawing/2014/main" id="{00000000-0008-0000-0000-000066080000}"/>
            </a:ext>
          </a:extLst>
        </xdr:cNvPr>
        <xdr:cNvSpPr txBox="1"/>
      </xdr:nvSpPr>
      <xdr:spPr>
        <a:xfrm>
          <a:off x="1163068" y="1070190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89052"/>
    <xdr:sp macro="" textlink="">
      <xdr:nvSpPr>
        <xdr:cNvPr id="2151" name="TextBox 2150">
          <a:extLst>
            <a:ext uri="{FF2B5EF4-FFF2-40B4-BE49-F238E27FC236}">
              <a16:creationId xmlns:a16="http://schemas.microsoft.com/office/drawing/2014/main" id="{00000000-0008-0000-0000-000067080000}"/>
            </a:ext>
          </a:extLst>
        </xdr:cNvPr>
        <xdr:cNvSpPr txBox="1"/>
      </xdr:nvSpPr>
      <xdr:spPr>
        <a:xfrm>
          <a:off x="1163068" y="1070190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89052"/>
    <xdr:sp macro="" textlink="">
      <xdr:nvSpPr>
        <xdr:cNvPr id="2152" name="TextBox 2151">
          <a:extLst>
            <a:ext uri="{FF2B5EF4-FFF2-40B4-BE49-F238E27FC236}">
              <a16:creationId xmlns:a16="http://schemas.microsoft.com/office/drawing/2014/main" id="{00000000-0008-0000-0000-000068080000}"/>
            </a:ext>
          </a:extLst>
        </xdr:cNvPr>
        <xdr:cNvSpPr txBox="1"/>
      </xdr:nvSpPr>
      <xdr:spPr>
        <a:xfrm>
          <a:off x="1163068" y="10701902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063"/>
    <xdr:sp macro="" textlink="">
      <xdr:nvSpPr>
        <xdr:cNvPr id="2153" name="TextBox 2152">
          <a:extLst>
            <a:ext uri="{FF2B5EF4-FFF2-40B4-BE49-F238E27FC236}">
              <a16:creationId xmlns:a16="http://schemas.microsoft.com/office/drawing/2014/main" id="{00000000-0008-0000-0000-000069080000}"/>
            </a:ext>
          </a:extLst>
        </xdr:cNvPr>
        <xdr:cNvSpPr txBox="1"/>
      </xdr:nvSpPr>
      <xdr:spPr>
        <a:xfrm>
          <a:off x="1163068" y="1070190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063"/>
    <xdr:sp macro="" textlink="">
      <xdr:nvSpPr>
        <xdr:cNvPr id="2154" name="TextBox 2153">
          <a:extLst>
            <a:ext uri="{FF2B5EF4-FFF2-40B4-BE49-F238E27FC236}">
              <a16:creationId xmlns:a16="http://schemas.microsoft.com/office/drawing/2014/main" id="{00000000-0008-0000-0000-00006A080000}"/>
            </a:ext>
          </a:extLst>
        </xdr:cNvPr>
        <xdr:cNvSpPr txBox="1"/>
      </xdr:nvSpPr>
      <xdr:spPr>
        <a:xfrm>
          <a:off x="1163068" y="1070190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063"/>
    <xdr:sp macro="" textlink="">
      <xdr:nvSpPr>
        <xdr:cNvPr id="2155" name="TextBox 2154">
          <a:extLst>
            <a:ext uri="{FF2B5EF4-FFF2-40B4-BE49-F238E27FC236}">
              <a16:creationId xmlns:a16="http://schemas.microsoft.com/office/drawing/2014/main" id="{00000000-0008-0000-0000-00006B080000}"/>
            </a:ext>
          </a:extLst>
        </xdr:cNvPr>
        <xdr:cNvSpPr txBox="1"/>
      </xdr:nvSpPr>
      <xdr:spPr>
        <a:xfrm>
          <a:off x="1163068" y="1070190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063"/>
    <xdr:sp macro="" textlink="">
      <xdr:nvSpPr>
        <xdr:cNvPr id="2156" name="TextBox 2155">
          <a:extLst>
            <a:ext uri="{FF2B5EF4-FFF2-40B4-BE49-F238E27FC236}">
              <a16:creationId xmlns:a16="http://schemas.microsoft.com/office/drawing/2014/main" id="{00000000-0008-0000-0000-00006C080000}"/>
            </a:ext>
          </a:extLst>
        </xdr:cNvPr>
        <xdr:cNvSpPr txBox="1"/>
      </xdr:nvSpPr>
      <xdr:spPr>
        <a:xfrm>
          <a:off x="1163068" y="10701902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3863"/>
    <xdr:sp macro="" textlink="">
      <xdr:nvSpPr>
        <xdr:cNvPr id="2157" name="TextBox 2156">
          <a:extLst>
            <a:ext uri="{FF2B5EF4-FFF2-40B4-BE49-F238E27FC236}">
              <a16:creationId xmlns:a16="http://schemas.microsoft.com/office/drawing/2014/main" id="{00000000-0008-0000-0000-00006D080000}"/>
            </a:ext>
          </a:extLst>
        </xdr:cNvPr>
        <xdr:cNvSpPr txBox="1"/>
      </xdr:nvSpPr>
      <xdr:spPr>
        <a:xfrm>
          <a:off x="1163068" y="1070190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3863"/>
    <xdr:sp macro="" textlink="">
      <xdr:nvSpPr>
        <xdr:cNvPr id="2158" name="TextBox 2157">
          <a:extLst>
            <a:ext uri="{FF2B5EF4-FFF2-40B4-BE49-F238E27FC236}">
              <a16:creationId xmlns:a16="http://schemas.microsoft.com/office/drawing/2014/main" id="{00000000-0008-0000-0000-00006E080000}"/>
            </a:ext>
          </a:extLst>
        </xdr:cNvPr>
        <xdr:cNvSpPr txBox="1"/>
      </xdr:nvSpPr>
      <xdr:spPr>
        <a:xfrm>
          <a:off x="1163068" y="10701902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859"/>
    <xdr:sp macro="" textlink="">
      <xdr:nvSpPr>
        <xdr:cNvPr id="2159" name="TextBox 2158">
          <a:extLst>
            <a:ext uri="{FF2B5EF4-FFF2-40B4-BE49-F238E27FC236}">
              <a16:creationId xmlns:a16="http://schemas.microsoft.com/office/drawing/2014/main" id="{00000000-0008-0000-0000-00006F080000}"/>
            </a:ext>
          </a:extLst>
        </xdr:cNvPr>
        <xdr:cNvSpPr txBox="1"/>
      </xdr:nvSpPr>
      <xdr:spPr>
        <a:xfrm>
          <a:off x="1163068" y="10701902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60" name="TextBox 2159">
          <a:extLst>
            <a:ext uri="{FF2B5EF4-FFF2-40B4-BE49-F238E27FC236}">
              <a16:creationId xmlns:a16="http://schemas.microsoft.com/office/drawing/2014/main" id="{00000000-0008-0000-0000-000070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61" name="TextBox 2160">
          <a:extLst>
            <a:ext uri="{FF2B5EF4-FFF2-40B4-BE49-F238E27FC236}">
              <a16:creationId xmlns:a16="http://schemas.microsoft.com/office/drawing/2014/main" id="{00000000-0008-0000-0000-000071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431"/>
    <xdr:sp macro="" textlink="">
      <xdr:nvSpPr>
        <xdr:cNvPr id="2162" name="TextBox 2161">
          <a:extLst>
            <a:ext uri="{FF2B5EF4-FFF2-40B4-BE49-F238E27FC236}">
              <a16:creationId xmlns:a16="http://schemas.microsoft.com/office/drawing/2014/main" id="{00000000-0008-0000-0000-000072080000}"/>
            </a:ext>
          </a:extLst>
        </xdr:cNvPr>
        <xdr:cNvSpPr txBox="1"/>
      </xdr:nvSpPr>
      <xdr:spPr>
        <a:xfrm>
          <a:off x="1163068" y="10701902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63" name="TextBox 2162">
          <a:extLst>
            <a:ext uri="{FF2B5EF4-FFF2-40B4-BE49-F238E27FC236}">
              <a16:creationId xmlns:a16="http://schemas.microsoft.com/office/drawing/2014/main" id="{00000000-0008-0000-0000-000073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88542"/>
    <xdr:sp macro="" textlink="">
      <xdr:nvSpPr>
        <xdr:cNvPr id="2164" name="TextBox 2163">
          <a:extLst>
            <a:ext uri="{FF2B5EF4-FFF2-40B4-BE49-F238E27FC236}">
              <a16:creationId xmlns:a16="http://schemas.microsoft.com/office/drawing/2014/main" id="{00000000-0008-0000-0000-000074080000}"/>
            </a:ext>
          </a:extLst>
        </xdr:cNvPr>
        <xdr:cNvSpPr txBox="1"/>
      </xdr:nvSpPr>
      <xdr:spPr>
        <a:xfrm>
          <a:off x="1163068" y="10701902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65" name="TextBox 2164">
          <a:extLst>
            <a:ext uri="{FF2B5EF4-FFF2-40B4-BE49-F238E27FC236}">
              <a16:creationId xmlns:a16="http://schemas.microsoft.com/office/drawing/2014/main" id="{00000000-0008-0000-0000-000075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6063"/>
    <xdr:sp macro="" textlink="">
      <xdr:nvSpPr>
        <xdr:cNvPr id="2166" name="TextBox 2165">
          <a:extLst>
            <a:ext uri="{FF2B5EF4-FFF2-40B4-BE49-F238E27FC236}">
              <a16:creationId xmlns:a16="http://schemas.microsoft.com/office/drawing/2014/main" id="{00000000-0008-0000-0000-000076080000}"/>
            </a:ext>
          </a:extLst>
        </xdr:cNvPr>
        <xdr:cNvSpPr txBox="1"/>
      </xdr:nvSpPr>
      <xdr:spPr>
        <a:xfrm>
          <a:off x="1163068" y="10701902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109"/>
    <xdr:sp macro="" textlink="">
      <xdr:nvSpPr>
        <xdr:cNvPr id="2167" name="TextBox 2166">
          <a:extLst>
            <a:ext uri="{FF2B5EF4-FFF2-40B4-BE49-F238E27FC236}">
              <a16:creationId xmlns:a16="http://schemas.microsoft.com/office/drawing/2014/main" id="{00000000-0008-0000-0000-000077080000}"/>
            </a:ext>
          </a:extLst>
        </xdr:cNvPr>
        <xdr:cNvSpPr txBox="1"/>
      </xdr:nvSpPr>
      <xdr:spPr>
        <a:xfrm>
          <a:off x="1163068" y="1070190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8109"/>
    <xdr:sp macro="" textlink="">
      <xdr:nvSpPr>
        <xdr:cNvPr id="2168" name="TextBox 2167">
          <a:extLst>
            <a:ext uri="{FF2B5EF4-FFF2-40B4-BE49-F238E27FC236}">
              <a16:creationId xmlns:a16="http://schemas.microsoft.com/office/drawing/2014/main" id="{00000000-0008-0000-0000-000078080000}"/>
            </a:ext>
          </a:extLst>
        </xdr:cNvPr>
        <xdr:cNvSpPr txBox="1"/>
      </xdr:nvSpPr>
      <xdr:spPr>
        <a:xfrm>
          <a:off x="1163068" y="10701902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69" name="TextBox 2168">
          <a:extLst>
            <a:ext uri="{FF2B5EF4-FFF2-40B4-BE49-F238E27FC236}">
              <a16:creationId xmlns:a16="http://schemas.microsoft.com/office/drawing/2014/main" id="{00000000-0008-0000-0000-000079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70" name="TextBox 2169">
          <a:extLst>
            <a:ext uri="{FF2B5EF4-FFF2-40B4-BE49-F238E27FC236}">
              <a16:creationId xmlns:a16="http://schemas.microsoft.com/office/drawing/2014/main" id="{00000000-0008-0000-0000-00007A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71" name="TextBox 2170">
          <a:extLst>
            <a:ext uri="{FF2B5EF4-FFF2-40B4-BE49-F238E27FC236}">
              <a16:creationId xmlns:a16="http://schemas.microsoft.com/office/drawing/2014/main" id="{00000000-0008-0000-0000-00007B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72" name="TextBox 2171">
          <a:extLst>
            <a:ext uri="{FF2B5EF4-FFF2-40B4-BE49-F238E27FC236}">
              <a16:creationId xmlns:a16="http://schemas.microsoft.com/office/drawing/2014/main" id="{00000000-0008-0000-0000-00007C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73" name="TextBox 2172">
          <a:extLst>
            <a:ext uri="{FF2B5EF4-FFF2-40B4-BE49-F238E27FC236}">
              <a16:creationId xmlns:a16="http://schemas.microsoft.com/office/drawing/2014/main" id="{00000000-0008-0000-0000-00007D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74" name="TextBox 2173">
          <a:extLst>
            <a:ext uri="{FF2B5EF4-FFF2-40B4-BE49-F238E27FC236}">
              <a16:creationId xmlns:a16="http://schemas.microsoft.com/office/drawing/2014/main" id="{00000000-0008-0000-0000-00007E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75" name="TextBox 2174">
          <a:extLst>
            <a:ext uri="{FF2B5EF4-FFF2-40B4-BE49-F238E27FC236}">
              <a16:creationId xmlns:a16="http://schemas.microsoft.com/office/drawing/2014/main" id="{00000000-0008-0000-0000-00007F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753"/>
    <xdr:sp macro="" textlink="">
      <xdr:nvSpPr>
        <xdr:cNvPr id="2176" name="TextBox 2175">
          <a:extLst>
            <a:ext uri="{FF2B5EF4-FFF2-40B4-BE49-F238E27FC236}">
              <a16:creationId xmlns:a16="http://schemas.microsoft.com/office/drawing/2014/main" id="{00000000-0008-0000-0000-000080080000}"/>
            </a:ext>
          </a:extLst>
        </xdr:cNvPr>
        <xdr:cNvSpPr txBox="1"/>
      </xdr:nvSpPr>
      <xdr:spPr>
        <a:xfrm>
          <a:off x="1163068" y="10701902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77" name="TextBox 2176">
          <a:extLst>
            <a:ext uri="{FF2B5EF4-FFF2-40B4-BE49-F238E27FC236}">
              <a16:creationId xmlns:a16="http://schemas.microsoft.com/office/drawing/2014/main" id="{00000000-0008-0000-0000-000081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78" name="TextBox 2177">
          <a:extLst>
            <a:ext uri="{FF2B5EF4-FFF2-40B4-BE49-F238E27FC236}">
              <a16:creationId xmlns:a16="http://schemas.microsoft.com/office/drawing/2014/main" id="{00000000-0008-0000-0000-000082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79" name="TextBox 2178">
          <a:extLst>
            <a:ext uri="{FF2B5EF4-FFF2-40B4-BE49-F238E27FC236}">
              <a16:creationId xmlns:a16="http://schemas.microsoft.com/office/drawing/2014/main" id="{00000000-0008-0000-0000-000083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57416" cy="272083"/>
    <xdr:sp macro="" textlink="">
      <xdr:nvSpPr>
        <xdr:cNvPr id="2180" name="TextBox 2179">
          <a:extLst>
            <a:ext uri="{FF2B5EF4-FFF2-40B4-BE49-F238E27FC236}">
              <a16:creationId xmlns:a16="http://schemas.microsoft.com/office/drawing/2014/main" id="{00000000-0008-0000-0000-000084080000}"/>
            </a:ext>
          </a:extLst>
        </xdr:cNvPr>
        <xdr:cNvSpPr txBox="1"/>
      </xdr:nvSpPr>
      <xdr:spPr>
        <a:xfrm>
          <a:off x="1163068" y="10701902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981"/>
    <xdr:sp macro="" textlink="">
      <xdr:nvSpPr>
        <xdr:cNvPr id="2181" name="TextBox 2180">
          <a:extLst>
            <a:ext uri="{FF2B5EF4-FFF2-40B4-BE49-F238E27FC236}">
              <a16:creationId xmlns:a16="http://schemas.microsoft.com/office/drawing/2014/main" id="{00000000-0008-0000-0000-000085080000}"/>
            </a:ext>
          </a:extLst>
        </xdr:cNvPr>
        <xdr:cNvSpPr txBox="1"/>
      </xdr:nvSpPr>
      <xdr:spPr>
        <a:xfrm>
          <a:off x="1163068" y="1070190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233</xdr:row>
      <xdr:rowOff>0</xdr:rowOff>
    </xdr:from>
    <xdr:ext cx="166676" cy="277981"/>
    <xdr:sp macro="" textlink="">
      <xdr:nvSpPr>
        <xdr:cNvPr id="2182" name="TextBox 2181">
          <a:extLst>
            <a:ext uri="{FF2B5EF4-FFF2-40B4-BE49-F238E27FC236}">
              <a16:creationId xmlns:a16="http://schemas.microsoft.com/office/drawing/2014/main" id="{00000000-0008-0000-0000-000086080000}"/>
            </a:ext>
          </a:extLst>
        </xdr:cNvPr>
        <xdr:cNvSpPr txBox="1"/>
      </xdr:nvSpPr>
      <xdr:spPr>
        <a:xfrm>
          <a:off x="1163068" y="10701902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3" name="TextBox 2182">
          <a:extLst>
            <a:ext uri="{FF2B5EF4-FFF2-40B4-BE49-F238E27FC236}">
              <a16:creationId xmlns:a16="http://schemas.microsoft.com/office/drawing/2014/main" id="{00000000-0008-0000-0000-000087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4" name="TextBox 2183">
          <a:extLst>
            <a:ext uri="{FF2B5EF4-FFF2-40B4-BE49-F238E27FC236}">
              <a16:creationId xmlns:a16="http://schemas.microsoft.com/office/drawing/2014/main" id="{00000000-0008-0000-0000-000088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5" name="TextBox 2184">
          <a:extLst>
            <a:ext uri="{FF2B5EF4-FFF2-40B4-BE49-F238E27FC236}">
              <a16:creationId xmlns:a16="http://schemas.microsoft.com/office/drawing/2014/main" id="{00000000-0008-0000-0000-000089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6" name="TextBox 2185">
          <a:extLst>
            <a:ext uri="{FF2B5EF4-FFF2-40B4-BE49-F238E27FC236}">
              <a16:creationId xmlns:a16="http://schemas.microsoft.com/office/drawing/2014/main" id="{00000000-0008-0000-0000-00008A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7" name="TextBox 2186">
          <a:extLst>
            <a:ext uri="{FF2B5EF4-FFF2-40B4-BE49-F238E27FC236}">
              <a16:creationId xmlns:a16="http://schemas.microsoft.com/office/drawing/2014/main" id="{00000000-0008-0000-0000-00008B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8" name="TextBox 2187">
          <a:extLst>
            <a:ext uri="{FF2B5EF4-FFF2-40B4-BE49-F238E27FC236}">
              <a16:creationId xmlns:a16="http://schemas.microsoft.com/office/drawing/2014/main" id="{00000000-0008-0000-0000-00008C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89" name="TextBox 2188">
          <a:extLst>
            <a:ext uri="{FF2B5EF4-FFF2-40B4-BE49-F238E27FC236}">
              <a16:creationId xmlns:a16="http://schemas.microsoft.com/office/drawing/2014/main" id="{00000000-0008-0000-0000-00008D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190" name="TextBox 2189">
          <a:extLst>
            <a:ext uri="{FF2B5EF4-FFF2-40B4-BE49-F238E27FC236}">
              <a16:creationId xmlns:a16="http://schemas.microsoft.com/office/drawing/2014/main" id="{00000000-0008-0000-0000-00008E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109"/>
    <xdr:sp macro="" textlink="">
      <xdr:nvSpPr>
        <xdr:cNvPr id="2191" name="TextBox 2190">
          <a:extLst>
            <a:ext uri="{FF2B5EF4-FFF2-40B4-BE49-F238E27FC236}">
              <a16:creationId xmlns:a16="http://schemas.microsoft.com/office/drawing/2014/main" id="{00000000-0008-0000-0000-00008F080000}"/>
            </a:ext>
          </a:extLst>
        </xdr:cNvPr>
        <xdr:cNvSpPr txBox="1"/>
      </xdr:nvSpPr>
      <xdr:spPr>
        <a:xfrm>
          <a:off x="1163068" y="1074549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109"/>
    <xdr:sp macro="" textlink="">
      <xdr:nvSpPr>
        <xdr:cNvPr id="2192" name="TextBox 2191">
          <a:extLst>
            <a:ext uri="{FF2B5EF4-FFF2-40B4-BE49-F238E27FC236}">
              <a16:creationId xmlns:a16="http://schemas.microsoft.com/office/drawing/2014/main" id="{00000000-0008-0000-0000-000090080000}"/>
            </a:ext>
          </a:extLst>
        </xdr:cNvPr>
        <xdr:cNvSpPr txBox="1"/>
      </xdr:nvSpPr>
      <xdr:spPr>
        <a:xfrm>
          <a:off x="1163068" y="1074549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109"/>
    <xdr:sp macro="" textlink="">
      <xdr:nvSpPr>
        <xdr:cNvPr id="2193" name="TextBox 2192">
          <a:extLst>
            <a:ext uri="{FF2B5EF4-FFF2-40B4-BE49-F238E27FC236}">
              <a16:creationId xmlns:a16="http://schemas.microsoft.com/office/drawing/2014/main" id="{00000000-0008-0000-0000-000091080000}"/>
            </a:ext>
          </a:extLst>
        </xdr:cNvPr>
        <xdr:cNvSpPr txBox="1"/>
      </xdr:nvSpPr>
      <xdr:spPr>
        <a:xfrm>
          <a:off x="1163068" y="1074549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109"/>
    <xdr:sp macro="" textlink="">
      <xdr:nvSpPr>
        <xdr:cNvPr id="2194" name="TextBox 2193">
          <a:extLst>
            <a:ext uri="{FF2B5EF4-FFF2-40B4-BE49-F238E27FC236}">
              <a16:creationId xmlns:a16="http://schemas.microsoft.com/office/drawing/2014/main" id="{00000000-0008-0000-0000-000092080000}"/>
            </a:ext>
          </a:extLst>
        </xdr:cNvPr>
        <xdr:cNvSpPr txBox="1"/>
      </xdr:nvSpPr>
      <xdr:spPr>
        <a:xfrm>
          <a:off x="1163068" y="1074549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195" name="TextBox 2194">
          <a:extLst>
            <a:ext uri="{FF2B5EF4-FFF2-40B4-BE49-F238E27FC236}">
              <a16:creationId xmlns:a16="http://schemas.microsoft.com/office/drawing/2014/main" id="{00000000-0008-0000-0000-000093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196" name="TextBox 2195">
          <a:extLst>
            <a:ext uri="{FF2B5EF4-FFF2-40B4-BE49-F238E27FC236}">
              <a16:creationId xmlns:a16="http://schemas.microsoft.com/office/drawing/2014/main" id="{00000000-0008-0000-0000-000094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197" name="TextBox 2196">
          <a:extLst>
            <a:ext uri="{FF2B5EF4-FFF2-40B4-BE49-F238E27FC236}">
              <a16:creationId xmlns:a16="http://schemas.microsoft.com/office/drawing/2014/main" id="{00000000-0008-0000-0000-000095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198" name="TextBox 2197">
          <a:extLst>
            <a:ext uri="{FF2B5EF4-FFF2-40B4-BE49-F238E27FC236}">
              <a16:creationId xmlns:a16="http://schemas.microsoft.com/office/drawing/2014/main" id="{00000000-0008-0000-0000-000096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199" name="TextBox 2198">
          <a:extLst>
            <a:ext uri="{FF2B5EF4-FFF2-40B4-BE49-F238E27FC236}">
              <a16:creationId xmlns:a16="http://schemas.microsoft.com/office/drawing/2014/main" id="{00000000-0008-0000-0000-000097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00" name="TextBox 2199">
          <a:extLst>
            <a:ext uri="{FF2B5EF4-FFF2-40B4-BE49-F238E27FC236}">
              <a16:creationId xmlns:a16="http://schemas.microsoft.com/office/drawing/2014/main" id="{00000000-0008-0000-0000-000098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01" name="TextBox 2200">
          <a:extLst>
            <a:ext uri="{FF2B5EF4-FFF2-40B4-BE49-F238E27FC236}">
              <a16:creationId xmlns:a16="http://schemas.microsoft.com/office/drawing/2014/main" id="{00000000-0008-0000-0000-000099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02" name="TextBox 2201">
          <a:extLst>
            <a:ext uri="{FF2B5EF4-FFF2-40B4-BE49-F238E27FC236}">
              <a16:creationId xmlns:a16="http://schemas.microsoft.com/office/drawing/2014/main" id="{00000000-0008-0000-0000-00009A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3" name="TextBox 2202">
          <a:extLst>
            <a:ext uri="{FF2B5EF4-FFF2-40B4-BE49-F238E27FC236}">
              <a16:creationId xmlns:a16="http://schemas.microsoft.com/office/drawing/2014/main" id="{00000000-0008-0000-0000-00009B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4" name="TextBox 2203">
          <a:extLst>
            <a:ext uri="{FF2B5EF4-FFF2-40B4-BE49-F238E27FC236}">
              <a16:creationId xmlns:a16="http://schemas.microsoft.com/office/drawing/2014/main" id="{00000000-0008-0000-0000-00009C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5" name="TextBox 2204">
          <a:extLst>
            <a:ext uri="{FF2B5EF4-FFF2-40B4-BE49-F238E27FC236}">
              <a16:creationId xmlns:a16="http://schemas.microsoft.com/office/drawing/2014/main" id="{00000000-0008-0000-0000-00009D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6" name="TextBox 2205">
          <a:extLst>
            <a:ext uri="{FF2B5EF4-FFF2-40B4-BE49-F238E27FC236}">
              <a16:creationId xmlns:a16="http://schemas.microsoft.com/office/drawing/2014/main" id="{00000000-0008-0000-0000-00009E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7" name="TextBox 2206">
          <a:extLst>
            <a:ext uri="{FF2B5EF4-FFF2-40B4-BE49-F238E27FC236}">
              <a16:creationId xmlns:a16="http://schemas.microsoft.com/office/drawing/2014/main" id="{00000000-0008-0000-0000-00009F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8" name="TextBox 2207">
          <a:extLst>
            <a:ext uri="{FF2B5EF4-FFF2-40B4-BE49-F238E27FC236}">
              <a16:creationId xmlns:a16="http://schemas.microsoft.com/office/drawing/2014/main" id="{00000000-0008-0000-0000-0000A0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09" name="TextBox 2208">
          <a:extLst>
            <a:ext uri="{FF2B5EF4-FFF2-40B4-BE49-F238E27FC236}">
              <a16:creationId xmlns:a16="http://schemas.microsoft.com/office/drawing/2014/main" id="{00000000-0008-0000-0000-0000A1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10" name="TextBox 2209">
          <a:extLst>
            <a:ext uri="{FF2B5EF4-FFF2-40B4-BE49-F238E27FC236}">
              <a16:creationId xmlns:a16="http://schemas.microsoft.com/office/drawing/2014/main" id="{00000000-0008-0000-0000-0000A2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1" name="TextBox 2210">
          <a:extLst>
            <a:ext uri="{FF2B5EF4-FFF2-40B4-BE49-F238E27FC236}">
              <a16:creationId xmlns:a16="http://schemas.microsoft.com/office/drawing/2014/main" id="{00000000-0008-0000-0000-0000A3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2" name="TextBox 2211">
          <a:extLst>
            <a:ext uri="{FF2B5EF4-FFF2-40B4-BE49-F238E27FC236}">
              <a16:creationId xmlns:a16="http://schemas.microsoft.com/office/drawing/2014/main" id="{00000000-0008-0000-0000-0000A4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3" name="TextBox 2212">
          <a:extLst>
            <a:ext uri="{FF2B5EF4-FFF2-40B4-BE49-F238E27FC236}">
              <a16:creationId xmlns:a16="http://schemas.microsoft.com/office/drawing/2014/main" id="{00000000-0008-0000-0000-0000A5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4" name="TextBox 2213">
          <a:extLst>
            <a:ext uri="{FF2B5EF4-FFF2-40B4-BE49-F238E27FC236}">
              <a16:creationId xmlns:a16="http://schemas.microsoft.com/office/drawing/2014/main" id="{00000000-0008-0000-0000-0000A6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5" name="TextBox 2214">
          <a:extLst>
            <a:ext uri="{FF2B5EF4-FFF2-40B4-BE49-F238E27FC236}">
              <a16:creationId xmlns:a16="http://schemas.microsoft.com/office/drawing/2014/main" id="{00000000-0008-0000-0000-0000A7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6" name="TextBox 2215">
          <a:extLst>
            <a:ext uri="{FF2B5EF4-FFF2-40B4-BE49-F238E27FC236}">
              <a16:creationId xmlns:a16="http://schemas.microsoft.com/office/drawing/2014/main" id="{00000000-0008-0000-0000-0000A8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7" name="TextBox 2216">
          <a:extLst>
            <a:ext uri="{FF2B5EF4-FFF2-40B4-BE49-F238E27FC236}">
              <a16:creationId xmlns:a16="http://schemas.microsoft.com/office/drawing/2014/main" id="{00000000-0008-0000-0000-0000A9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18" name="TextBox 2217">
          <a:extLst>
            <a:ext uri="{FF2B5EF4-FFF2-40B4-BE49-F238E27FC236}">
              <a16:creationId xmlns:a16="http://schemas.microsoft.com/office/drawing/2014/main" id="{00000000-0008-0000-0000-0000AA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981"/>
    <xdr:sp macro="" textlink="">
      <xdr:nvSpPr>
        <xdr:cNvPr id="2219" name="TextBox 2218">
          <a:extLst>
            <a:ext uri="{FF2B5EF4-FFF2-40B4-BE49-F238E27FC236}">
              <a16:creationId xmlns:a16="http://schemas.microsoft.com/office/drawing/2014/main" id="{00000000-0008-0000-0000-0000AB080000}"/>
            </a:ext>
          </a:extLst>
        </xdr:cNvPr>
        <xdr:cNvSpPr txBox="1"/>
      </xdr:nvSpPr>
      <xdr:spPr>
        <a:xfrm>
          <a:off x="1163068" y="1074549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981"/>
    <xdr:sp macro="" textlink="">
      <xdr:nvSpPr>
        <xdr:cNvPr id="2220" name="TextBox 2219">
          <a:extLst>
            <a:ext uri="{FF2B5EF4-FFF2-40B4-BE49-F238E27FC236}">
              <a16:creationId xmlns:a16="http://schemas.microsoft.com/office/drawing/2014/main" id="{00000000-0008-0000-0000-0000AC080000}"/>
            </a:ext>
          </a:extLst>
        </xdr:cNvPr>
        <xdr:cNvSpPr txBox="1"/>
      </xdr:nvSpPr>
      <xdr:spPr>
        <a:xfrm>
          <a:off x="1163068" y="1074549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981"/>
    <xdr:sp macro="" textlink="">
      <xdr:nvSpPr>
        <xdr:cNvPr id="2221" name="TextBox 2220">
          <a:extLst>
            <a:ext uri="{FF2B5EF4-FFF2-40B4-BE49-F238E27FC236}">
              <a16:creationId xmlns:a16="http://schemas.microsoft.com/office/drawing/2014/main" id="{00000000-0008-0000-0000-0000AD080000}"/>
            </a:ext>
          </a:extLst>
        </xdr:cNvPr>
        <xdr:cNvSpPr txBox="1"/>
      </xdr:nvSpPr>
      <xdr:spPr>
        <a:xfrm>
          <a:off x="1163068" y="1074549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981"/>
    <xdr:sp macro="" textlink="">
      <xdr:nvSpPr>
        <xdr:cNvPr id="2222" name="TextBox 2221">
          <a:extLst>
            <a:ext uri="{FF2B5EF4-FFF2-40B4-BE49-F238E27FC236}">
              <a16:creationId xmlns:a16="http://schemas.microsoft.com/office/drawing/2014/main" id="{00000000-0008-0000-0000-0000AE080000}"/>
            </a:ext>
          </a:extLst>
        </xdr:cNvPr>
        <xdr:cNvSpPr txBox="1"/>
      </xdr:nvSpPr>
      <xdr:spPr>
        <a:xfrm>
          <a:off x="1163068" y="1074549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9085"/>
    <xdr:sp macro="" textlink="">
      <xdr:nvSpPr>
        <xdr:cNvPr id="2223" name="TextBox 2222">
          <a:extLst>
            <a:ext uri="{FF2B5EF4-FFF2-40B4-BE49-F238E27FC236}">
              <a16:creationId xmlns:a16="http://schemas.microsoft.com/office/drawing/2014/main" id="{00000000-0008-0000-0000-0000AF080000}"/>
            </a:ext>
          </a:extLst>
        </xdr:cNvPr>
        <xdr:cNvSpPr txBox="1"/>
      </xdr:nvSpPr>
      <xdr:spPr>
        <a:xfrm>
          <a:off x="1163068" y="1074549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9085"/>
    <xdr:sp macro="" textlink="">
      <xdr:nvSpPr>
        <xdr:cNvPr id="2224" name="TextBox 2223">
          <a:extLst>
            <a:ext uri="{FF2B5EF4-FFF2-40B4-BE49-F238E27FC236}">
              <a16:creationId xmlns:a16="http://schemas.microsoft.com/office/drawing/2014/main" id="{00000000-0008-0000-0000-0000B0080000}"/>
            </a:ext>
          </a:extLst>
        </xdr:cNvPr>
        <xdr:cNvSpPr txBox="1"/>
      </xdr:nvSpPr>
      <xdr:spPr>
        <a:xfrm>
          <a:off x="1163068" y="1074549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9085"/>
    <xdr:sp macro="" textlink="">
      <xdr:nvSpPr>
        <xdr:cNvPr id="2225" name="TextBox 2224">
          <a:extLst>
            <a:ext uri="{FF2B5EF4-FFF2-40B4-BE49-F238E27FC236}">
              <a16:creationId xmlns:a16="http://schemas.microsoft.com/office/drawing/2014/main" id="{00000000-0008-0000-0000-0000B1080000}"/>
            </a:ext>
          </a:extLst>
        </xdr:cNvPr>
        <xdr:cNvSpPr txBox="1"/>
      </xdr:nvSpPr>
      <xdr:spPr>
        <a:xfrm>
          <a:off x="1163068" y="1074549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9085"/>
    <xdr:sp macro="" textlink="">
      <xdr:nvSpPr>
        <xdr:cNvPr id="2226" name="TextBox 2225">
          <a:extLst>
            <a:ext uri="{FF2B5EF4-FFF2-40B4-BE49-F238E27FC236}">
              <a16:creationId xmlns:a16="http://schemas.microsoft.com/office/drawing/2014/main" id="{00000000-0008-0000-0000-0000B2080000}"/>
            </a:ext>
          </a:extLst>
        </xdr:cNvPr>
        <xdr:cNvSpPr txBox="1"/>
      </xdr:nvSpPr>
      <xdr:spPr>
        <a:xfrm>
          <a:off x="1163068" y="1074549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063"/>
    <xdr:sp macro="" textlink="">
      <xdr:nvSpPr>
        <xdr:cNvPr id="2227" name="TextBox 2226">
          <a:extLst>
            <a:ext uri="{FF2B5EF4-FFF2-40B4-BE49-F238E27FC236}">
              <a16:creationId xmlns:a16="http://schemas.microsoft.com/office/drawing/2014/main" id="{00000000-0008-0000-0000-0000B3080000}"/>
            </a:ext>
          </a:extLst>
        </xdr:cNvPr>
        <xdr:cNvSpPr txBox="1"/>
      </xdr:nvSpPr>
      <xdr:spPr>
        <a:xfrm>
          <a:off x="1163068" y="1074549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063"/>
    <xdr:sp macro="" textlink="">
      <xdr:nvSpPr>
        <xdr:cNvPr id="2228" name="TextBox 2227">
          <a:extLst>
            <a:ext uri="{FF2B5EF4-FFF2-40B4-BE49-F238E27FC236}">
              <a16:creationId xmlns:a16="http://schemas.microsoft.com/office/drawing/2014/main" id="{00000000-0008-0000-0000-0000B4080000}"/>
            </a:ext>
          </a:extLst>
        </xdr:cNvPr>
        <xdr:cNvSpPr txBox="1"/>
      </xdr:nvSpPr>
      <xdr:spPr>
        <a:xfrm>
          <a:off x="1163068" y="1074549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063"/>
    <xdr:sp macro="" textlink="">
      <xdr:nvSpPr>
        <xdr:cNvPr id="2229" name="TextBox 2228">
          <a:extLst>
            <a:ext uri="{FF2B5EF4-FFF2-40B4-BE49-F238E27FC236}">
              <a16:creationId xmlns:a16="http://schemas.microsoft.com/office/drawing/2014/main" id="{00000000-0008-0000-0000-0000B5080000}"/>
            </a:ext>
          </a:extLst>
        </xdr:cNvPr>
        <xdr:cNvSpPr txBox="1"/>
      </xdr:nvSpPr>
      <xdr:spPr>
        <a:xfrm>
          <a:off x="1163068" y="1074549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063"/>
    <xdr:sp macro="" textlink="">
      <xdr:nvSpPr>
        <xdr:cNvPr id="2230" name="TextBox 2229">
          <a:extLst>
            <a:ext uri="{FF2B5EF4-FFF2-40B4-BE49-F238E27FC236}">
              <a16:creationId xmlns:a16="http://schemas.microsoft.com/office/drawing/2014/main" id="{00000000-0008-0000-0000-0000B6080000}"/>
            </a:ext>
          </a:extLst>
        </xdr:cNvPr>
        <xdr:cNvSpPr txBox="1"/>
      </xdr:nvSpPr>
      <xdr:spPr>
        <a:xfrm>
          <a:off x="1163068" y="1074549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3863"/>
    <xdr:sp macro="" textlink="">
      <xdr:nvSpPr>
        <xdr:cNvPr id="2231" name="TextBox 2230">
          <a:extLst>
            <a:ext uri="{FF2B5EF4-FFF2-40B4-BE49-F238E27FC236}">
              <a16:creationId xmlns:a16="http://schemas.microsoft.com/office/drawing/2014/main" id="{00000000-0008-0000-0000-0000B7080000}"/>
            </a:ext>
          </a:extLst>
        </xdr:cNvPr>
        <xdr:cNvSpPr txBox="1"/>
      </xdr:nvSpPr>
      <xdr:spPr>
        <a:xfrm>
          <a:off x="1163068" y="10745491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3863"/>
    <xdr:sp macro="" textlink="">
      <xdr:nvSpPr>
        <xdr:cNvPr id="2232" name="TextBox 2231">
          <a:extLst>
            <a:ext uri="{FF2B5EF4-FFF2-40B4-BE49-F238E27FC236}">
              <a16:creationId xmlns:a16="http://schemas.microsoft.com/office/drawing/2014/main" id="{00000000-0008-0000-0000-0000B8080000}"/>
            </a:ext>
          </a:extLst>
        </xdr:cNvPr>
        <xdr:cNvSpPr txBox="1"/>
      </xdr:nvSpPr>
      <xdr:spPr>
        <a:xfrm>
          <a:off x="1163068" y="10745491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859"/>
    <xdr:sp macro="" textlink="">
      <xdr:nvSpPr>
        <xdr:cNvPr id="2233" name="TextBox 2232">
          <a:extLst>
            <a:ext uri="{FF2B5EF4-FFF2-40B4-BE49-F238E27FC236}">
              <a16:creationId xmlns:a16="http://schemas.microsoft.com/office/drawing/2014/main" id="{00000000-0008-0000-0000-0000B9080000}"/>
            </a:ext>
          </a:extLst>
        </xdr:cNvPr>
        <xdr:cNvSpPr txBox="1"/>
      </xdr:nvSpPr>
      <xdr:spPr>
        <a:xfrm>
          <a:off x="1163068" y="10745491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234" name="TextBox 2233">
          <a:extLst>
            <a:ext uri="{FF2B5EF4-FFF2-40B4-BE49-F238E27FC236}">
              <a16:creationId xmlns:a16="http://schemas.microsoft.com/office/drawing/2014/main" id="{00000000-0008-0000-0000-0000BA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235" name="TextBox 2234">
          <a:extLst>
            <a:ext uri="{FF2B5EF4-FFF2-40B4-BE49-F238E27FC236}">
              <a16:creationId xmlns:a16="http://schemas.microsoft.com/office/drawing/2014/main" id="{00000000-0008-0000-0000-0000BB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431"/>
    <xdr:sp macro="" textlink="">
      <xdr:nvSpPr>
        <xdr:cNvPr id="2236" name="TextBox 2235">
          <a:extLst>
            <a:ext uri="{FF2B5EF4-FFF2-40B4-BE49-F238E27FC236}">
              <a16:creationId xmlns:a16="http://schemas.microsoft.com/office/drawing/2014/main" id="{00000000-0008-0000-0000-0000BC080000}"/>
            </a:ext>
          </a:extLst>
        </xdr:cNvPr>
        <xdr:cNvSpPr txBox="1"/>
      </xdr:nvSpPr>
      <xdr:spPr>
        <a:xfrm>
          <a:off x="1163068" y="10745491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237" name="TextBox 2236">
          <a:extLst>
            <a:ext uri="{FF2B5EF4-FFF2-40B4-BE49-F238E27FC236}">
              <a16:creationId xmlns:a16="http://schemas.microsoft.com/office/drawing/2014/main" id="{00000000-0008-0000-0000-0000BD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592"/>
    <xdr:sp macro="" textlink="">
      <xdr:nvSpPr>
        <xdr:cNvPr id="2238" name="TextBox 2237">
          <a:extLst>
            <a:ext uri="{FF2B5EF4-FFF2-40B4-BE49-F238E27FC236}">
              <a16:creationId xmlns:a16="http://schemas.microsoft.com/office/drawing/2014/main" id="{00000000-0008-0000-0000-0000BE080000}"/>
            </a:ext>
          </a:extLst>
        </xdr:cNvPr>
        <xdr:cNvSpPr txBox="1"/>
      </xdr:nvSpPr>
      <xdr:spPr>
        <a:xfrm>
          <a:off x="1163068" y="10745491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239" name="TextBox 2238">
          <a:extLst>
            <a:ext uri="{FF2B5EF4-FFF2-40B4-BE49-F238E27FC236}">
              <a16:creationId xmlns:a16="http://schemas.microsoft.com/office/drawing/2014/main" id="{00000000-0008-0000-0000-0000BF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6063"/>
    <xdr:sp macro="" textlink="">
      <xdr:nvSpPr>
        <xdr:cNvPr id="2240" name="TextBox 2239">
          <a:extLst>
            <a:ext uri="{FF2B5EF4-FFF2-40B4-BE49-F238E27FC236}">
              <a16:creationId xmlns:a16="http://schemas.microsoft.com/office/drawing/2014/main" id="{00000000-0008-0000-0000-0000C0080000}"/>
            </a:ext>
          </a:extLst>
        </xdr:cNvPr>
        <xdr:cNvSpPr txBox="1"/>
      </xdr:nvSpPr>
      <xdr:spPr>
        <a:xfrm>
          <a:off x="1163068" y="1074549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109"/>
    <xdr:sp macro="" textlink="">
      <xdr:nvSpPr>
        <xdr:cNvPr id="2241" name="TextBox 2240">
          <a:extLst>
            <a:ext uri="{FF2B5EF4-FFF2-40B4-BE49-F238E27FC236}">
              <a16:creationId xmlns:a16="http://schemas.microsoft.com/office/drawing/2014/main" id="{00000000-0008-0000-0000-0000C1080000}"/>
            </a:ext>
          </a:extLst>
        </xdr:cNvPr>
        <xdr:cNvSpPr txBox="1"/>
      </xdr:nvSpPr>
      <xdr:spPr>
        <a:xfrm>
          <a:off x="1163068" y="1074549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8109"/>
    <xdr:sp macro="" textlink="">
      <xdr:nvSpPr>
        <xdr:cNvPr id="2242" name="TextBox 2241">
          <a:extLst>
            <a:ext uri="{FF2B5EF4-FFF2-40B4-BE49-F238E27FC236}">
              <a16:creationId xmlns:a16="http://schemas.microsoft.com/office/drawing/2014/main" id="{00000000-0008-0000-0000-0000C2080000}"/>
            </a:ext>
          </a:extLst>
        </xdr:cNvPr>
        <xdr:cNvSpPr txBox="1"/>
      </xdr:nvSpPr>
      <xdr:spPr>
        <a:xfrm>
          <a:off x="1163068" y="1074549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43" name="TextBox 2242">
          <a:extLst>
            <a:ext uri="{FF2B5EF4-FFF2-40B4-BE49-F238E27FC236}">
              <a16:creationId xmlns:a16="http://schemas.microsoft.com/office/drawing/2014/main" id="{00000000-0008-0000-0000-0000C3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44" name="TextBox 2243">
          <a:extLst>
            <a:ext uri="{FF2B5EF4-FFF2-40B4-BE49-F238E27FC236}">
              <a16:creationId xmlns:a16="http://schemas.microsoft.com/office/drawing/2014/main" id="{00000000-0008-0000-0000-0000C4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45" name="TextBox 2244">
          <a:extLst>
            <a:ext uri="{FF2B5EF4-FFF2-40B4-BE49-F238E27FC236}">
              <a16:creationId xmlns:a16="http://schemas.microsoft.com/office/drawing/2014/main" id="{00000000-0008-0000-0000-0000C5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46" name="TextBox 2245">
          <a:extLst>
            <a:ext uri="{FF2B5EF4-FFF2-40B4-BE49-F238E27FC236}">
              <a16:creationId xmlns:a16="http://schemas.microsoft.com/office/drawing/2014/main" id="{00000000-0008-0000-0000-0000C6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47" name="TextBox 2246">
          <a:extLst>
            <a:ext uri="{FF2B5EF4-FFF2-40B4-BE49-F238E27FC236}">
              <a16:creationId xmlns:a16="http://schemas.microsoft.com/office/drawing/2014/main" id="{00000000-0008-0000-0000-0000C7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48" name="TextBox 2247">
          <a:extLst>
            <a:ext uri="{FF2B5EF4-FFF2-40B4-BE49-F238E27FC236}">
              <a16:creationId xmlns:a16="http://schemas.microsoft.com/office/drawing/2014/main" id="{00000000-0008-0000-0000-0000C8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49" name="TextBox 2248">
          <a:extLst>
            <a:ext uri="{FF2B5EF4-FFF2-40B4-BE49-F238E27FC236}">
              <a16:creationId xmlns:a16="http://schemas.microsoft.com/office/drawing/2014/main" id="{00000000-0008-0000-0000-0000C9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753"/>
    <xdr:sp macro="" textlink="">
      <xdr:nvSpPr>
        <xdr:cNvPr id="2250" name="TextBox 2249">
          <a:extLst>
            <a:ext uri="{FF2B5EF4-FFF2-40B4-BE49-F238E27FC236}">
              <a16:creationId xmlns:a16="http://schemas.microsoft.com/office/drawing/2014/main" id="{00000000-0008-0000-0000-0000CA080000}"/>
            </a:ext>
          </a:extLst>
        </xdr:cNvPr>
        <xdr:cNvSpPr txBox="1"/>
      </xdr:nvSpPr>
      <xdr:spPr>
        <a:xfrm>
          <a:off x="1163068" y="1074549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51" name="TextBox 2250">
          <a:extLst>
            <a:ext uri="{FF2B5EF4-FFF2-40B4-BE49-F238E27FC236}">
              <a16:creationId xmlns:a16="http://schemas.microsoft.com/office/drawing/2014/main" id="{00000000-0008-0000-0000-0000CB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52" name="TextBox 2251">
          <a:extLst>
            <a:ext uri="{FF2B5EF4-FFF2-40B4-BE49-F238E27FC236}">
              <a16:creationId xmlns:a16="http://schemas.microsoft.com/office/drawing/2014/main" id="{00000000-0008-0000-0000-0000CC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53" name="TextBox 2252">
          <a:extLst>
            <a:ext uri="{FF2B5EF4-FFF2-40B4-BE49-F238E27FC236}">
              <a16:creationId xmlns:a16="http://schemas.microsoft.com/office/drawing/2014/main" id="{00000000-0008-0000-0000-0000CD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2083"/>
    <xdr:sp macro="" textlink="">
      <xdr:nvSpPr>
        <xdr:cNvPr id="2254" name="TextBox 2253">
          <a:extLst>
            <a:ext uri="{FF2B5EF4-FFF2-40B4-BE49-F238E27FC236}">
              <a16:creationId xmlns:a16="http://schemas.microsoft.com/office/drawing/2014/main" id="{00000000-0008-0000-0000-0000CE080000}"/>
            </a:ext>
          </a:extLst>
        </xdr:cNvPr>
        <xdr:cNvSpPr txBox="1"/>
      </xdr:nvSpPr>
      <xdr:spPr>
        <a:xfrm>
          <a:off x="1163068" y="1074549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981"/>
    <xdr:sp macro="" textlink="">
      <xdr:nvSpPr>
        <xdr:cNvPr id="2255" name="TextBox 2254">
          <a:extLst>
            <a:ext uri="{FF2B5EF4-FFF2-40B4-BE49-F238E27FC236}">
              <a16:creationId xmlns:a16="http://schemas.microsoft.com/office/drawing/2014/main" id="{00000000-0008-0000-0000-0000CF080000}"/>
            </a:ext>
          </a:extLst>
        </xdr:cNvPr>
        <xdr:cNvSpPr txBox="1"/>
      </xdr:nvSpPr>
      <xdr:spPr>
        <a:xfrm>
          <a:off x="1163068" y="1074549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234</xdr:row>
      <xdr:rowOff>0</xdr:rowOff>
    </xdr:from>
    <xdr:ext cx="166676" cy="277981"/>
    <xdr:sp macro="" textlink="">
      <xdr:nvSpPr>
        <xdr:cNvPr id="2256" name="TextBox 2255">
          <a:extLst>
            <a:ext uri="{FF2B5EF4-FFF2-40B4-BE49-F238E27FC236}">
              <a16:creationId xmlns:a16="http://schemas.microsoft.com/office/drawing/2014/main" id="{00000000-0008-0000-0000-0000D0080000}"/>
            </a:ext>
          </a:extLst>
        </xdr:cNvPr>
        <xdr:cNvSpPr txBox="1"/>
      </xdr:nvSpPr>
      <xdr:spPr>
        <a:xfrm>
          <a:off x="1163068" y="1074549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57" name="TextBox 2256">
          <a:extLst>
            <a:ext uri="{FF2B5EF4-FFF2-40B4-BE49-F238E27FC236}">
              <a16:creationId xmlns:a16="http://schemas.microsoft.com/office/drawing/2014/main" id="{00000000-0008-0000-0000-0000D1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58" name="TextBox 2257">
          <a:extLst>
            <a:ext uri="{FF2B5EF4-FFF2-40B4-BE49-F238E27FC236}">
              <a16:creationId xmlns:a16="http://schemas.microsoft.com/office/drawing/2014/main" id="{00000000-0008-0000-0000-0000D2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59" name="TextBox 2258">
          <a:extLst>
            <a:ext uri="{FF2B5EF4-FFF2-40B4-BE49-F238E27FC236}">
              <a16:creationId xmlns:a16="http://schemas.microsoft.com/office/drawing/2014/main" id="{00000000-0008-0000-0000-0000D3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60" name="TextBox 2259">
          <a:extLst>
            <a:ext uri="{FF2B5EF4-FFF2-40B4-BE49-F238E27FC236}">
              <a16:creationId xmlns:a16="http://schemas.microsoft.com/office/drawing/2014/main" id="{00000000-0008-0000-0000-0000D4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61" name="TextBox 2260">
          <a:extLst>
            <a:ext uri="{FF2B5EF4-FFF2-40B4-BE49-F238E27FC236}">
              <a16:creationId xmlns:a16="http://schemas.microsoft.com/office/drawing/2014/main" id="{00000000-0008-0000-0000-0000D5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62" name="TextBox 2261">
          <a:extLst>
            <a:ext uri="{FF2B5EF4-FFF2-40B4-BE49-F238E27FC236}">
              <a16:creationId xmlns:a16="http://schemas.microsoft.com/office/drawing/2014/main" id="{00000000-0008-0000-0000-0000D6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63" name="TextBox 2262">
          <a:extLst>
            <a:ext uri="{FF2B5EF4-FFF2-40B4-BE49-F238E27FC236}">
              <a16:creationId xmlns:a16="http://schemas.microsoft.com/office/drawing/2014/main" id="{00000000-0008-0000-0000-0000D7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264" name="TextBox 2263">
          <a:extLst>
            <a:ext uri="{FF2B5EF4-FFF2-40B4-BE49-F238E27FC236}">
              <a16:creationId xmlns:a16="http://schemas.microsoft.com/office/drawing/2014/main" id="{00000000-0008-0000-0000-0000D808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109"/>
    <xdr:sp macro="" textlink="">
      <xdr:nvSpPr>
        <xdr:cNvPr id="2265" name="TextBox 2264">
          <a:extLst>
            <a:ext uri="{FF2B5EF4-FFF2-40B4-BE49-F238E27FC236}">
              <a16:creationId xmlns:a16="http://schemas.microsoft.com/office/drawing/2014/main" id="{00000000-0008-0000-0000-0000D9080000}"/>
            </a:ext>
          </a:extLst>
        </xdr:cNvPr>
        <xdr:cNvSpPr txBox="1"/>
      </xdr:nvSpPr>
      <xdr:spPr>
        <a:xfrm>
          <a:off x="1163068" y="1078908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109"/>
    <xdr:sp macro="" textlink="">
      <xdr:nvSpPr>
        <xdr:cNvPr id="2266" name="TextBox 2265">
          <a:extLst>
            <a:ext uri="{FF2B5EF4-FFF2-40B4-BE49-F238E27FC236}">
              <a16:creationId xmlns:a16="http://schemas.microsoft.com/office/drawing/2014/main" id="{00000000-0008-0000-0000-0000DA080000}"/>
            </a:ext>
          </a:extLst>
        </xdr:cNvPr>
        <xdr:cNvSpPr txBox="1"/>
      </xdr:nvSpPr>
      <xdr:spPr>
        <a:xfrm>
          <a:off x="1163068" y="1078908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109"/>
    <xdr:sp macro="" textlink="">
      <xdr:nvSpPr>
        <xdr:cNvPr id="2267" name="TextBox 2266">
          <a:extLst>
            <a:ext uri="{FF2B5EF4-FFF2-40B4-BE49-F238E27FC236}">
              <a16:creationId xmlns:a16="http://schemas.microsoft.com/office/drawing/2014/main" id="{00000000-0008-0000-0000-0000DB080000}"/>
            </a:ext>
          </a:extLst>
        </xdr:cNvPr>
        <xdr:cNvSpPr txBox="1"/>
      </xdr:nvSpPr>
      <xdr:spPr>
        <a:xfrm>
          <a:off x="1163068" y="1078908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109"/>
    <xdr:sp macro="" textlink="">
      <xdr:nvSpPr>
        <xdr:cNvPr id="2268" name="TextBox 2267">
          <a:extLst>
            <a:ext uri="{FF2B5EF4-FFF2-40B4-BE49-F238E27FC236}">
              <a16:creationId xmlns:a16="http://schemas.microsoft.com/office/drawing/2014/main" id="{00000000-0008-0000-0000-0000DC080000}"/>
            </a:ext>
          </a:extLst>
        </xdr:cNvPr>
        <xdr:cNvSpPr txBox="1"/>
      </xdr:nvSpPr>
      <xdr:spPr>
        <a:xfrm>
          <a:off x="1163068" y="1078908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69" name="TextBox 2268">
          <a:extLst>
            <a:ext uri="{FF2B5EF4-FFF2-40B4-BE49-F238E27FC236}">
              <a16:creationId xmlns:a16="http://schemas.microsoft.com/office/drawing/2014/main" id="{00000000-0008-0000-0000-0000DD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0" name="TextBox 2269">
          <a:extLst>
            <a:ext uri="{FF2B5EF4-FFF2-40B4-BE49-F238E27FC236}">
              <a16:creationId xmlns:a16="http://schemas.microsoft.com/office/drawing/2014/main" id="{00000000-0008-0000-0000-0000DE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1" name="TextBox 2270">
          <a:extLst>
            <a:ext uri="{FF2B5EF4-FFF2-40B4-BE49-F238E27FC236}">
              <a16:creationId xmlns:a16="http://schemas.microsoft.com/office/drawing/2014/main" id="{00000000-0008-0000-0000-0000DF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2" name="TextBox 2271">
          <a:extLst>
            <a:ext uri="{FF2B5EF4-FFF2-40B4-BE49-F238E27FC236}">
              <a16:creationId xmlns:a16="http://schemas.microsoft.com/office/drawing/2014/main" id="{00000000-0008-0000-0000-0000E0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3" name="TextBox 2272">
          <a:extLst>
            <a:ext uri="{FF2B5EF4-FFF2-40B4-BE49-F238E27FC236}">
              <a16:creationId xmlns:a16="http://schemas.microsoft.com/office/drawing/2014/main" id="{00000000-0008-0000-0000-0000E1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4" name="TextBox 2273">
          <a:extLst>
            <a:ext uri="{FF2B5EF4-FFF2-40B4-BE49-F238E27FC236}">
              <a16:creationId xmlns:a16="http://schemas.microsoft.com/office/drawing/2014/main" id="{00000000-0008-0000-0000-0000E2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5" name="TextBox 2274">
          <a:extLst>
            <a:ext uri="{FF2B5EF4-FFF2-40B4-BE49-F238E27FC236}">
              <a16:creationId xmlns:a16="http://schemas.microsoft.com/office/drawing/2014/main" id="{00000000-0008-0000-0000-0000E3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76" name="TextBox 2275">
          <a:extLst>
            <a:ext uri="{FF2B5EF4-FFF2-40B4-BE49-F238E27FC236}">
              <a16:creationId xmlns:a16="http://schemas.microsoft.com/office/drawing/2014/main" id="{00000000-0008-0000-0000-0000E4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77" name="TextBox 2276">
          <a:extLst>
            <a:ext uri="{FF2B5EF4-FFF2-40B4-BE49-F238E27FC236}">
              <a16:creationId xmlns:a16="http://schemas.microsoft.com/office/drawing/2014/main" id="{00000000-0008-0000-0000-0000E5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78" name="TextBox 2277">
          <a:extLst>
            <a:ext uri="{FF2B5EF4-FFF2-40B4-BE49-F238E27FC236}">
              <a16:creationId xmlns:a16="http://schemas.microsoft.com/office/drawing/2014/main" id="{00000000-0008-0000-0000-0000E6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79" name="TextBox 2278">
          <a:extLst>
            <a:ext uri="{FF2B5EF4-FFF2-40B4-BE49-F238E27FC236}">
              <a16:creationId xmlns:a16="http://schemas.microsoft.com/office/drawing/2014/main" id="{00000000-0008-0000-0000-0000E7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80" name="TextBox 2279">
          <a:extLst>
            <a:ext uri="{FF2B5EF4-FFF2-40B4-BE49-F238E27FC236}">
              <a16:creationId xmlns:a16="http://schemas.microsoft.com/office/drawing/2014/main" id="{00000000-0008-0000-0000-0000E8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81" name="TextBox 2280">
          <a:extLst>
            <a:ext uri="{FF2B5EF4-FFF2-40B4-BE49-F238E27FC236}">
              <a16:creationId xmlns:a16="http://schemas.microsoft.com/office/drawing/2014/main" id="{00000000-0008-0000-0000-0000E9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82" name="TextBox 2281">
          <a:extLst>
            <a:ext uri="{FF2B5EF4-FFF2-40B4-BE49-F238E27FC236}">
              <a16:creationId xmlns:a16="http://schemas.microsoft.com/office/drawing/2014/main" id="{00000000-0008-0000-0000-0000EA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83" name="TextBox 2282">
          <a:extLst>
            <a:ext uri="{FF2B5EF4-FFF2-40B4-BE49-F238E27FC236}">
              <a16:creationId xmlns:a16="http://schemas.microsoft.com/office/drawing/2014/main" id="{00000000-0008-0000-0000-0000EB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284" name="TextBox 2283">
          <a:extLst>
            <a:ext uri="{FF2B5EF4-FFF2-40B4-BE49-F238E27FC236}">
              <a16:creationId xmlns:a16="http://schemas.microsoft.com/office/drawing/2014/main" id="{00000000-0008-0000-0000-0000EC08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85" name="TextBox 2284">
          <a:extLst>
            <a:ext uri="{FF2B5EF4-FFF2-40B4-BE49-F238E27FC236}">
              <a16:creationId xmlns:a16="http://schemas.microsoft.com/office/drawing/2014/main" id="{00000000-0008-0000-0000-0000ED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86" name="TextBox 2285">
          <a:extLst>
            <a:ext uri="{FF2B5EF4-FFF2-40B4-BE49-F238E27FC236}">
              <a16:creationId xmlns:a16="http://schemas.microsoft.com/office/drawing/2014/main" id="{00000000-0008-0000-0000-0000EE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87" name="TextBox 2286">
          <a:extLst>
            <a:ext uri="{FF2B5EF4-FFF2-40B4-BE49-F238E27FC236}">
              <a16:creationId xmlns:a16="http://schemas.microsoft.com/office/drawing/2014/main" id="{00000000-0008-0000-0000-0000EF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88" name="TextBox 2287">
          <a:extLst>
            <a:ext uri="{FF2B5EF4-FFF2-40B4-BE49-F238E27FC236}">
              <a16:creationId xmlns:a16="http://schemas.microsoft.com/office/drawing/2014/main" id="{00000000-0008-0000-0000-0000F0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89" name="TextBox 2288">
          <a:extLst>
            <a:ext uri="{FF2B5EF4-FFF2-40B4-BE49-F238E27FC236}">
              <a16:creationId xmlns:a16="http://schemas.microsoft.com/office/drawing/2014/main" id="{00000000-0008-0000-0000-0000F1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90" name="TextBox 2289">
          <a:extLst>
            <a:ext uri="{FF2B5EF4-FFF2-40B4-BE49-F238E27FC236}">
              <a16:creationId xmlns:a16="http://schemas.microsoft.com/office/drawing/2014/main" id="{00000000-0008-0000-0000-0000F2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91" name="TextBox 2290">
          <a:extLst>
            <a:ext uri="{FF2B5EF4-FFF2-40B4-BE49-F238E27FC236}">
              <a16:creationId xmlns:a16="http://schemas.microsoft.com/office/drawing/2014/main" id="{00000000-0008-0000-0000-0000F3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292" name="TextBox 2291">
          <a:extLst>
            <a:ext uri="{FF2B5EF4-FFF2-40B4-BE49-F238E27FC236}">
              <a16:creationId xmlns:a16="http://schemas.microsoft.com/office/drawing/2014/main" id="{00000000-0008-0000-0000-0000F408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981"/>
    <xdr:sp macro="" textlink="">
      <xdr:nvSpPr>
        <xdr:cNvPr id="2293" name="TextBox 2292">
          <a:extLst>
            <a:ext uri="{FF2B5EF4-FFF2-40B4-BE49-F238E27FC236}">
              <a16:creationId xmlns:a16="http://schemas.microsoft.com/office/drawing/2014/main" id="{00000000-0008-0000-0000-0000F5080000}"/>
            </a:ext>
          </a:extLst>
        </xdr:cNvPr>
        <xdr:cNvSpPr txBox="1"/>
      </xdr:nvSpPr>
      <xdr:spPr>
        <a:xfrm>
          <a:off x="1163068" y="1078908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981"/>
    <xdr:sp macro="" textlink="">
      <xdr:nvSpPr>
        <xdr:cNvPr id="2294" name="TextBox 2293">
          <a:extLst>
            <a:ext uri="{FF2B5EF4-FFF2-40B4-BE49-F238E27FC236}">
              <a16:creationId xmlns:a16="http://schemas.microsoft.com/office/drawing/2014/main" id="{00000000-0008-0000-0000-0000F6080000}"/>
            </a:ext>
          </a:extLst>
        </xdr:cNvPr>
        <xdr:cNvSpPr txBox="1"/>
      </xdr:nvSpPr>
      <xdr:spPr>
        <a:xfrm>
          <a:off x="1163068" y="1078908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981"/>
    <xdr:sp macro="" textlink="">
      <xdr:nvSpPr>
        <xdr:cNvPr id="2295" name="TextBox 2294">
          <a:extLst>
            <a:ext uri="{FF2B5EF4-FFF2-40B4-BE49-F238E27FC236}">
              <a16:creationId xmlns:a16="http://schemas.microsoft.com/office/drawing/2014/main" id="{00000000-0008-0000-0000-0000F7080000}"/>
            </a:ext>
          </a:extLst>
        </xdr:cNvPr>
        <xdr:cNvSpPr txBox="1"/>
      </xdr:nvSpPr>
      <xdr:spPr>
        <a:xfrm>
          <a:off x="1163068" y="1078908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981"/>
    <xdr:sp macro="" textlink="">
      <xdr:nvSpPr>
        <xdr:cNvPr id="2296" name="TextBox 2295">
          <a:extLst>
            <a:ext uri="{FF2B5EF4-FFF2-40B4-BE49-F238E27FC236}">
              <a16:creationId xmlns:a16="http://schemas.microsoft.com/office/drawing/2014/main" id="{00000000-0008-0000-0000-0000F8080000}"/>
            </a:ext>
          </a:extLst>
        </xdr:cNvPr>
        <xdr:cNvSpPr txBox="1"/>
      </xdr:nvSpPr>
      <xdr:spPr>
        <a:xfrm>
          <a:off x="1163068" y="1078908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88709"/>
    <xdr:sp macro="" textlink="">
      <xdr:nvSpPr>
        <xdr:cNvPr id="2297" name="TextBox 2296">
          <a:extLst>
            <a:ext uri="{FF2B5EF4-FFF2-40B4-BE49-F238E27FC236}">
              <a16:creationId xmlns:a16="http://schemas.microsoft.com/office/drawing/2014/main" id="{00000000-0008-0000-0000-0000F9080000}"/>
            </a:ext>
          </a:extLst>
        </xdr:cNvPr>
        <xdr:cNvSpPr txBox="1"/>
      </xdr:nvSpPr>
      <xdr:spPr>
        <a:xfrm>
          <a:off x="1163068" y="1078908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88709"/>
    <xdr:sp macro="" textlink="">
      <xdr:nvSpPr>
        <xdr:cNvPr id="2298" name="TextBox 2297">
          <a:extLst>
            <a:ext uri="{FF2B5EF4-FFF2-40B4-BE49-F238E27FC236}">
              <a16:creationId xmlns:a16="http://schemas.microsoft.com/office/drawing/2014/main" id="{00000000-0008-0000-0000-0000FA080000}"/>
            </a:ext>
          </a:extLst>
        </xdr:cNvPr>
        <xdr:cNvSpPr txBox="1"/>
      </xdr:nvSpPr>
      <xdr:spPr>
        <a:xfrm>
          <a:off x="1163068" y="1078908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88709"/>
    <xdr:sp macro="" textlink="">
      <xdr:nvSpPr>
        <xdr:cNvPr id="2299" name="TextBox 2298">
          <a:extLst>
            <a:ext uri="{FF2B5EF4-FFF2-40B4-BE49-F238E27FC236}">
              <a16:creationId xmlns:a16="http://schemas.microsoft.com/office/drawing/2014/main" id="{00000000-0008-0000-0000-0000FB080000}"/>
            </a:ext>
          </a:extLst>
        </xdr:cNvPr>
        <xdr:cNvSpPr txBox="1"/>
      </xdr:nvSpPr>
      <xdr:spPr>
        <a:xfrm>
          <a:off x="1163068" y="1078908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88709"/>
    <xdr:sp macro="" textlink="">
      <xdr:nvSpPr>
        <xdr:cNvPr id="2300" name="TextBox 2299">
          <a:extLst>
            <a:ext uri="{FF2B5EF4-FFF2-40B4-BE49-F238E27FC236}">
              <a16:creationId xmlns:a16="http://schemas.microsoft.com/office/drawing/2014/main" id="{00000000-0008-0000-0000-0000FC080000}"/>
            </a:ext>
          </a:extLst>
        </xdr:cNvPr>
        <xdr:cNvSpPr txBox="1"/>
      </xdr:nvSpPr>
      <xdr:spPr>
        <a:xfrm>
          <a:off x="1163068" y="1078908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063"/>
    <xdr:sp macro="" textlink="">
      <xdr:nvSpPr>
        <xdr:cNvPr id="2301" name="TextBox 2300">
          <a:extLst>
            <a:ext uri="{FF2B5EF4-FFF2-40B4-BE49-F238E27FC236}">
              <a16:creationId xmlns:a16="http://schemas.microsoft.com/office/drawing/2014/main" id="{00000000-0008-0000-0000-0000FD080000}"/>
            </a:ext>
          </a:extLst>
        </xdr:cNvPr>
        <xdr:cNvSpPr txBox="1"/>
      </xdr:nvSpPr>
      <xdr:spPr>
        <a:xfrm>
          <a:off x="1163068" y="1078908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063"/>
    <xdr:sp macro="" textlink="">
      <xdr:nvSpPr>
        <xdr:cNvPr id="2302" name="TextBox 2301">
          <a:extLst>
            <a:ext uri="{FF2B5EF4-FFF2-40B4-BE49-F238E27FC236}">
              <a16:creationId xmlns:a16="http://schemas.microsoft.com/office/drawing/2014/main" id="{00000000-0008-0000-0000-0000FE080000}"/>
            </a:ext>
          </a:extLst>
        </xdr:cNvPr>
        <xdr:cNvSpPr txBox="1"/>
      </xdr:nvSpPr>
      <xdr:spPr>
        <a:xfrm>
          <a:off x="1163068" y="1078908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063"/>
    <xdr:sp macro="" textlink="">
      <xdr:nvSpPr>
        <xdr:cNvPr id="2303" name="TextBox 2302">
          <a:extLst>
            <a:ext uri="{FF2B5EF4-FFF2-40B4-BE49-F238E27FC236}">
              <a16:creationId xmlns:a16="http://schemas.microsoft.com/office/drawing/2014/main" id="{00000000-0008-0000-0000-0000FF080000}"/>
            </a:ext>
          </a:extLst>
        </xdr:cNvPr>
        <xdr:cNvSpPr txBox="1"/>
      </xdr:nvSpPr>
      <xdr:spPr>
        <a:xfrm>
          <a:off x="1163068" y="1078908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063"/>
    <xdr:sp macro="" textlink="">
      <xdr:nvSpPr>
        <xdr:cNvPr id="2304" name="TextBox 2303">
          <a:extLst>
            <a:ext uri="{FF2B5EF4-FFF2-40B4-BE49-F238E27FC236}">
              <a16:creationId xmlns:a16="http://schemas.microsoft.com/office/drawing/2014/main" id="{00000000-0008-0000-0000-000000090000}"/>
            </a:ext>
          </a:extLst>
        </xdr:cNvPr>
        <xdr:cNvSpPr txBox="1"/>
      </xdr:nvSpPr>
      <xdr:spPr>
        <a:xfrm>
          <a:off x="1163068" y="1078908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305" name="TextBox 2304">
          <a:extLst>
            <a:ext uri="{FF2B5EF4-FFF2-40B4-BE49-F238E27FC236}">
              <a16:creationId xmlns:a16="http://schemas.microsoft.com/office/drawing/2014/main" id="{00000000-0008-0000-0000-00000109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3863"/>
    <xdr:sp macro="" textlink="">
      <xdr:nvSpPr>
        <xdr:cNvPr id="2306" name="TextBox 2305">
          <a:extLst>
            <a:ext uri="{FF2B5EF4-FFF2-40B4-BE49-F238E27FC236}">
              <a16:creationId xmlns:a16="http://schemas.microsoft.com/office/drawing/2014/main" id="{00000000-0008-0000-0000-000002090000}"/>
            </a:ext>
          </a:extLst>
        </xdr:cNvPr>
        <xdr:cNvSpPr txBox="1"/>
      </xdr:nvSpPr>
      <xdr:spPr>
        <a:xfrm>
          <a:off x="1163068" y="1078908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859"/>
    <xdr:sp macro="" textlink="">
      <xdr:nvSpPr>
        <xdr:cNvPr id="2307" name="TextBox 2306">
          <a:extLst>
            <a:ext uri="{FF2B5EF4-FFF2-40B4-BE49-F238E27FC236}">
              <a16:creationId xmlns:a16="http://schemas.microsoft.com/office/drawing/2014/main" id="{00000000-0008-0000-0000-000003090000}"/>
            </a:ext>
          </a:extLst>
        </xdr:cNvPr>
        <xdr:cNvSpPr txBox="1"/>
      </xdr:nvSpPr>
      <xdr:spPr>
        <a:xfrm>
          <a:off x="1163068" y="10789080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308" name="TextBox 2307">
          <a:extLst>
            <a:ext uri="{FF2B5EF4-FFF2-40B4-BE49-F238E27FC236}">
              <a16:creationId xmlns:a16="http://schemas.microsoft.com/office/drawing/2014/main" id="{00000000-0008-0000-0000-00000409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309" name="TextBox 2308">
          <a:extLst>
            <a:ext uri="{FF2B5EF4-FFF2-40B4-BE49-F238E27FC236}">
              <a16:creationId xmlns:a16="http://schemas.microsoft.com/office/drawing/2014/main" id="{00000000-0008-0000-0000-00000509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431"/>
    <xdr:sp macro="" textlink="">
      <xdr:nvSpPr>
        <xdr:cNvPr id="2310" name="TextBox 2309">
          <a:extLst>
            <a:ext uri="{FF2B5EF4-FFF2-40B4-BE49-F238E27FC236}">
              <a16:creationId xmlns:a16="http://schemas.microsoft.com/office/drawing/2014/main" id="{00000000-0008-0000-0000-000006090000}"/>
            </a:ext>
          </a:extLst>
        </xdr:cNvPr>
        <xdr:cNvSpPr txBox="1"/>
      </xdr:nvSpPr>
      <xdr:spPr>
        <a:xfrm>
          <a:off x="1163068" y="10789080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311" name="TextBox 2310">
          <a:extLst>
            <a:ext uri="{FF2B5EF4-FFF2-40B4-BE49-F238E27FC236}">
              <a16:creationId xmlns:a16="http://schemas.microsoft.com/office/drawing/2014/main" id="{00000000-0008-0000-0000-00000709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88199"/>
    <xdr:sp macro="" textlink="">
      <xdr:nvSpPr>
        <xdr:cNvPr id="2312" name="TextBox 2311">
          <a:extLst>
            <a:ext uri="{FF2B5EF4-FFF2-40B4-BE49-F238E27FC236}">
              <a16:creationId xmlns:a16="http://schemas.microsoft.com/office/drawing/2014/main" id="{00000000-0008-0000-0000-000008090000}"/>
            </a:ext>
          </a:extLst>
        </xdr:cNvPr>
        <xdr:cNvSpPr txBox="1"/>
      </xdr:nvSpPr>
      <xdr:spPr>
        <a:xfrm>
          <a:off x="1163068" y="10789080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313" name="TextBox 2312">
          <a:extLst>
            <a:ext uri="{FF2B5EF4-FFF2-40B4-BE49-F238E27FC236}">
              <a16:creationId xmlns:a16="http://schemas.microsoft.com/office/drawing/2014/main" id="{00000000-0008-0000-0000-00000909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6063"/>
    <xdr:sp macro="" textlink="">
      <xdr:nvSpPr>
        <xdr:cNvPr id="2314" name="TextBox 2313">
          <a:extLst>
            <a:ext uri="{FF2B5EF4-FFF2-40B4-BE49-F238E27FC236}">
              <a16:creationId xmlns:a16="http://schemas.microsoft.com/office/drawing/2014/main" id="{00000000-0008-0000-0000-00000A090000}"/>
            </a:ext>
          </a:extLst>
        </xdr:cNvPr>
        <xdr:cNvSpPr txBox="1"/>
      </xdr:nvSpPr>
      <xdr:spPr>
        <a:xfrm>
          <a:off x="1163068" y="1078908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109"/>
    <xdr:sp macro="" textlink="">
      <xdr:nvSpPr>
        <xdr:cNvPr id="2315" name="TextBox 2314">
          <a:extLst>
            <a:ext uri="{FF2B5EF4-FFF2-40B4-BE49-F238E27FC236}">
              <a16:creationId xmlns:a16="http://schemas.microsoft.com/office/drawing/2014/main" id="{00000000-0008-0000-0000-00000B090000}"/>
            </a:ext>
          </a:extLst>
        </xdr:cNvPr>
        <xdr:cNvSpPr txBox="1"/>
      </xdr:nvSpPr>
      <xdr:spPr>
        <a:xfrm>
          <a:off x="1163068" y="1078908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8109"/>
    <xdr:sp macro="" textlink="">
      <xdr:nvSpPr>
        <xdr:cNvPr id="2316" name="TextBox 2315">
          <a:extLst>
            <a:ext uri="{FF2B5EF4-FFF2-40B4-BE49-F238E27FC236}">
              <a16:creationId xmlns:a16="http://schemas.microsoft.com/office/drawing/2014/main" id="{00000000-0008-0000-0000-00000C090000}"/>
            </a:ext>
          </a:extLst>
        </xdr:cNvPr>
        <xdr:cNvSpPr txBox="1"/>
      </xdr:nvSpPr>
      <xdr:spPr>
        <a:xfrm>
          <a:off x="1163068" y="1078908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17" name="TextBox 2316">
          <a:extLst>
            <a:ext uri="{FF2B5EF4-FFF2-40B4-BE49-F238E27FC236}">
              <a16:creationId xmlns:a16="http://schemas.microsoft.com/office/drawing/2014/main" id="{00000000-0008-0000-0000-00000D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18" name="TextBox 2317">
          <a:extLst>
            <a:ext uri="{FF2B5EF4-FFF2-40B4-BE49-F238E27FC236}">
              <a16:creationId xmlns:a16="http://schemas.microsoft.com/office/drawing/2014/main" id="{00000000-0008-0000-0000-00000E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19" name="TextBox 2318">
          <a:extLst>
            <a:ext uri="{FF2B5EF4-FFF2-40B4-BE49-F238E27FC236}">
              <a16:creationId xmlns:a16="http://schemas.microsoft.com/office/drawing/2014/main" id="{00000000-0008-0000-0000-00000F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20" name="TextBox 2319">
          <a:extLst>
            <a:ext uri="{FF2B5EF4-FFF2-40B4-BE49-F238E27FC236}">
              <a16:creationId xmlns:a16="http://schemas.microsoft.com/office/drawing/2014/main" id="{00000000-0008-0000-0000-000010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321" name="TextBox 2320">
          <a:extLst>
            <a:ext uri="{FF2B5EF4-FFF2-40B4-BE49-F238E27FC236}">
              <a16:creationId xmlns:a16="http://schemas.microsoft.com/office/drawing/2014/main" id="{00000000-0008-0000-0000-00001109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322" name="TextBox 2321">
          <a:extLst>
            <a:ext uri="{FF2B5EF4-FFF2-40B4-BE49-F238E27FC236}">
              <a16:creationId xmlns:a16="http://schemas.microsoft.com/office/drawing/2014/main" id="{00000000-0008-0000-0000-00001209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323" name="TextBox 2322">
          <a:extLst>
            <a:ext uri="{FF2B5EF4-FFF2-40B4-BE49-F238E27FC236}">
              <a16:creationId xmlns:a16="http://schemas.microsoft.com/office/drawing/2014/main" id="{00000000-0008-0000-0000-00001309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753"/>
    <xdr:sp macro="" textlink="">
      <xdr:nvSpPr>
        <xdr:cNvPr id="2324" name="TextBox 2323">
          <a:extLst>
            <a:ext uri="{FF2B5EF4-FFF2-40B4-BE49-F238E27FC236}">
              <a16:creationId xmlns:a16="http://schemas.microsoft.com/office/drawing/2014/main" id="{00000000-0008-0000-0000-000014090000}"/>
            </a:ext>
          </a:extLst>
        </xdr:cNvPr>
        <xdr:cNvSpPr txBox="1"/>
      </xdr:nvSpPr>
      <xdr:spPr>
        <a:xfrm>
          <a:off x="1163068" y="1078908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25" name="TextBox 2324">
          <a:extLst>
            <a:ext uri="{FF2B5EF4-FFF2-40B4-BE49-F238E27FC236}">
              <a16:creationId xmlns:a16="http://schemas.microsoft.com/office/drawing/2014/main" id="{00000000-0008-0000-0000-000015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26" name="TextBox 2325">
          <a:extLst>
            <a:ext uri="{FF2B5EF4-FFF2-40B4-BE49-F238E27FC236}">
              <a16:creationId xmlns:a16="http://schemas.microsoft.com/office/drawing/2014/main" id="{00000000-0008-0000-0000-000016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27" name="TextBox 2326">
          <a:extLst>
            <a:ext uri="{FF2B5EF4-FFF2-40B4-BE49-F238E27FC236}">
              <a16:creationId xmlns:a16="http://schemas.microsoft.com/office/drawing/2014/main" id="{00000000-0008-0000-0000-000017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2083"/>
    <xdr:sp macro="" textlink="">
      <xdr:nvSpPr>
        <xdr:cNvPr id="2328" name="TextBox 2327">
          <a:extLst>
            <a:ext uri="{FF2B5EF4-FFF2-40B4-BE49-F238E27FC236}">
              <a16:creationId xmlns:a16="http://schemas.microsoft.com/office/drawing/2014/main" id="{00000000-0008-0000-0000-000018090000}"/>
            </a:ext>
          </a:extLst>
        </xdr:cNvPr>
        <xdr:cNvSpPr txBox="1"/>
      </xdr:nvSpPr>
      <xdr:spPr>
        <a:xfrm>
          <a:off x="1163068" y="1078908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981"/>
    <xdr:sp macro="" textlink="">
      <xdr:nvSpPr>
        <xdr:cNvPr id="2329" name="TextBox 2328">
          <a:extLst>
            <a:ext uri="{FF2B5EF4-FFF2-40B4-BE49-F238E27FC236}">
              <a16:creationId xmlns:a16="http://schemas.microsoft.com/office/drawing/2014/main" id="{00000000-0008-0000-0000-000019090000}"/>
            </a:ext>
          </a:extLst>
        </xdr:cNvPr>
        <xdr:cNvSpPr txBox="1"/>
      </xdr:nvSpPr>
      <xdr:spPr>
        <a:xfrm>
          <a:off x="1163068" y="1078908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235</xdr:row>
      <xdr:rowOff>0</xdr:rowOff>
    </xdr:from>
    <xdr:ext cx="166676" cy="277981"/>
    <xdr:sp macro="" textlink="">
      <xdr:nvSpPr>
        <xdr:cNvPr id="2330" name="TextBox 2329">
          <a:extLst>
            <a:ext uri="{FF2B5EF4-FFF2-40B4-BE49-F238E27FC236}">
              <a16:creationId xmlns:a16="http://schemas.microsoft.com/office/drawing/2014/main" id="{00000000-0008-0000-0000-00001A090000}"/>
            </a:ext>
          </a:extLst>
        </xdr:cNvPr>
        <xdr:cNvSpPr txBox="1"/>
      </xdr:nvSpPr>
      <xdr:spPr>
        <a:xfrm>
          <a:off x="1163068" y="1078908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32" name="TextBox 2331">
          <a:extLst>
            <a:ext uri="{FF2B5EF4-FFF2-40B4-BE49-F238E27FC236}">
              <a16:creationId xmlns:a16="http://schemas.microsoft.com/office/drawing/2014/main" id="{00000000-0008-0000-0000-00001C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33" name="TextBox 2332">
          <a:extLst>
            <a:ext uri="{FF2B5EF4-FFF2-40B4-BE49-F238E27FC236}">
              <a16:creationId xmlns:a16="http://schemas.microsoft.com/office/drawing/2014/main" id="{00000000-0008-0000-0000-00001D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34" name="TextBox 2333">
          <a:extLst>
            <a:ext uri="{FF2B5EF4-FFF2-40B4-BE49-F238E27FC236}">
              <a16:creationId xmlns:a16="http://schemas.microsoft.com/office/drawing/2014/main" id="{00000000-0008-0000-0000-00001E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35" name="TextBox 2334">
          <a:extLst>
            <a:ext uri="{FF2B5EF4-FFF2-40B4-BE49-F238E27FC236}">
              <a16:creationId xmlns:a16="http://schemas.microsoft.com/office/drawing/2014/main" id="{00000000-0008-0000-0000-00001F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36" name="TextBox 2335">
          <a:extLst>
            <a:ext uri="{FF2B5EF4-FFF2-40B4-BE49-F238E27FC236}">
              <a16:creationId xmlns:a16="http://schemas.microsoft.com/office/drawing/2014/main" id="{00000000-0008-0000-0000-000020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37" name="TextBox 2336">
          <a:extLst>
            <a:ext uri="{FF2B5EF4-FFF2-40B4-BE49-F238E27FC236}">
              <a16:creationId xmlns:a16="http://schemas.microsoft.com/office/drawing/2014/main" id="{00000000-0008-0000-0000-000021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38" name="TextBox 2337">
          <a:extLst>
            <a:ext uri="{FF2B5EF4-FFF2-40B4-BE49-F238E27FC236}">
              <a16:creationId xmlns:a16="http://schemas.microsoft.com/office/drawing/2014/main" id="{00000000-0008-0000-0000-000022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39" name="TextBox 2338">
          <a:extLst>
            <a:ext uri="{FF2B5EF4-FFF2-40B4-BE49-F238E27FC236}">
              <a16:creationId xmlns:a16="http://schemas.microsoft.com/office/drawing/2014/main" id="{00000000-0008-0000-0000-000023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40" name="TextBox 2339">
          <a:extLst>
            <a:ext uri="{FF2B5EF4-FFF2-40B4-BE49-F238E27FC236}">
              <a16:creationId xmlns:a16="http://schemas.microsoft.com/office/drawing/2014/main" id="{00000000-0008-0000-0000-000024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41" name="TextBox 2340">
          <a:extLst>
            <a:ext uri="{FF2B5EF4-FFF2-40B4-BE49-F238E27FC236}">
              <a16:creationId xmlns:a16="http://schemas.microsoft.com/office/drawing/2014/main" id="{00000000-0008-0000-0000-000025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42" name="TextBox 2341">
          <a:extLst>
            <a:ext uri="{FF2B5EF4-FFF2-40B4-BE49-F238E27FC236}">
              <a16:creationId xmlns:a16="http://schemas.microsoft.com/office/drawing/2014/main" id="{00000000-0008-0000-0000-000026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43" name="TextBox 2342">
          <a:extLst>
            <a:ext uri="{FF2B5EF4-FFF2-40B4-BE49-F238E27FC236}">
              <a16:creationId xmlns:a16="http://schemas.microsoft.com/office/drawing/2014/main" id="{00000000-0008-0000-0000-000027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44" name="TextBox 2343">
          <a:extLst>
            <a:ext uri="{FF2B5EF4-FFF2-40B4-BE49-F238E27FC236}">
              <a16:creationId xmlns:a16="http://schemas.microsoft.com/office/drawing/2014/main" id="{00000000-0008-0000-0000-000028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45" name="TextBox 2344">
          <a:extLst>
            <a:ext uri="{FF2B5EF4-FFF2-40B4-BE49-F238E27FC236}">
              <a16:creationId xmlns:a16="http://schemas.microsoft.com/office/drawing/2014/main" id="{00000000-0008-0000-0000-000029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46" name="TextBox 2345">
          <a:extLst>
            <a:ext uri="{FF2B5EF4-FFF2-40B4-BE49-F238E27FC236}">
              <a16:creationId xmlns:a16="http://schemas.microsoft.com/office/drawing/2014/main" id="{00000000-0008-0000-0000-00002A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47" name="TextBox 2346">
          <a:extLst>
            <a:ext uri="{FF2B5EF4-FFF2-40B4-BE49-F238E27FC236}">
              <a16:creationId xmlns:a16="http://schemas.microsoft.com/office/drawing/2014/main" id="{00000000-0008-0000-0000-00002B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48" name="TextBox 2347">
          <a:extLst>
            <a:ext uri="{FF2B5EF4-FFF2-40B4-BE49-F238E27FC236}">
              <a16:creationId xmlns:a16="http://schemas.microsoft.com/office/drawing/2014/main" id="{00000000-0008-0000-0000-00002C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49" name="TextBox 2348">
          <a:extLst>
            <a:ext uri="{FF2B5EF4-FFF2-40B4-BE49-F238E27FC236}">
              <a16:creationId xmlns:a16="http://schemas.microsoft.com/office/drawing/2014/main" id="{00000000-0008-0000-0000-00002D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50" name="TextBox 2349">
          <a:extLst>
            <a:ext uri="{FF2B5EF4-FFF2-40B4-BE49-F238E27FC236}">
              <a16:creationId xmlns:a16="http://schemas.microsoft.com/office/drawing/2014/main" id="{00000000-0008-0000-0000-00002E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351" name="TextBox 2350">
          <a:extLst>
            <a:ext uri="{FF2B5EF4-FFF2-40B4-BE49-F238E27FC236}">
              <a16:creationId xmlns:a16="http://schemas.microsoft.com/office/drawing/2014/main" id="{00000000-0008-0000-0000-00002F09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52" name="TextBox 2351">
          <a:extLst>
            <a:ext uri="{FF2B5EF4-FFF2-40B4-BE49-F238E27FC236}">
              <a16:creationId xmlns:a16="http://schemas.microsoft.com/office/drawing/2014/main" id="{00000000-0008-0000-0000-000030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53" name="TextBox 2352">
          <a:extLst>
            <a:ext uri="{FF2B5EF4-FFF2-40B4-BE49-F238E27FC236}">
              <a16:creationId xmlns:a16="http://schemas.microsoft.com/office/drawing/2014/main" id="{00000000-0008-0000-0000-000031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54" name="TextBox 2353">
          <a:extLst>
            <a:ext uri="{FF2B5EF4-FFF2-40B4-BE49-F238E27FC236}">
              <a16:creationId xmlns:a16="http://schemas.microsoft.com/office/drawing/2014/main" id="{00000000-0008-0000-0000-000032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687"/>
    <xdr:sp macro="" textlink="">
      <xdr:nvSpPr>
        <xdr:cNvPr id="2355" name="TextBox 2354">
          <a:extLst>
            <a:ext uri="{FF2B5EF4-FFF2-40B4-BE49-F238E27FC236}">
              <a16:creationId xmlns:a16="http://schemas.microsoft.com/office/drawing/2014/main" id="{00000000-0008-0000-0000-000033090000}"/>
            </a:ext>
          </a:extLst>
        </xdr:cNvPr>
        <xdr:cNvSpPr txBox="1"/>
      </xdr:nvSpPr>
      <xdr:spPr>
        <a:xfrm>
          <a:off x="1163068" y="1261981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56" name="TextBox 2355">
          <a:extLst>
            <a:ext uri="{FF2B5EF4-FFF2-40B4-BE49-F238E27FC236}">
              <a16:creationId xmlns:a16="http://schemas.microsoft.com/office/drawing/2014/main" id="{00000000-0008-0000-0000-000034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57" name="TextBox 2356">
          <a:extLst>
            <a:ext uri="{FF2B5EF4-FFF2-40B4-BE49-F238E27FC236}">
              <a16:creationId xmlns:a16="http://schemas.microsoft.com/office/drawing/2014/main" id="{00000000-0008-0000-0000-000035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58" name="TextBox 2357">
          <a:extLst>
            <a:ext uri="{FF2B5EF4-FFF2-40B4-BE49-F238E27FC236}">
              <a16:creationId xmlns:a16="http://schemas.microsoft.com/office/drawing/2014/main" id="{00000000-0008-0000-0000-000036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59" name="TextBox 2358">
          <a:extLst>
            <a:ext uri="{FF2B5EF4-FFF2-40B4-BE49-F238E27FC236}">
              <a16:creationId xmlns:a16="http://schemas.microsoft.com/office/drawing/2014/main" id="{00000000-0008-0000-0000-000037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57416" cy="252870"/>
    <xdr:sp macro="" textlink="">
      <xdr:nvSpPr>
        <xdr:cNvPr id="2360" name="TextBox 2359">
          <a:extLst>
            <a:ext uri="{FF2B5EF4-FFF2-40B4-BE49-F238E27FC236}">
              <a16:creationId xmlns:a16="http://schemas.microsoft.com/office/drawing/2014/main" id="{00000000-0008-0000-0000-000038090000}"/>
            </a:ext>
          </a:extLst>
        </xdr:cNvPr>
        <xdr:cNvSpPr txBox="1"/>
      </xdr:nvSpPr>
      <xdr:spPr>
        <a:xfrm>
          <a:off x="1163068" y="126198178"/>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57416" cy="252870"/>
    <xdr:sp macro="" textlink="">
      <xdr:nvSpPr>
        <xdr:cNvPr id="2361" name="TextBox 2360">
          <a:extLst>
            <a:ext uri="{FF2B5EF4-FFF2-40B4-BE49-F238E27FC236}">
              <a16:creationId xmlns:a16="http://schemas.microsoft.com/office/drawing/2014/main" id="{00000000-0008-0000-0000-000039090000}"/>
            </a:ext>
          </a:extLst>
        </xdr:cNvPr>
        <xdr:cNvSpPr txBox="1"/>
      </xdr:nvSpPr>
      <xdr:spPr>
        <a:xfrm>
          <a:off x="1163068" y="126198178"/>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62" name="TextBox 2361">
          <a:extLst>
            <a:ext uri="{FF2B5EF4-FFF2-40B4-BE49-F238E27FC236}">
              <a16:creationId xmlns:a16="http://schemas.microsoft.com/office/drawing/2014/main" id="{00000000-0008-0000-0000-00003A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63" name="TextBox 2362">
          <a:extLst>
            <a:ext uri="{FF2B5EF4-FFF2-40B4-BE49-F238E27FC236}">
              <a16:creationId xmlns:a16="http://schemas.microsoft.com/office/drawing/2014/main" id="{00000000-0008-0000-0000-00003B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64" name="TextBox 2363">
          <a:extLst>
            <a:ext uri="{FF2B5EF4-FFF2-40B4-BE49-F238E27FC236}">
              <a16:creationId xmlns:a16="http://schemas.microsoft.com/office/drawing/2014/main" id="{00000000-0008-0000-0000-00003C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6241"/>
    <xdr:sp macro="" textlink="">
      <xdr:nvSpPr>
        <xdr:cNvPr id="2365" name="TextBox 2364">
          <a:extLst>
            <a:ext uri="{FF2B5EF4-FFF2-40B4-BE49-F238E27FC236}">
              <a16:creationId xmlns:a16="http://schemas.microsoft.com/office/drawing/2014/main" id="{00000000-0008-0000-0000-00003D090000}"/>
            </a:ext>
          </a:extLst>
        </xdr:cNvPr>
        <xdr:cNvSpPr txBox="1"/>
      </xdr:nvSpPr>
      <xdr:spPr>
        <a:xfrm>
          <a:off x="1163068" y="1261981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66" name="TextBox 2365">
          <a:extLst>
            <a:ext uri="{FF2B5EF4-FFF2-40B4-BE49-F238E27FC236}">
              <a16:creationId xmlns:a16="http://schemas.microsoft.com/office/drawing/2014/main" id="{00000000-0008-0000-0000-00003E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67" name="TextBox 2366">
          <a:extLst>
            <a:ext uri="{FF2B5EF4-FFF2-40B4-BE49-F238E27FC236}">
              <a16:creationId xmlns:a16="http://schemas.microsoft.com/office/drawing/2014/main" id="{00000000-0008-0000-0000-00003F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68" name="TextBox 2367">
          <a:extLst>
            <a:ext uri="{FF2B5EF4-FFF2-40B4-BE49-F238E27FC236}">
              <a16:creationId xmlns:a16="http://schemas.microsoft.com/office/drawing/2014/main" id="{00000000-0008-0000-0000-000040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69" name="TextBox 2368">
          <a:extLst>
            <a:ext uri="{FF2B5EF4-FFF2-40B4-BE49-F238E27FC236}">
              <a16:creationId xmlns:a16="http://schemas.microsoft.com/office/drawing/2014/main" id="{00000000-0008-0000-0000-000041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70" name="TextBox 2369">
          <a:extLst>
            <a:ext uri="{FF2B5EF4-FFF2-40B4-BE49-F238E27FC236}">
              <a16:creationId xmlns:a16="http://schemas.microsoft.com/office/drawing/2014/main" id="{00000000-0008-0000-0000-000042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71" name="TextBox 2370">
          <a:extLst>
            <a:ext uri="{FF2B5EF4-FFF2-40B4-BE49-F238E27FC236}">
              <a16:creationId xmlns:a16="http://schemas.microsoft.com/office/drawing/2014/main" id="{00000000-0008-0000-0000-000043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72" name="TextBox 2371">
          <a:extLst>
            <a:ext uri="{FF2B5EF4-FFF2-40B4-BE49-F238E27FC236}">
              <a16:creationId xmlns:a16="http://schemas.microsoft.com/office/drawing/2014/main" id="{00000000-0008-0000-0000-000044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373" name="TextBox 2372">
          <a:extLst>
            <a:ext uri="{FF2B5EF4-FFF2-40B4-BE49-F238E27FC236}">
              <a16:creationId xmlns:a16="http://schemas.microsoft.com/office/drawing/2014/main" id="{00000000-0008-0000-0000-000045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109"/>
    <xdr:sp macro="" textlink="">
      <xdr:nvSpPr>
        <xdr:cNvPr id="2374" name="TextBox 2373">
          <a:extLst>
            <a:ext uri="{FF2B5EF4-FFF2-40B4-BE49-F238E27FC236}">
              <a16:creationId xmlns:a16="http://schemas.microsoft.com/office/drawing/2014/main" id="{00000000-0008-0000-0000-000046090000}"/>
            </a:ext>
          </a:extLst>
        </xdr:cNvPr>
        <xdr:cNvSpPr txBox="1"/>
      </xdr:nvSpPr>
      <xdr:spPr>
        <a:xfrm>
          <a:off x="1163068" y="125326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109"/>
    <xdr:sp macro="" textlink="">
      <xdr:nvSpPr>
        <xdr:cNvPr id="2375" name="TextBox 2374">
          <a:extLst>
            <a:ext uri="{FF2B5EF4-FFF2-40B4-BE49-F238E27FC236}">
              <a16:creationId xmlns:a16="http://schemas.microsoft.com/office/drawing/2014/main" id="{00000000-0008-0000-0000-000047090000}"/>
            </a:ext>
          </a:extLst>
        </xdr:cNvPr>
        <xdr:cNvSpPr txBox="1"/>
      </xdr:nvSpPr>
      <xdr:spPr>
        <a:xfrm>
          <a:off x="1163068" y="125326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109"/>
    <xdr:sp macro="" textlink="">
      <xdr:nvSpPr>
        <xdr:cNvPr id="2376" name="TextBox 2375">
          <a:extLst>
            <a:ext uri="{FF2B5EF4-FFF2-40B4-BE49-F238E27FC236}">
              <a16:creationId xmlns:a16="http://schemas.microsoft.com/office/drawing/2014/main" id="{00000000-0008-0000-0000-000048090000}"/>
            </a:ext>
          </a:extLst>
        </xdr:cNvPr>
        <xdr:cNvSpPr txBox="1"/>
      </xdr:nvSpPr>
      <xdr:spPr>
        <a:xfrm>
          <a:off x="1163068" y="125326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109"/>
    <xdr:sp macro="" textlink="">
      <xdr:nvSpPr>
        <xdr:cNvPr id="2377" name="TextBox 2376">
          <a:extLst>
            <a:ext uri="{FF2B5EF4-FFF2-40B4-BE49-F238E27FC236}">
              <a16:creationId xmlns:a16="http://schemas.microsoft.com/office/drawing/2014/main" id="{00000000-0008-0000-0000-000049090000}"/>
            </a:ext>
          </a:extLst>
        </xdr:cNvPr>
        <xdr:cNvSpPr txBox="1"/>
      </xdr:nvSpPr>
      <xdr:spPr>
        <a:xfrm>
          <a:off x="1163068" y="125326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78" name="TextBox 2377">
          <a:extLst>
            <a:ext uri="{FF2B5EF4-FFF2-40B4-BE49-F238E27FC236}">
              <a16:creationId xmlns:a16="http://schemas.microsoft.com/office/drawing/2014/main" id="{00000000-0008-0000-0000-00004A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79" name="TextBox 2378">
          <a:extLst>
            <a:ext uri="{FF2B5EF4-FFF2-40B4-BE49-F238E27FC236}">
              <a16:creationId xmlns:a16="http://schemas.microsoft.com/office/drawing/2014/main" id="{00000000-0008-0000-0000-00004B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80" name="TextBox 2379">
          <a:extLst>
            <a:ext uri="{FF2B5EF4-FFF2-40B4-BE49-F238E27FC236}">
              <a16:creationId xmlns:a16="http://schemas.microsoft.com/office/drawing/2014/main" id="{00000000-0008-0000-0000-00004C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81" name="TextBox 2380">
          <a:extLst>
            <a:ext uri="{FF2B5EF4-FFF2-40B4-BE49-F238E27FC236}">
              <a16:creationId xmlns:a16="http://schemas.microsoft.com/office/drawing/2014/main" id="{00000000-0008-0000-0000-00004D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82" name="TextBox 2381">
          <a:extLst>
            <a:ext uri="{FF2B5EF4-FFF2-40B4-BE49-F238E27FC236}">
              <a16:creationId xmlns:a16="http://schemas.microsoft.com/office/drawing/2014/main" id="{00000000-0008-0000-0000-00004E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83" name="TextBox 2382">
          <a:extLst>
            <a:ext uri="{FF2B5EF4-FFF2-40B4-BE49-F238E27FC236}">
              <a16:creationId xmlns:a16="http://schemas.microsoft.com/office/drawing/2014/main" id="{00000000-0008-0000-0000-00004F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84" name="TextBox 2383">
          <a:extLst>
            <a:ext uri="{FF2B5EF4-FFF2-40B4-BE49-F238E27FC236}">
              <a16:creationId xmlns:a16="http://schemas.microsoft.com/office/drawing/2014/main" id="{00000000-0008-0000-0000-000050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85" name="TextBox 2384">
          <a:extLst>
            <a:ext uri="{FF2B5EF4-FFF2-40B4-BE49-F238E27FC236}">
              <a16:creationId xmlns:a16="http://schemas.microsoft.com/office/drawing/2014/main" id="{00000000-0008-0000-0000-000051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86" name="TextBox 2385">
          <a:extLst>
            <a:ext uri="{FF2B5EF4-FFF2-40B4-BE49-F238E27FC236}">
              <a16:creationId xmlns:a16="http://schemas.microsoft.com/office/drawing/2014/main" id="{00000000-0008-0000-0000-000052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87" name="TextBox 2386">
          <a:extLst>
            <a:ext uri="{FF2B5EF4-FFF2-40B4-BE49-F238E27FC236}">
              <a16:creationId xmlns:a16="http://schemas.microsoft.com/office/drawing/2014/main" id="{00000000-0008-0000-0000-000053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88" name="TextBox 2387">
          <a:extLst>
            <a:ext uri="{FF2B5EF4-FFF2-40B4-BE49-F238E27FC236}">
              <a16:creationId xmlns:a16="http://schemas.microsoft.com/office/drawing/2014/main" id="{00000000-0008-0000-0000-000054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89" name="TextBox 2388">
          <a:extLst>
            <a:ext uri="{FF2B5EF4-FFF2-40B4-BE49-F238E27FC236}">
              <a16:creationId xmlns:a16="http://schemas.microsoft.com/office/drawing/2014/main" id="{00000000-0008-0000-0000-000055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90" name="TextBox 2389">
          <a:extLst>
            <a:ext uri="{FF2B5EF4-FFF2-40B4-BE49-F238E27FC236}">
              <a16:creationId xmlns:a16="http://schemas.microsoft.com/office/drawing/2014/main" id="{00000000-0008-0000-0000-000056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91" name="TextBox 2390">
          <a:extLst>
            <a:ext uri="{FF2B5EF4-FFF2-40B4-BE49-F238E27FC236}">
              <a16:creationId xmlns:a16="http://schemas.microsoft.com/office/drawing/2014/main" id="{00000000-0008-0000-0000-000057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92" name="TextBox 2391">
          <a:extLst>
            <a:ext uri="{FF2B5EF4-FFF2-40B4-BE49-F238E27FC236}">
              <a16:creationId xmlns:a16="http://schemas.microsoft.com/office/drawing/2014/main" id="{00000000-0008-0000-0000-000058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393" name="TextBox 2392">
          <a:extLst>
            <a:ext uri="{FF2B5EF4-FFF2-40B4-BE49-F238E27FC236}">
              <a16:creationId xmlns:a16="http://schemas.microsoft.com/office/drawing/2014/main" id="{00000000-0008-0000-0000-000059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94" name="TextBox 2393">
          <a:extLst>
            <a:ext uri="{FF2B5EF4-FFF2-40B4-BE49-F238E27FC236}">
              <a16:creationId xmlns:a16="http://schemas.microsoft.com/office/drawing/2014/main" id="{00000000-0008-0000-0000-00005A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95" name="TextBox 2394">
          <a:extLst>
            <a:ext uri="{FF2B5EF4-FFF2-40B4-BE49-F238E27FC236}">
              <a16:creationId xmlns:a16="http://schemas.microsoft.com/office/drawing/2014/main" id="{00000000-0008-0000-0000-00005B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96" name="TextBox 2395">
          <a:extLst>
            <a:ext uri="{FF2B5EF4-FFF2-40B4-BE49-F238E27FC236}">
              <a16:creationId xmlns:a16="http://schemas.microsoft.com/office/drawing/2014/main" id="{00000000-0008-0000-0000-00005C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97" name="TextBox 2396">
          <a:extLst>
            <a:ext uri="{FF2B5EF4-FFF2-40B4-BE49-F238E27FC236}">
              <a16:creationId xmlns:a16="http://schemas.microsoft.com/office/drawing/2014/main" id="{00000000-0008-0000-0000-00005D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98" name="TextBox 2397">
          <a:extLst>
            <a:ext uri="{FF2B5EF4-FFF2-40B4-BE49-F238E27FC236}">
              <a16:creationId xmlns:a16="http://schemas.microsoft.com/office/drawing/2014/main" id="{00000000-0008-0000-0000-00005E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399" name="TextBox 2398">
          <a:extLst>
            <a:ext uri="{FF2B5EF4-FFF2-40B4-BE49-F238E27FC236}">
              <a16:creationId xmlns:a16="http://schemas.microsoft.com/office/drawing/2014/main" id="{00000000-0008-0000-0000-00005F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00" name="TextBox 2399">
          <a:extLst>
            <a:ext uri="{FF2B5EF4-FFF2-40B4-BE49-F238E27FC236}">
              <a16:creationId xmlns:a16="http://schemas.microsoft.com/office/drawing/2014/main" id="{00000000-0008-0000-0000-000060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01" name="TextBox 2400">
          <a:extLst>
            <a:ext uri="{FF2B5EF4-FFF2-40B4-BE49-F238E27FC236}">
              <a16:creationId xmlns:a16="http://schemas.microsoft.com/office/drawing/2014/main" id="{00000000-0008-0000-0000-000061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981"/>
    <xdr:sp macro="" textlink="">
      <xdr:nvSpPr>
        <xdr:cNvPr id="2402" name="TextBox 2401">
          <a:extLst>
            <a:ext uri="{FF2B5EF4-FFF2-40B4-BE49-F238E27FC236}">
              <a16:creationId xmlns:a16="http://schemas.microsoft.com/office/drawing/2014/main" id="{00000000-0008-0000-0000-000062090000}"/>
            </a:ext>
          </a:extLst>
        </xdr:cNvPr>
        <xdr:cNvSpPr txBox="1"/>
      </xdr:nvSpPr>
      <xdr:spPr>
        <a:xfrm>
          <a:off x="1163068" y="125326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981"/>
    <xdr:sp macro="" textlink="">
      <xdr:nvSpPr>
        <xdr:cNvPr id="2403" name="TextBox 2402">
          <a:extLst>
            <a:ext uri="{FF2B5EF4-FFF2-40B4-BE49-F238E27FC236}">
              <a16:creationId xmlns:a16="http://schemas.microsoft.com/office/drawing/2014/main" id="{00000000-0008-0000-0000-000063090000}"/>
            </a:ext>
          </a:extLst>
        </xdr:cNvPr>
        <xdr:cNvSpPr txBox="1"/>
      </xdr:nvSpPr>
      <xdr:spPr>
        <a:xfrm>
          <a:off x="1163068" y="125326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981"/>
    <xdr:sp macro="" textlink="">
      <xdr:nvSpPr>
        <xdr:cNvPr id="2404" name="TextBox 2403">
          <a:extLst>
            <a:ext uri="{FF2B5EF4-FFF2-40B4-BE49-F238E27FC236}">
              <a16:creationId xmlns:a16="http://schemas.microsoft.com/office/drawing/2014/main" id="{00000000-0008-0000-0000-000064090000}"/>
            </a:ext>
          </a:extLst>
        </xdr:cNvPr>
        <xdr:cNvSpPr txBox="1"/>
      </xdr:nvSpPr>
      <xdr:spPr>
        <a:xfrm>
          <a:off x="1163068" y="125326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981"/>
    <xdr:sp macro="" textlink="">
      <xdr:nvSpPr>
        <xdr:cNvPr id="2405" name="TextBox 2404">
          <a:extLst>
            <a:ext uri="{FF2B5EF4-FFF2-40B4-BE49-F238E27FC236}">
              <a16:creationId xmlns:a16="http://schemas.microsoft.com/office/drawing/2014/main" id="{00000000-0008-0000-0000-000065090000}"/>
            </a:ext>
          </a:extLst>
        </xdr:cNvPr>
        <xdr:cNvSpPr txBox="1"/>
      </xdr:nvSpPr>
      <xdr:spPr>
        <a:xfrm>
          <a:off x="1163068" y="125326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9085"/>
    <xdr:sp macro="" textlink="">
      <xdr:nvSpPr>
        <xdr:cNvPr id="2406" name="TextBox 2405">
          <a:extLst>
            <a:ext uri="{FF2B5EF4-FFF2-40B4-BE49-F238E27FC236}">
              <a16:creationId xmlns:a16="http://schemas.microsoft.com/office/drawing/2014/main" id="{00000000-0008-0000-0000-000066090000}"/>
            </a:ext>
          </a:extLst>
        </xdr:cNvPr>
        <xdr:cNvSpPr txBox="1"/>
      </xdr:nvSpPr>
      <xdr:spPr>
        <a:xfrm>
          <a:off x="1163068" y="125326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9085"/>
    <xdr:sp macro="" textlink="">
      <xdr:nvSpPr>
        <xdr:cNvPr id="2407" name="TextBox 2406">
          <a:extLst>
            <a:ext uri="{FF2B5EF4-FFF2-40B4-BE49-F238E27FC236}">
              <a16:creationId xmlns:a16="http://schemas.microsoft.com/office/drawing/2014/main" id="{00000000-0008-0000-0000-000067090000}"/>
            </a:ext>
          </a:extLst>
        </xdr:cNvPr>
        <xdr:cNvSpPr txBox="1"/>
      </xdr:nvSpPr>
      <xdr:spPr>
        <a:xfrm>
          <a:off x="1163068" y="125326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9085"/>
    <xdr:sp macro="" textlink="">
      <xdr:nvSpPr>
        <xdr:cNvPr id="2408" name="TextBox 2407">
          <a:extLst>
            <a:ext uri="{FF2B5EF4-FFF2-40B4-BE49-F238E27FC236}">
              <a16:creationId xmlns:a16="http://schemas.microsoft.com/office/drawing/2014/main" id="{00000000-0008-0000-0000-000068090000}"/>
            </a:ext>
          </a:extLst>
        </xdr:cNvPr>
        <xdr:cNvSpPr txBox="1"/>
      </xdr:nvSpPr>
      <xdr:spPr>
        <a:xfrm>
          <a:off x="1163068" y="125326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9085"/>
    <xdr:sp macro="" textlink="">
      <xdr:nvSpPr>
        <xdr:cNvPr id="2409" name="TextBox 2408">
          <a:extLst>
            <a:ext uri="{FF2B5EF4-FFF2-40B4-BE49-F238E27FC236}">
              <a16:creationId xmlns:a16="http://schemas.microsoft.com/office/drawing/2014/main" id="{00000000-0008-0000-0000-000069090000}"/>
            </a:ext>
          </a:extLst>
        </xdr:cNvPr>
        <xdr:cNvSpPr txBox="1"/>
      </xdr:nvSpPr>
      <xdr:spPr>
        <a:xfrm>
          <a:off x="1163068" y="125326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063"/>
    <xdr:sp macro="" textlink="">
      <xdr:nvSpPr>
        <xdr:cNvPr id="2410" name="TextBox 2409">
          <a:extLst>
            <a:ext uri="{FF2B5EF4-FFF2-40B4-BE49-F238E27FC236}">
              <a16:creationId xmlns:a16="http://schemas.microsoft.com/office/drawing/2014/main" id="{00000000-0008-0000-0000-00006A090000}"/>
            </a:ext>
          </a:extLst>
        </xdr:cNvPr>
        <xdr:cNvSpPr txBox="1"/>
      </xdr:nvSpPr>
      <xdr:spPr>
        <a:xfrm>
          <a:off x="1163068" y="125326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063"/>
    <xdr:sp macro="" textlink="">
      <xdr:nvSpPr>
        <xdr:cNvPr id="2411" name="TextBox 2410">
          <a:extLst>
            <a:ext uri="{FF2B5EF4-FFF2-40B4-BE49-F238E27FC236}">
              <a16:creationId xmlns:a16="http://schemas.microsoft.com/office/drawing/2014/main" id="{00000000-0008-0000-0000-00006B090000}"/>
            </a:ext>
          </a:extLst>
        </xdr:cNvPr>
        <xdr:cNvSpPr txBox="1"/>
      </xdr:nvSpPr>
      <xdr:spPr>
        <a:xfrm>
          <a:off x="1163068" y="125326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063"/>
    <xdr:sp macro="" textlink="">
      <xdr:nvSpPr>
        <xdr:cNvPr id="2412" name="TextBox 2411">
          <a:extLst>
            <a:ext uri="{FF2B5EF4-FFF2-40B4-BE49-F238E27FC236}">
              <a16:creationId xmlns:a16="http://schemas.microsoft.com/office/drawing/2014/main" id="{00000000-0008-0000-0000-00006C090000}"/>
            </a:ext>
          </a:extLst>
        </xdr:cNvPr>
        <xdr:cNvSpPr txBox="1"/>
      </xdr:nvSpPr>
      <xdr:spPr>
        <a:xfrm>
          <a:off x="1163068" y="125326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063"/>
    <xdr:sp macro="" textlink="">
      <xdr:nvSpPr>
        <xdr:cNvPr id="2413" name="TextBox 2412">
          <a:extLst>
            <a:ext uri="{FF2B5EF4-FFF2-40B4-BE49-F238E27FC236}">
              <a16:creationId xmlns:a16="http://schemas.microsoft.com/office/drawing/2014/main" id="{00000000-0008-0000-0000-00006D090000}"/>
            </a:ext>
          </a:extLst>
        </xdr:cNvPr>
        <xdr:cNvSpPr txBox="1"/>
      </xdr:nvSpPr>
      <xdr:spPr>
        <a:xfrm>
          <a:off x="1163068" y="125326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3863"/>
    <xdr:sp macro="" textlink="">
      <xdr:nvSpPr>
        <xdr:cNvPr id="2414" name="TextBox 2413">
          <a:extLst>
            <a:ext uri="{FF2B5EF4-FFF2-40B4-BE49-F238E27FC236}">
              <a16:creationId xmlns:a16="http://schemas.microsoft.com/office/drawing/2014/main" id="{00000000-0008-0000-0000-00006E090000}"/>
            </a:ext>
          </a:extLst>
        </xdr:cNvPr>
        <xdr:cNvSpPr txBox="1"/>
      </xdr:nvSpPr>
      <xdr:spPr>
        <a:xfrm>
          <a:off x="1163068" y="12532639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3863"/>
    <xdr:sp macro="" textlink="">
      <xdr:nvSpPr>
        <xdr:cNvPr id="2415" name="TextBox 2414">
          <a:extLst>
            <a:ext uri="{FF2B5EF4-FFF2-40B4-BE49-F238E27FC236}">
              <a16:creationId xmlns:a16="http://schemas.microsoft.com/office/drawing/2014/main" id="{00000000-0008-0000-0000-00006F090000}"/>
            </a:ext>
          </a:extLst>
        </xdr:cNvPr>
        <xdr:cNvSpPr txBox="1"/>
      </xdr:nvSpPr>
      <xdr:spPr>
        <a:xfrm>
          <a:off x="1163068" y="12532639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859"/>
    <xdr:sp macro="" textlink="">
      <xdr:nvSpPr>
        <xdr:cNvPr id="2416" name="TextBox 2415">
          <a:extLst>
            <a:ext uri="{FF2B5EF4-FFF2-40B4-BE49-F238E27FC236}">
              <a16:creationId xmlns:a16="http://schemas.microsoft.com/office/drawing/2014/main" id="{00000000-0008-0000-0000-000070090000}"/>
            </a:ext>
          </a:extLst>
        </xdr:cNvPr>
        <xdr:cNvSpPr txBox="1"/>
      </xdr:nvSpPr>
      <xdr:spPr>
        <a:xfrm>
          <a:off x="1163068" y="12532639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417" name="TextBox 2416">
          <a:extLst>
            <a:ext uri="{FF2B5EF4-FFF2-40B4-BE49-F238E27FC236}">
              <a16:creationId xmlns:a16="http://schemas.microsoft.com/office/drawing/2014/main" id="{00000000-0008-0000-0000-000071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418" name="TextBox 2417">
          <a:extLst>
            <a:ext uri="{FF2B5EF4-FFF2-40B4-BE49-F238E27FC236}">
              <a16:creationId xmlns:a16="http://schemas.microsoft.com/office/drawing/2014/main" id="{00000000-0008-0000-0000-000072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431"/>
    <xdr:sp macro="" textlink="">
      <xdr:nvSpPr>
        <xdr:cNvPr id="2419" name="TextBox 2418">
          <a:extLst>
            <a:ext uri="{FF2B5EF4-FFF2-40B4-BE49-F238E27FC236}">
              <a16:creationId xmlns:a16="http://schemas.microsoft.com/office/drawing/2014/main" id="{00000000-0008-0000-0000-000073090000}"/>
            </a:ext>
          </a:extLst>
        </xdr:cNvPr>
        <xdr:cNvSpPr txBox="1"/>
      </xdr:nvSpPr>
      <xdr:spPr>
        <a:xfrm>
          <a:off x="1163068" y="12532639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420" name="TextBox 2419">
          <a:extLst>
            <a:ext uri="{FF2B5EF4-FFF2-40B4-BE49-F238E27FC236}">
              <a16:creationId xmlns:a16="http://schemas.microsoft.com/office/drawing/2014/main" id="{00000000-0008-0000-0000-000074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592"/>
    <xdr:sp macro="" textlink="">
      <xdr:nvSpPr>
        <xdr:cNvPr id="2421" name="TextBox 2420">
          <a:extLst>
            <a:ext uri="{FF2B5EF4-FFF2-40B4-BE49-F238E27FC236}">
              <a16:creationId xmlns:a16="http://schemas.microsoft.com/office/drawing/2014/main" id="{00000000-0008-0000-0000-000075090000}"/>
            </a:ext>
          </a:extLst>
        </xdr:cNvPr>
        <xdr:cNvSpPr txBox="1"/>
      </xdr:nvSpPr>
      <xdr:spPr>
        <a:xfrm>
          <a:off x="1163068" y="12532639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422" name="TextBox 2421">
          <a:extLst>
            <a:ext uri="{FF2B5EF4-FFF2-40B4-BE49-F238E27FC236}">
              <a16:creationId xmlns:a16="http://schemas.microsoft.com/office/drawing/2014/main" id="{00000000-0008-0000-0000-000076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6063"/>
    <xdr:sp macro="" textlink="">
      <xdr:nvSpPr>
        <xdr:cNvPr id="2423" name="TextBox 2422">
          <a:extLst>
            <a:ext uri="{FF2B5EF4-FFF2-40B4-BE49-F238E27FC236}">
              <a16:creationId xmlns:a16="http://schemas.microsoft.com/office/drawing/2014/main" id="{00000000-0008-0000-0000-000077090000}"/>
            </a:ext>
          </a:extLst>
        </xdr:cNvPr>
        <xdr:cNvSpPr txBox="1"/>
      </xdr:nvSpPr>
      <xdr:spPr>
        <a:xfrm>
          <a:off x="1163068" y="125326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109"/>
    <xdr:sp macro="" textlink="">
      <xdr:nvSpPr>
        <xdr:cNvPr id="2424" name="TextBox 2423">
          <a:extLst>
            <a:ext uri="{FF2B5EF4-FFF2-40B4-BE49-F238E27FC236}">
              <a16:creationId xmlns:a16="http://schemas.microsoft.com/office/drawing/2014/main" id="{00000000-0008-0000-0000-000078090000}"/>
            </a:ext>
          </a:extLst>
        </xdr:cNvPr>
        <xdr:cNvSpPr txBox="1"/>
      </xdr:nvSpPr>
      <xdr:spPr>
        <a:xfrm>
          <a:off x="1163068" y="125326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8109"/>
    <xdr:sp macro="" textlink="">
      <xdr:nvSpPr>
        <xdr:cNvPr id="2425" name="TextBox 2424">
          <a:extLst>
            <a:ext uri="{FF2B5EF4-FFF2-40B4-BE49-F238E27FC236}">
              <a16:creationId xmlns:a16="http://schemas.microsoft.com/office/drawing/2014/main" id="{00000000-0008-0000-0000-000079090000}"/>
            </a:ext>
          </a:extLst>
        </xdr:cNvPr>
        <xdr:cNvSpPr txBox="1"/>
      </xdr:nvSpPr>
      <xdr:spPr>
        <a:xfrm>
          <a:off x="1163068" y="125326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26" name="TextBox 2425">
          <a:extLst>
            <a:ext uri="{FF2B5EF4-FFF2-40B4-BE49-F238E27FC236}">
              <a16:creationId xmlns:a16="http://schemas.microsoft.com/office/drawing/2014/main" id="{00000000-0008-0000-0000-00007A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27" name="TextBox 2426">
          <a:extLst>
            <a:ext uri="{FF2B5EF4-FFF2-40B4-BE49-F238E27FC236}">
              <a16:creationId xmlns:a16="http://schemas.microsoft.com/office/drawing/2014/main" id="{00000000-0008-0000-0000-00007B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28" name="TextBox 2427">
          <a:extLst>
            <a:ext uri="{FF2B5EF4-FFF2-40B4-BE49-F238E27FC236}">
              <a16:creationId xmlns:a16="http://schemas.microsoft.com/office/drawing/2014/main" id="{00000000-0008-0000-0000-00007C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29" name="TextBox 2428">
          <a:extLst>
            <a:ext uri="{FF2B5EF4-FFF2-40B4-BE49-F238E27FC236}">
              <a16:creationId xmlns:a16="http://schemas.microsoft.com/office/drawing/2014/main" id="{00000000-0008-0000-0000-00007D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430" name="TextBox 2429">
          <a:extLst>
            <a:ext uri="{FF2B5EF4-FFF2-40B4-BE49-F238E27FC236}">
              <a16:creationId xmlns:a16="http://schemas.microsoft.com/office/drawing/2014/main" id="{00000000-0008-0000-0000-00007E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431" name="TextBox 2430">
          <a:extLst>
            <a:ext uri="{FF2B5EF4-FFF2-40B4-BE49-F238E27FC236}">
              <a16:creationId xmlns:a16="http://schemas.microsoft.com/office/drawing/2014/main" id="{00000000-0008-0000-0000-00007F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432" name="TextBox 2431">
          <a:extLst>
            <a:ext uri="{FF2B5EF4-FFF2-40B4-BE49-F238E27FC236}">
              <a16:creationId xmlns:a16="http://schemas.microsoft.com/office/drawing/2014/main" id="{00000000-0008-0000-0000-000080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753"/>
    <xdr:sp macro="" textlink="">
      <xdr:nvSpPr>
        <xdr:cNvPr id="2433" name="TextBox 2432">
          <a:extLst>
            <a:ext uri="{FF2B5EF4-FFF2-40B4-BE49-F238E27FC236}">
              <a16:creationId xmlns:a16="http://schemas.microsoft.com/office/drawing/2014/main" id="{00000000-0008-0000-0000-000081090000}"/>
            </a:ext>
          </a:extLst>
        </xdr:cNvPr>
        <xdr:cNvSpPr txBox="1"/>
      </xdr:nvSpPr>
      <xdr:spPr>
        <a:xfrm>
          <a:off x="1163068" y="125326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34" name="TextBox 2433">
          <a:extLst>
            <a:ext uri="{FF2B5EF4-FFF2-40B4-BE49-F238E27FC236}">
              <a16:creationId xmlns:a16="http://schemas.microsoft.com/office/drawing/2014/main" id="{00000000-0008-0000-0000-000082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35" name="TextBox 2434">
          <a:extLst>
            <a:ext uri="{FF2B5EF4-FFF2-40B4-BE49-F238E27FC236}">
              <a16:creationId xmlns:a16="http://schemas.microsoft.com/office/drawing/2014/main" id="{00000000-0008-0000-0000-000083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36" name="TextBox 2435">
          <a:extLst>
            <a:ext uri="{FF2B5EF4-FFF2-40B4-BE49-F238E27FC236}">
              <a16:creationId xmlns:a16="http://schemas.microsoft.com/office/drawing/2014/main" id="{00000000-0008-0000-0000-000084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2083"/>
    <xdr:sp macro="" textlink="">
      <xdr:nvSpPr>
        <xdr:cNvPr id="2437" name="TextBox 2436">
          <a:extLst>
            <a:ext uri="{FF2B5EF4-FFF2-40B4-BE49-F238E27FC236}">
              <a16:creationId xmlns:a16="http://schemas.microsoft.com/office/drawing/2014/main" id="{00000000-0008-0000-0000-000085090000}"/>
            </a:ext>
          </a:extLst>
        </xdr:cNvPr>
        <xdr:cNvSpPr txBox="1"/>
      </xdr:nvSpPr>
      <xdr:spPr>
        <a:xfrm>
          <a:off x="1163068" y="125326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981"/>
    <xdr:sp macro="" textlink="">
      <xdr:nvSpPr>
        <xdr:cNvPr id="2438" name="TextBox 2437">
          <a:extLst>
            <a:ext uri="{FF2B5EF4-FFF2-40B4-BE49-F238E27FC236}">
              <a16:creationId xmlns:a16="http://schemas.microsoft.com/office/drawing/2014/main" id="{00000000-0008-0000-0000-000086090000}"/>
            </a:ext>
          </a:extLst>
        </xdr:cNvPr>
        <xdr:cNvSpPr txBox="1"/>
      </xdr:nvSpPr>
      <xdr:spPr>
        <a:xfrm>
          <a:off x="1163068" y="125326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259</xdr:row>
      <xdr:rowOff>0</xdr:rowOff>
    </xdr:from>
    <xdr:ext cx="157416" cy="277981"/>
    <xdr:sp macro="" textlink="">
      <xdr:nvSpPr>
        <xdr:cNvPr id="2439" name="TextBox 2438">
          <a:extLst>
            <a:ext uri="{FF2B5EF4-FFF2-40B4-BE49-F238E27FC236}">
              <a16:creationId xmlns:a16="http://schemas.microsoft.com/office/drawing/2014/main" id="{00000000-0008-0000-0000-000087090000}"/>
            </a:ext>
          </a:extLst>
        </xdr:cNvPr>
        <xdr:cNvSpPr txBox="1"/>
      </xdr:nvSpPr>
      <xdr:spPr>
        <a:xfrm>
          <a:off x="1163068" y="125326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0" name="TextBox 2439">
          <a:extLst>
            <a:ext uri="{FF2B5EF4-FFF2-40B4-BE49-F238E27FC236}">
              <a16:creationId xmlns:a16="http://schemas.microsoft.com/office/drawing/2014/main" id="{00000000-0008-0000-0000-000088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1" name="TextBox 2440">
          <a:extLst>
            <a:ext uri="{FF2B5EF4-FFF2-40B4-BE49-F238E27FC236}">
              <a16:creationId xmlns:a16="http://schemas.microsoft.com/office/drawing/2014/main" id="{00000000-0008-0000-0000-000089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2" name="TextBox 2441">
          <a:extLst>
            <a:ext uri="{FF2B5EF4-FFF2-40B4-BE49-F238E27FC236}">
              <a16:creationId xmlns:a16="http://schemas.microsoft.com/office/drawing/2014/main" id="{00000000-0008-0000-0000-00008A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3" name="TextBox 2442">
          <a:extLst>
            <a:ext uri="{FF2B5EF4-FFF2-40B4-BE49-F238E27FC236}">
              <a16:creationId xmlns:a16="http://schemas.microsoft.com/office/drawing/2014/main" id="{00000000-0008-0000-0000-00008B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4" name="TextBox 2443">
          <a:extLst>
            <a:ext uri="{FF2B5EF4-FFF2-40B4-BE49-F238E27FC236}">
              <a16:creationId xmlns:a16="http://schemas.microsoft.com/office/drawing/2014/main" id="{00000000-0008-0000-0000-00008C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5" name="TextBox 2444">
          <a:extLst>
            <a:ext uri="{FF2B5EF4-FFF2-40B4-BE49-F238E27FC236}">
              <a16:creationId xmlns:a16="http://schemas.microsoft.com/office/drawing/2014/main" id="{00000000-0008-0000-0000-00008D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6" name="TextBox 2445">
          <a:extLst>
            <a:ext uri="{FF2B5EF4-FFF2-40B4-BE49-F238E27FC236}">
              <a16:creationId xmlns:a16="http://schemas.microsoft.com/office/drawing/2014/main" id="{00000000-0008-0000-0000-00008E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47" name="TextBox 2446">
          <a:extLst>
            <a:ext uri="{FF2B5EF4-FFF2-40B4-BE49-F238E27FC236}">
              <a16:creationId xmlns:a16="http://schemas.microsoft.com/office/drawing/2014/main" id="{00000000-0008-0000-0000-00008F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109"/>
    <xdr:sp macro="" textlink="">
      <xdr:nvSpPr>
        <xdr:cNvPr id="2448" name="TextBox 2447">
          <a:extLst>
            <a:ext uri="{FF2B5EF4-FFF2-40B4-BE49-F238E27FC236}">
              <a16:creationId xmlns:a16="http://schemas.microsoft.com/office/drawing/2014/main" id="{00000000-0008-0000-0000-000090090000}"/>
            </a:ext>
          </a:extLst>
        </xdr:cNvPr>
        <xdr:cNvSpPr txBox="1"/>
      </xdr:nvSpPr>
      <xdr:spPr>
        <a:xfrm>
          <a:off x="1163068" y="125762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109"/>
    <xdr:sp macro="" textlink="">
      <xdr:nvSpPr>
        <xdr:cNvPr id="2449" name="TextBox 2448">
          <a:extLst>
            <a:ext uri="{FF2B5EF4-FFF2-40B4-BE49-F238E27FC236}">
              <a16:creationId xmlns:a16="http://schemas.microsoft.com/office/drawing/2014/main" id="{00000000-0008-0000-0000-000091090000}"/>
            </a:ext>
          </a:extLst>
        </xdr:cNvPr>
        <xdr:cNvSpPr txBox="1"/>
      </xdr:nvSpPr>
      <xdr:spPr>
        <a:xfrm>
          <a:off x="1163068" y="125762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109"/>
    <xdr:sp macro="" textlink="">
      <xdr:nvSpPr>
        <xdr:cNvPr id="2450" name="TextBox 2449">
          <a:extLst>
            <a:ext uri="{FF2B5EF4-FFF2-40B4-BE49-F238E27FC236}">
              <a16:creationId xmlns:a16="http://schemas.microsoft.com/office/drawing/2014/main" id="{00000000-0008-0000-0000-000092090000}"/>
            </a:ext>
          </a:extLst>
        </xdr:cNvPr>
        <xdr:cNvSpPr txBox="1"/>
      </xdr:nvSpPr>
      <xdr:spPr>
        <a:xfrm>
          <a:off x="1163068" y="125762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109"/>
    <xdr:sp macro="" textlink="">
      <xdr:nvSpPr>
        <xdr:cNvPr id="2451" name="TextBox 2450">
          <a:extLst>
            <a:ext uri="{FF2B5EF4-FFF2-40B4-BE49-F238E27FC236}">
              <a16:creationId xmlns:a16="http://schemas.microsoft.com/office/drawing/2014/main" id="{00000000-0008-0000-0000-000093090000}"/>
            </a:ext>
          </a:extLst>
        </xdr:cNvPr>
        <xdr:cNvSpPr txBox="1"/>
      </xdr:nvSpPr>
      <xdr:spPr>
        <a:xfrm>
          <a:off x="1163068" y="125762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2" name="TextBox 2451">
          <a:extLst>
            <a:ext uri="{FF2B5EF4-FFF2-40B4-BE49-F238E27FC236}">
              <a16:creationId xmlns:a16="http://schemas.microsoft.com/office/drawing/2014/main" id="{00000000-0008-0000-0000-000094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3" name="TextBox 2452">
          <a:extLst>
            <a:ext uri="{FF2B5EF4-FFF2-40B4-BE49-F238E27FC236}">
              <a16:creationId xmlns:a16="http://schemas.microsoft.com/office/drawing/2014/main" id="{00000000-0008-0000-0000-000095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4" name="TextBox 2453">
          <a:extLst>
            <a:ext uri="{FF2B5EF4-FFF2-40B4-BE49-F238E27FC236}">
              <a16:creationId xmlns:a16="http://schemas.microsoft.com/office/drawing/2014/main" id="{00000000-0008-0000-0000-000096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5" name="TextBox 2454">
          <a:extLst>
            <a:ext uri="{FF2B5EF4-FFF2-40B4-BE49-F238E27FC236}">
              <a16:creationId xmlns:a16="http://schemas.microsoft.com/office/drawing/2014/main" id="{00000000-0008-0000-0000-000097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6" name="TextBox 2455">
          <a:extLst>
            <a:ext uri="{FF2B5EF4-FFF2-40B4-BE49-F238E27FC236}">
              <a16:creationId xmlns:a16="http://schemas.microsoft.com/office/drawing/2014/main" id="{00000000-0008-0000-0000-000098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7" name="TextBox 2456">
          <a:extLst>
            <a:ext uri="{FF2B5EF4-FFF2-40B4-BE49-F238E27FC236}">
              <a16:creationId xmlns:a16="http://schemas.microsoft.com/office/drawing/2014/main" id="{00000000-0008-0000-0000-000099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8" name="TextBox 2457">
          <a:extLst>
            <a:ext uri="{FF2B5EF4-FFF2-40B4-BE49-F238E27FC236}">
              <a16:creationId xmlns:a16="http://schemas.microsoft.com/office/drawing/2014/main" id="{00000000-0008-0000-0000-00009A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59" name="TextBox 2458">
          <a:extLst>
            <a:ext uri="{FF2B5EF4-FFF2-40B4-BE49-F238E27FC236}">
              <a16:creationId xmlns:a16="http://schemas.microsoft.com/office/drawing/2014/main" id="{00000000-0008-0000-0000-00009B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0" name="TextBox 2459">
          <a:extLst>
            <a:ext uri="{FF2B5EF4-FFF2-40B4-BE49-F238E27FC236}">
              <a16:creationId xmlns:a16="http://schemas.microsoft.com/office/drawing/2014/main" id="{00000000-0008-0000-0000-00009C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1" name="TextBox 2460">
          <a:extLst>
            <a:ext uri="{FF2B5EF4-FFF2-40B4-BE49-F238E27FC236}">
              <a16:creationId xmlns:a16="http://schemas.microsoft.com/office/drawing/2014/main" id="{00000000-0008-0000-0000-00009D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2" name="TextBox 2461">
          <a:extLst>
            <a:ext uri="{FF2B5EF4-FFF2-40B4-BE49-F238E27FC236}">
              <a16:creationId xmlns:a16="http://schemas.microsoft.com/office/drawing/2014/main" id="{00000000-0008-0000-0000-00009E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3" name="TextBox 2462">
          <a:extLst>
            <a:ext uri="{FF2B5EF4-FFF2-40B4-BE49-F238E27FC236}">
              <a16:creationId xmlns:a16="http://schemas.microsoft.com/office/drawing/2014/main" id="{00000000-0008-0000-0000-00009F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4" name="TextBox 2463">
          <a:extLst>
            <a:ext uri="{FF2B5EF4-FFF2-40B4-BE49-F238E27FC236}">
              <a16:creationId xmlns:a16="http://schemas.microsoft.com/office/drawing/2014/main" id="{00000000-0008-0000-0000-0000A0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5" name="TextBox 2464">
          <a:extLst>
            <a:ext uri="{FF2B5EF4-FFF2-40B4-BE49-F238E27FC236}">
              <a16:creationId xmlns:a16="http://schemas.microsoft.com/office/drawing/2014/main" id="{00000000-0008-0000-0000-0000A1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6" name="TextBox 2465">
          <a:extLst>
            <a:ext uri="{FF2B5EF4-FFF2-40B4-BE49-F238E27FC236}">
              <a16:creationId xmlns:a16="http://schemas.microsoft.com/office/drawing/2014/main" id="{00000000-0008-0000-0000-0000A2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467" name="TextBox 2466">
          <a:extLst>
            <a:ext uri="{FF2B5EF4-FFF2-40B4-BE49-F238E27FC236}">
              <a16:creationId xmlns:a16="http://schemas.microsoft.com/office/drawing/2014/main" id="{00000000-0008-0000-0000-0000A3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68" name="TextBox 2467">
          <a:extLst>
            <a:ext uri="{FF2B5EF4-FFF2-40B4-BE49-F238E27FC236}">
              <a16:creationId xmlns:a16="http://schemas.microsoft.com/office/drawing/2014/main" id="{00000000-0008-0000-0000-0000A4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69" name="TextBox 2468">
          <a:extLst>
            <a:ext uri="{FF2B5EF4-FFF2-40B4-BE49-F238E27FC236}">
              <a16:creationId xmlns:a16="http://schemas.microsoft.com/office/drawing/2014/main" id="{00000000-0008-0000-0000-0000A5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70" name="TextBox 2469">
          <a:extLst>
            <a:ext uri="{FF2B5EF4-FFF2-40B4-BE49-F238E27FC236}">
              <a16:creationId xmlns:a16="http://schemas.microsoft.com/office/drawing/2014/main" id="{00000000-0008-0000-0000-0000A6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71" name="TextBox 2470">
          <a:extLst>
            <a:ext uri="{FF2B5EF4-FFF2-40B4-BE49-F238E27FC236}">
              <a16:creationId xmlns:a16="http://schemas.microsoft.com/office/drawing/2014/main" id="{00000000-0008-0000-0000-0000A7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72" name="TextBox 2471">
          <a:extLst>
            <a:ext uri="{FF2B5EF4-FFF2-40B4-BE49-F238E27FC236}">
              <a16:creationId xmlns:a16="http://schemas.microsoft.com/office/drawing/2014/main" id="{00000000-0008-0000-0000-0000A8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73" name="TextBox 2472">
          <a:extLst>
            <a:ext uri="{FF2B5EF4-FFF2-40B4-BE49-F238E27FC236}">
              <a16:creationId xmlns:a16="http://schemas.microsoft.com/office/drawing/2014/main" id="{00000000-0008-0000-0000-0000A9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74" name="TextBox 2473">
          <a:extLst>
            <a:ext uri="{FF2B5EF4-FFF2-40B4-BE49-F238E27FC236}">
              <a16:creationId xmlns:a16="http://schemas.microsoft.com/office/drawing/2014/main" id="{00000000-0008-0000-0000-0000AA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475" name="TextBox 2474">
          <a:extLst>
            <a:ext uri="{FF2B5EF4-FFF2-40B4-BE49-F238E27FC236}">
              <a16:creationId xmlns:a16="http://schemas.microsoft.com/office/drawing/2014/main" id="{00000000-0008-0000-0000-0000AB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981"/>
    <xdr:sp macro="" textlink="">
      <xdr:nvSpPr>
        <xdr:cNvPr id="2476" name="TextBox 2475">
          <a:extLst>
            <a:ext uri="{FF2B5EF4-FFF2-40B4-BE49-F238E27FC236}">
              <a16:creationId xmlns:a16="http://schemas.microsoft.com/office/drawing/2014/main" id="{00000000-0008-0000-0000-0000AC090000}"/>
            </a:ext>
          </a:extLst>
        </xdr:cNvPr>
        <xdr:cNvSpPr txBox="1"/>
      </xdr:nvSpPr>
      <xdr:spPr>
        <a:xfrm>
          <a:off x="1163068" y="125762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981"/>
    <xdr:sp macro="" textlink="">
      <xdr:nvSpPr>
        <xdr:cNvPr id="2477" name="TextBox 2476">
          <a:extLst>
            <a:ext uri="{FF2B5EF4-FFF2-40B4-BE49-F238E27FC236}">
              <a16:creationId xmlns:a16="http://schemas.microsoft.com/office/drawing/2014/main" id="{00000000-0008-0000-0000-0000AD090000}"/>
            </a:ext>
          </a:extLst>
        </xdr:cNvPr>
        <xdr:cNvSpPr txBox="1"/>
      </xdr:nvSpPr>
      <xdr:spPr>
        <a:xfrm>
          <a:off x="1163068" y="125762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981"/>
    <xdr:sp macro="" textlink="">
      <xdr:nvSpPr>
        <xdr:cNvPr id="2478" name="TextBox 2477">
          <a:extLst>
            <a:ext uri="{FF2B5EF4-FFF2-40B4-BE49-F238E27FC236}">
              <a16:creationId xmlns:a16="http://schemas.microsoft.com/office/drawing/2014/main" id="{00000000-0008-0000-0000-0000AE090000}"/>
            </a:ext>
          </a:extLst>
        </xdr:cNvPr>
        <xdr:cNvSpPr txBox="1"/>
      </xdr:nvSpPr>
      <xdr:spPr>
        <a:xfrm>
          <a:off x="1163068" y="125762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981"/>
    <xdr:sp macro="" textlink="">
      <xdr:nvSpPr>
        <xdr:cNvPr id="2479" name="TextBox 2478">
          <a:extLst>
            <a:ext uri="{FF2B5EF4-FFF2-40B4-BE49-F238E27FC236}">
              <a16:creationId xmlns:a16="http://schemas.microsoft.com/office/drawing/2014/main" id="{00000000-0008-0000-0000-0000AF090000}"/>
            </a:ext>
          </a:extLst>
        </xdr:cNvPr>
        <xdr:cNvSpPr txBox="1"/>
      </xdr:nvSpPr>
      <xdr:spPr>
        <a:xfrm>
          <a:off x="1163068" y="125762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9085"/>
    <xdr:sp macro="" textlink="">
      <xdr:nvSpPr>
        <xdr:cNvPr id="2480" name="TextBox 2479">
          <a:extLst>
            <a:ext uri="{FF2B5EF4-FFF2-40B4-BE49-F238E27FC236}">
              <a16:creationId xmlns:a16="http://schemas.microsoft.com/office/drawing/2014/main" id="{00000000-0008-0000-0000-0000B0090000}"/>
            </a:ext>
          </a:extLst>
        </xdr:cNvPr>
        <xdr:cNvSpPr txBox="1"/>
      </xdr:nvSpPr>
      <xdr:spPr>
        <a:xfrm>
          <a:off x="1163068" y="125762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9085"/>
    <xdr:sp macro="" textlink="">
      <xdr:nvSpPr>
        <xdr:cNvPr id="2481" name="TextBox 2480">
          <a:extLst>
            <a:ext uri="{FF2B5EF4-FFF2-40B4-BE49-F238E27FC236}">
              <a16:creationId xmlns:a16="http://schemas.microsoft.com/office/drawing/2014/main" id="{00000000-0008-0000-0000-0000B1090000}"/>
            </a:ext>
          </a:extLst>
        </xdr:cNvPr>
        <xdr:cNvSpPr txBox="1"/>
      </xdr:nvSpPr>
      <xdr:spPr>
        <a:xfrm>
          <a:off x="1163068" y="125762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9085"/>
    <xdr:sp macro="" textlink="">
      <xdr:nvSpPr>
        <xdr:cNvPr id="2482" name="TextBox 2481">
          <a:extLst>
            <a:ext uri="{FF2B5EF4-FFF2-40B4-BE49-F238E27FC236}">
              <a16:creationId xmlns:a16="http://schemas.microsoft.com/office/drawing/2014/main" id="{00000000-0008-0000-0000-0000B2090000}"/>
            </a:ext>
          </a:extLst>
        </xdr:cNvPr>
        <xdr:cNvSpPr txBox="1"/>
      </xdr:nvSpPr>
      <xdr:spPr>
        <a:xfrm>
          <a:off x="1163068" y="125762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9085"/>
    <xdr:sp macro="" textlink="">
      <xdr:nvSpPr>
        <xdr:cNvPr id="2483" name="TextBox 2482">
          <a:extLst>
            <a:ext uri="{FF2B5EF4-FFF2-40B4-BE49-F238E27FC236}">
              <a16:creationId xmlns:a16="http://schemas.microsoft.com/office/drawing/2014/main" id="{00000000-0008-0000-0000-0000B3090000}"/>
            </a:ext>
          </a:extLst>
        </xdr:cNvPr>
        <xdr:cNvSpPr txBox="1"/>
      </xdr:nvSpPr>
      <xdr:spPr>
        <a:xfrm>
          <a:off x="1163068" y="125762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063"/>
    <xdr:sp macro="" textlink="">
      <xdr:nvSpPr>
        <xdr:cNvPr id="2484" name="TextBox 2483">
          <a:extLst>
            <a:ext uri="{FF2B5EF4-FFF2-40B4-BE49-F238E27FC236}">
              <a16:creationId xmlns:a16="http://schemas.microsoft.com/office/drawing/2014/main" id="{00000000-0008-0000-0000-0000B4090000}"/>
            </a:ext>
          </a:extLst>
        </xdr:cNvPr>
        <xdr:cNvSpPr txBox="1"/>
      </xdr:nvSpPr>
      <xdr:spPr>
        <a:xfrm>
          <a:off x="1163068" y="125762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063"/>
    <xdr:sp macro="" textlink="">
      <xdr:nvSpPr>
        <xdr:cNvPr id="2485" name="TextBox 2484">
          <a:extLst>
            <a:ext uri="{FF2B5EF4-FFF2-40B4-BE49-F238E27FC236}">
              <a16:creationId xmlns:a16="http://schemas.microsoft.com/office/drawing/2014/main" id="{00000000-0008-0000-0000-0000B5090000}"/>
            </a:ext>
          </a:extLst>
        </xdr:cNvPr>
        <xdr:cNvSpPr txBox="1"/>
      </xdr:nvSpPr>
      <xdr:spPr>
        <a:xfrm>
          <a:off x="1163068" y="125762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063"/>
    <xdr:sp macro="" textlink="">
      <xdr:nvSpPr>
        <xdr:cNvPr id="2486" name="TextBox 2485">
          <a:extLst>
            <a:ext uri="{FF2B5EF4-FFF2-40B4-BE49-F238E27FC236}">
              <a16:creationId xmlns:a16="http://schemas.microsoft.com/office/drawing/2014/main" id="{00000000-0008-0000-0000-0000B6090000}"/>
            </a:ext>
          </a:extLst>
        </xdr:cNvPr>
        <xdr:cNvSpPr txBox="1"/>
      </xdr:nvSpPr>
      <xdr:spPr>
        <a:xfrm>
          <a:off x="1163068" y="125762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063"/>
    <xdr:sp macro="" textlink="">
      <xdr:nvSpPr>
        <xdr:cNvPr id="2487" name="TextBox 2486">
          <a:extLst>
            <a:ext uri="{FF2B5EF4-FFF2-40B4-BE49-F238E27FC236}">
              <a16:creationId xmlns:a16="http://schemas.microsoft.com/office/drawing/2014/main" id="{00000000-0008-0000-0000-0000B7090000}"/>
            </a:ext>
          </a:extLst>
        </xdr:cNvPr>
        <xdr:cNvSpPr txBox="1"/>
      </xdr:nvSpPr>
      <xdr:spPr>
        <a:xfrm>
          <a:off x="1163068" y="125762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3863"/>
    <xdr:sp macro="" textlink="">
      <xdr:nvSpPr>
        <xdr:cNvPr id="2488" name="TextBox 2487">
          <a:extLst>
            <a:ext uri="{FF2B5EF4-FFF2-40B4-BE49-F238E27FC236}">
              <a16:creationId xmlns:a16="http://schemas.microsoft.com/office/drawing/2014/main" id="{00000000-0008-0000-0000-0000B8090000}"/>
            </a:ext>
          </a:extLst>
        </xdr:cNvPr>
        <xdr:cNvSpPr txBox="1"/>
      </xdr:nvSpPr>
      <xdr:spPr>
        <a:xfrm>
          <a:off x="1163068" y="125762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3863"/>
    <xdr:sp macro="" textlink="">
      <xdr:nvSpPr>
        <xdr:cNvPr id="2489" name="TextBox 2488">
          <a:extLst>
            <a:ext uri="{FF2B5EF4-FFF2-40B4-BE49-F238E27FC236}">
              <a16:creationId xmlns:a16="http://schemas.microsoft.com/office/drawing/2014/main" id="{00000000-0008-0000-0000-0000B9090000}"/>
            </a:ext>
          </a:extLst>
        </xdr:cNvPr>
        <xdr:cNvSpPr txBox="1"/>
      </xdr:nvSpPr>
      <xdr:spPr>
        <a:xfrm>
          <a:off x="1163068" y="125762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859"/>
    <xdr:sp macro="" textlink="">
      <xdr:nvSpPr>
        <xdr:cNvPr id="2490" name="TextBox 2489">
          <a:extLst>
            <a:ext uri="{FF2B5EF4-FFF2-40B4-BE49-F238E27FC236}">
              <a16:creationId xmlns:a16="http://schemas.microsoft.com/office/drawing/2014/main" id="{00000000-0008-0000-0000-0000BA090000}"/>
            </a:ext>
          </a:extLst>
        </xdr:cNvPr>
        <xdr:cNvSpPr txBox="1"/>
      </xdr:nvSpPr>
      <xdr:spPr>
        <a:xfrm>
          <a:off x="1163068" y="12576228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91" name="TextBox 2490">
          <a:extLst>
            <a:ext uri="{FF2B5EF4-FFF2-40B4-BE49-F238E27FC236}">
              <a16:creationId xmlns:a16="http://schemas.microsoft.com/office/drawing/2014/main" id="{00000000-0008-0000-0000-0000BB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92" name="TextBox 2491">
          <a:extLst>
            <a:ext uri="{FF2B5EF4-FFF2-40B4-BE49-F238E27FC236}">
              <a16:creationId xmlns:a16="http://schemas.microsoft.com/office/drawing/2014/main" id="{00000000-0008-0000-0000-0000BC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431"/>
    <xdr:sp macro="" textlink="">
      <xdr:nvSpPr>
        <xdr:cNvPr id="2493" name="TextBox 2492">
          <a:extLst>
            <a:ext uri="{FF2B5EF4-FFF2-40B4-BE49-F238E27FC236}">
              <a16:creationId xmlns:a16="http://schemas.microsoft.com/office/drawing/2014/main" id="{00000000-0008-0000-0000-0000BD090000}"/>
            </a:ext>
          </a:extLst>
        </xdr:cNvPr>
        <xdr:cNvSpPr txBox="1"/>
      </xdr:nvSpPr>
      <xdr:spPr>
        <a:xfrm>
          <a:off x="1163068" y="12576228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94" name="TextBox 2493">
          <a:extLst>
            <a:ext uri="{FF2B5EF4-FFF2-40B4-BE49-F238E27FC236}">
              <a16:creationId xmlns:a16="http://schemas.microsoft.com/office/drawing/2014/main" id="{00000000-0008-0000-0000-0000BE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592"/>
    <xdr:sp macro="" textlink="">
      <xdr:nvSpPr>
        <xdr:cNvPr id="2495" name="TextBox 2494">
          <a:extLst>
            <a:ext uri="{FF2B5EF4-FFF2-40B4-BE49-F238E27FC236}">
              <a16:creationId xmlns:a16="http://schemas.microsoft.com/office/drawing/2014/main" id="{00000000-0008-0000-0000-0000BF090000}"/>
            </a:ext>
          </a:extLst>
        </xdr:cNvPr>
        <xdr:cNvSpPr txBox="1"/>
      </xdr:nvSpPr>
      <xdr:spPr>
        <a:xfrm>
          <a:off x="1163068" y="12576228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96" name="TextBox 2495">
          <a:extLst>
            <a:ext uri="{FF2B5EF4-FFF2-40B4-BE49-F238E27FC236}">
              <a16:creationId xmlns:a16="http://schemas.microsoft.com/office/drawing/2014/main" id="{00000000-0008-0000-0000-0000C0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6063"/>
    <xdr:sp macro="" textlink="">
      <xdr:nvSpPr>
        <xdr:cNvPr id="2497" name="TextBox 2496">
          <a:extLst>
            <a:ext uri="{FF2B5EF4-FFF2-40B4-BE49-F238E27FC236}">
              <a16:creationId xmlns:a16="http://schemas.microsoft.com/office/drawing/2014/main" id="{00000000-0008-0000-0000-0000C1090000}"/>
            </a:ext>
          </a:extLst>
        </xdr:cNvPr>
        <xdr:cNvSpPr txBox="1"/>
      </xdr:nvSpPr>
      <xdr:spPr>
        <a:xfrm>
          <a:off x="1163068" y="125762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109"/>
    <xdr:sp macro="" textlink="">
      <xdr:nvSpPr>
        <xdr:cNvPr id="2498" name="TextBox 2497">
          <a:extLst>
            <a:ext uri="{FF2B5EF4-FFF2-40B4-BE49-F238E27FC236}">
              <a16:creationId xmlns:a16="http://schemas.microsoft.com/office/drawing/2014/main" id="{00000000-0008-0000-0000-0000C2090000}"/>
            </a:ext>
          </a:extLst>
        </xdr:cNvPr>
        <xdr:cNvSpPr txBox="1"/>
      </xdr:nvSpPr>
      <xdr:spPr>
        <a:xfrm>
          <a:off x="1163068" y="125762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8109"/>
    <xdr:sp macro="" textlink="">
      <xdr:nvSpPr>
        <xdr:cNvPr id="2499" name="TextBox 2498">
          <a:extLst>
            <a:ext uri="{FF2B5EF4-FFF2-40B4-BE49-F238E27FC236}">
              <a16:creationId xmlns:a16="http://schemas.microsoft.com/office/drawing/2014/main" id="{00000000-0008-0000-0000-0000C3090000}"/>
            </a:ext>
          </a:extLst>
        </xdr:cNvPr>
        <xdr:cNvSpPr txBox="1"/>
      </xdr:nvSpPr>
      <xdr:spPr>
        <a:xfrm>
          <a:off x="1163068" y="125762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00" name="TextBox 2499">
          <a:extLst>
            <a:ext uri="{FF2B5EF4-FFF2-40B4-BE49-F238E27FC236}">
              <a16:creationId xmlns:a16="http://schemas.microsoft.com/office/drawing/2014/main" id="{00000000-0008-0000-0000-0000C4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01" name="TextBox 2500">
          <a:extLst>
            <a:ext uri="{FF2B5EF4-FFF2-40B4-BE49-F238E27FC236}">
              <a16:creationId xmlns:a16="http://schemas.microsoft.com/office/drawing/2014/main" id="{00000000-0008-0000-0000-0000C5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02" name="TextBox 2501">
          <a:extLst>
            <a:ext uri="{FF2B5EF4-FFF2-40B4-BE49-F238E27FC236}">
              <a16:creationId xmlns:a16="http://schemas.microsoft.com/office/drawing/2014/main" id="{00000000-0008-0000-0000-0000C6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03" name="TextBox 2502">
          <a:extLst>
            <a:ext uri="{FF2B5EF4-FFF2-40B4-BE49-F238E27FC236}">
              <a16:creationId xmlns:a16="http://schemas.microsoft.com/office/drawing/2014/main" id="{00000000-0008-0000-0000-0000C7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504" name="TextBox 2503">
          <a:extLst>
            <a:ext uri="{FF2B5EF4-FFF2-40B4-BE49-F238E27FC236}">
              <a16:creationId xmlns:a16="http://schemas.microsoft.com/office/drawing/2014/main" id="{00000000-0008-0000-0000-0000C8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505" name="TextBox 2504">
          <a:extLst>
            <a:ext uri="{FF2B5EF4-FFF2-40B4-BE49-F238E27FC236}">
              <a16:creationId xmlns:a16="http://schemas.microsoft.com/office/drawing/2014/main" id="{00000000-0008-0000-0000-0000C9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506" name="TextBox 2505">
          <a:extLst>
            <a:ext uri="{FF2B5EF4-FFF2-40B4-BE49-F238E27FC236}">
              <a16:creationId xmlns:a16="http://schemas.microsoft.com/office/drawing/2014/main" id="{00000000-0008-0000-0000-0000CA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753"/>
    <xdr:sp macro="" textlink="">
      <xdr:nvSpPr>
        <xdr:cNvPr id="2507" name="TextBox 2506">
          <a:extLst>
            <a:ext uri="{FF2B5EF4-FFF2-40B4-BE49-F238E27FC236}">
              <a16:creationId xmlns:a16="http://schemas.microsoft.com/office/drawing/2014/main" id="{00000000-0008-0000-0000-0000CB090000}"/>
            </a:ext>
          </a:extLst>
        </xdr:cNvPr>
        <xdr:cNvSpPr txBox="1"/>
      </xdr:nvSpPr>
      <xdr:spPr>
        <a:xfrm>
          <a:off x="1163068" y="125762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08" name="TextBox 2507">
          <a:extLst>
            <a:ext uri="{FF2B5EF4-FFF2-40B4-BE49-F238E27FC236}">
              <a16:creationId xmlns:a16="http://schemas.microsoft.com/office/drawing/2014/main" id="{00000000-0008-0000-0000-0000CC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09" name="TextBox 2508">
          <a:extLst>
            <a:ext uri="{FF2B5EF4-FFF2-40B4-BE49-F238E27FC236}">
              <a16:creationId xmlns:a16="http://schemas.microsoft.com/office/drawing/2014/main" id="{00000000-0008-0000-0000-0000CD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10" name="TextBox 2509">
          <a:extLst>
            <a:ext uri="{FF2B5EF4-FFF2-40B4-BE49-F238E27FC236}">
              <a16:creationId xmlns:a16="http://schemas.microsoft.com/office/drawing/2014/main" id="{00000000-0008-0000-0000-0000CE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2083"/>
    <xdr:sp macro="" textlink="">
      <xdr:nvSpPr>
        <xdr:cNvPr id="2511" name="TextBox 2510">
          <a:extLst>
            <a:ext uri="{FF2B5EF4-FFF2-40B4-BE49-F238E27FC236}">
              <a16:creationId xmlns:a16="http://schemas.microsoft.com/office/drawing/2014/main" id="{00000000-0008-0000-0000-0000CF090000}"/>
            </a:ext>
          </a:extLst>
        </xdr:cNvPr>
        <xdr:cNvSpPr txBox="1"/>
      </xdr:nvSpPr>
      <xdr:spPr>
        <a:xfrm>
          <a:off x="1163068" y="125762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981"/>
    <xdr:sp macro="" textlink="">
      <xdr:nvSpPr>
        <xdr:cNvPr id="2512" name="TextBox 2511">
          <a:extLst>
            <a:ext uri="{FF2B5EF4-FFF2-40B4-BE49-F238E27FC236}">
              <a16:creationId xmlns:a16="http://schemas.microsoft.com/office/drawing/2014/main" id="{00000000-0008-0000-0000-0000D0090000}"/>
            </a:ext>
          </a:extLst>
        </xdr:cNvPr>
        <xdr:cNvSpPr txBox="1"/>
      </xdr:nvSpPr>
      <xdr:spPr>
        <a:xfrm>
          <a:off x="1163068" y="125762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260</xdr:row>
      <xdr:rowOff>0</xdr:rowOff>
    </xdr:from>
    <xdr:ext cx="166676" cy="277981"/>
    <xdr:sp macro="" textlink="">
      <xdr:nvSpPr>
        <xdr:cNvPr id="2513" name="TextBox 2512">
          <a:extLst>
            <a:ext uri="{FF2B5EF4-FFF2-40B4-BE49-F238E27FC236}">
              <a16:creationId xmlns:a16="http://schemas.microsoft.com/office/drawing/2014/main" id="{00000000-0008-0000-0000-0000D1090000}"/>
            </a:ext>
          </a:extLst>
        </xdr:cNvPr>
        <xdr:cNvSpPr txBox="1"/>
      </xdr:nvSpPr>
      <xdr:spPr>
        <a:xfrm>
          <a:off x="1163068" y="125762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14" name="TextBox 2513">
          <a:extLst>
            <a:ext uri="{FF2B5EF4-FFF2-40B4-BE49-F238E27FC236}">
              <a16:creationId xmlns:a16="http://schemas.microsoft.com/office/drawing/2014/main" id="{00000000-0008-0000-0000-0000D2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15" name="TextBox 2514">
          <a:extLst>
            <a:ext uri="{FF2B5EF4-FFF2-40B4-BE49-F238E27FC236}">
              <a16:creationId xmlns:a16="http://schemas.microsoft.com/office/drawing/2014/main" id="{00000000-0008-0000-0000-0000D3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16" name="TextBox 2515">
          <a:extLst>
            <a:ext uri="{FF2B5EF4-FFF2-40B4-BE49-F238E27FC236}">
              <a16:creationId xmlns:a16="http://schemas.microsoft.com/office/drawing/2014/main" id="{00000000-0008-0000-0000-0000D4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17" name="TextBox 2516">
          <a:extLst>
            <a:ext uri="{FF2B5EF4-FFF2-40B4-BE49-F238E27FC236}">
              <a16:creationId xmlns:a16="http://schemas.microsoft.com/office/drawing/2014/main" id="{00000000-0008-0000-0000-0000D5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18" name="TextBox 2517">
          <a:extLst>
            <a:ext uri="{FF2B5EF4-FFF2-40B4-BE49-F238E27FC236}">
              <a16:creationId xmlns:a16="http://schemas.microsoft.com/office/drawing/2014/main" id="{00000000-0008-0000-0000-0000D6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19" name="TextBox 2518">
          <a:extLst>
            <a:ext uri="{FF2B5EF4-FFF2-40B4-BE49-F238E27FC236}">
              <a16:creationId xmlns:a16="http://schemas.microsoft.com/office/drawing/2014/main" id="{00000000-0008-0000-0000-0000D7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20" name="TextBox 2519">
          <a:extLst>
            <a:ext uri="{FF2B5EF4-FFF2-40B4-BE49-F238E27FC236}">
              <a16:creationId xmlns:a16="http://schemas.microsoft.com/office/drawing/2014/main" id="{00000000-0008-0000-0000-0000D8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21" name="TextBox 2520">
          <a:extLst>
            <a:ext uri="{FF2B5EF4-FFF2-40B4-BE49-F238E27FC236}">
              <a16:creationId xmlns:a16="http://schemas.microsoft.com/office/drawing/2014/main" id="{00000000-0008-0000-0000-0000D909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041"/>
    <xdr:sp macro="" textlink="">
      <xdr:nvSpPr>
        <xdr:cNvPr id="2522" name="TextBox 2521">
          <a:extLst>
            <a:ext uri="{FF2B5EF4-FFF2-40B4-BE49-F238E27FC236}">
              <a16:creationId xmlns:a16="http://schemas.microsoft.com/office/drawing/2014/main" id="{00000000-0008-0000-0000-0000DA090000}"/>
            </a:ext>
          </a:extLst>
        </xdr:cNvPr>
        <xdr:cNvSpPr txBox="1"/>
      </xdr:nvSpPr>
      <xdr:spPr>
        <a:xfrm>
          <a:off x="1163068" y="1261981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041"/>
    <xdr:sp macro="" textlink="">
      <xdr:nvSpPr>
        <xdr:cNvPr id="2523" name="TextBox 2522">
          <a:extLst>
            <a:ext uri="{FF2B5EF4-FFF2-40B4-BE49-F238E27FC236}">
              <a16:creationId xmlns:a16="http://schemas.microsoft.com/office/drawing/2014/main" id="{00000000-0008-0000-0000-0000DB090000}"/>
            </a:ext>
          </a:extLst>
        </xdr:cNvPr>
        <xdr:cNvSpPr txBox="1"/>
      </xdr:nvSpPr>
      <xdr:spPr>
        <a:xfrm>
          <a:off x="1163068" y="1261981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041"/>
    <xdr:sp macro="" textlink="">
      <xdr:nvSpPr>
        <xdr:cNvPr id="2524" name="TextBox 2523">
          <a:extLst>
            <a:ext uri="{FF2B5EF4-FFF2-40B4-BE49-F238E27FC236}">
              <a16:creationId xmlns:a16="http://schemas.microsoft.com/office/drawing/2014/main" id="{00000000-0008-0000-0000-0000DC090000}"/>
            </a:ext>
          </a:extLst>
        </xdr:cNvPr>
        <xdr:cNvSpPr txBox="1"/>
      </xdr:nvSpPr>
      <xdr:spPr>
        <a:xfrm>
          <a:off x="1163068" y="1261981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041"/>
    <xdr:sp macro="" textlink="">
      <xdr:nvSpPr>
        <xdr:cNvPr id="2525" name="TextBox 2524">
          <a:extLst>
            <a:ext uri="{FF2B5EF4-FFF2-40B4-BE49-F238E27FC236}">
              <a16:creationId xmlns:a16="http://schemas.microsoft.com/office/drawing/2014/main" id="{00000000-0008-0000-0000-0000DD090000}"/>
            </a:ext>
          </a:extLst>
        </xdr:cNvPr>
        <xdr:cNvSpPr txBox="1"/>
      </xdr:nvSpPr>
      <xdr:spPr>
        <a:xfrm>
          <a:off x="1163068" y="1261981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26" name="TextBox 2525">
          <a:extLst>
            <a:ext uri="{FF2B5EF4-FFF2-40B4-BE49-F238E27FC236}">
              <a16:creationId xmlns:a16="http://schemas.microsoft.com/office/drawing/2014/main" id="{00000000-0008-0000-0000-0000DE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27" name="TextBox 2526">
          <a:extLst>
            <a:ext uri="{FF2B5EF4-FFF2-40B4-BE49-F238E27FC236}">
              <a16:creationId xmlns:a16="http://schemas.microsoft.com/office/drawing/2014/main" id="{00000000-0008-0000-0000-0000DF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28" name="TextBox 2527">
          <a:extLst>
            <a:ext uri="{FF2B5EF4-FFF2-40B4-BE49-F238E27FC236}">
              <a16:creationId xmlns:a16="http://schemas.microsoft.com/office/drawing/2014/main" id="{00000000-0008-0000-0000-0000E0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29" name="TextBox 2528">
          <a:extLst>
            <a:ext uri="{FF2B5EF4-FFF2-40B4-BE49-F238E27FC236}">
              <a16:creationId xmlns:a16="http://schemas.microsoft.com/office/drawing/2014/main" id="{00000000-0008-0000-0000-0000E1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30" name="TextBox 2529">
          <a:extLst>
            <a:ext uri="{FF2B5EF4-FFF2-40B4-BE49-F238E27FC236}">
              <a16:creationId xmlns:a16="http://schemas.microsoft.com/office/drawing/2014/main" id="{00000000-0008-0000-0000-0000E2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31" name="TextBox 2530">
          <a:extLst>
            <a:ext uri="{FF2B5EF4-FFF2-40B4-BE49-F238E27FC236}">
              <a16:creationId xmlns:a16="http://schemas.microsoft.com/office/drawing/2014/main" id="{00000000-0008-0000-0000-0000E3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32" name="TextBox 2531">
          <a:extLst>
            <a:ext uri="{FF2B5EF4-FFF2-40B4-BE49-F238E27FC236}">
              <a16:creationId xmlns:a16="http://schemas.microsoft.com/office/drawing/2014/main" id="{00000000-0008-0000-0000-0000E4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33" name="TextBox 2532">
          <a:extLst>
            <a:ext uri="{FF2B5EF4-FFF2-40B4-BE49-F238E27FC236}">
              <a16:creationId xmlns:a16="http://schemas.microsoft.com/office/drawing/2014/main" id="{00000000-0008-0000-0000-0000E5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34" name="TextBox 2533">
          <a:extLst>
            <a:ext uri="{FF2B5EF4-FFF2-40B4-BE49-F238E27FC236}">
              <a16:creationId xmlns:a16="http://schemas.microsoft.com/office/drawing/2014/main" id="{00000000-0008-0000-0000-0000E6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35" name="TextBox 2534">
          <a:extLst>
            <a:ext uri="{FF2B5EF4-FFF2-40B4-BE49-F238E27FC236}">
              <a16:creationId xmlns:a16="http://schemas.microsoft.com/office/drawing/2014/main" id="{00000000-0008-0000-0000-0000E7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36" name="TextBox 2535">
          <a:extLst>
            <a:ext uri="{FF2B5EF4-FFF2-40B4-BE49-F238E27FC236}">
              <a16:creationId xmlns:a16="http://schemas.microsoft.com/office/drawing/2014/main" id="{00000000-0008-0000-0000-0000E8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37" name="TextBox 2536">
          <a:extLst>
            <a:ext uri="{FF2B5EF4-FFF2-40B4-BE49-F238E27FC236}">
              <a16:creationId xmlns:a16="http://schemas.microsoft.com/office/drawing/2014/main" id="{00000000-0008-0000-0000-0000E9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38" name="TextBox 2537">
          <a:extLst>
            <a:ext uri="{FF2B5EF4-FFF2-40B4-BE49-F238E27FC236}">
              <a16:creationId xmlns:a16="http://schemas.microsoft.com/office/drawing/2014/main" id="{00000000-0008-0000-0000-0000EA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39" name="TextBox 2538">
          <a:extLst>
            <a:ext uri="{FF2B5EF4-FFF2-40B4-BE49-F238E27FC236}">
              <a16:creationId xmlns:a16="http://schemas.microsoft.com/office/drawing/2014/main" id="{00000000-0008-0000-0000-0000EB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40" name="TextBox 2539">
          <a:extLst>
            <a:ext uri="{FF2B5EF4-FFF2-40B4-BE49-F238E27FC236}">
              <a16:creationId xmlns:a16="http://schemas.microsoft.com/office/drawing/2014/main" id="{00000000-0008-0000-0000-0000EC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41" name="TextBox 2540">
          <a:extLst>
            <a:ext uri="{FF2B5EF4-FFF2-40B4-BE49-F238E27FC236}">
              <a16:creationId xmlns:a16="http://schemas.microsoft.com/office/drawing/2014/main" id="{00000000-0008-0000-0000-0000ED09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2" name="TextBox 2541">
          <a:extLst>
            <a:ext uri="{FF2B5EF4-FFF2-40B4-BE49-F238E27FC236}">
              <a16:creationId xmlns:a16="http://schemas.microsoft.com/office/drawing/2014/main" id="{00000000-0008-0000-0000-0000EE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3" name="TextBox 2542">
          <a:extLst>
            <a:ext uri="{FF2B5EF4-FFF2-40B4-BE49-F238E27FC236}">
              <a16:creationId xmlns:a16="http://schemas.microsoft.com/office/drawing/2014/main" id="{00000000-0008-0000-0000-0000EF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4" name="TextBox 2543">
          <a:extLst>
            <a:ext uri="{FF2B5EF4-FFF2-40B4-BE49-F238E27FC236}">
              <a16:creationId xmlns:a16="http://schemas.microsoft.com/office/drawing/2014/main" id="{00000000-0008-0000-0000-0000F0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5" name="TextBox 2544">
          <a:extLst>
            <a:ext uri="{FF2B5EF4-FFF2-40B4-BE49-F238E27FC236}">
              <a16:creationId xmlns:a16="http://schemas.microsoft.com/office/drawing/2014/main" id="{00000000-0008-0000-0000-0000F1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6" name="TextBox 2545">
          <a:extLst>
            <a:ext uri="{FF2B5EF4-FFF2-40B4-BE49-F238E27FC236}">
              <a16:creationId xmlns:a16="http://schemas.microsoft.com/office/drawing/2014/main" id="{00000000-0008-0000-0000-0000F2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7" name="TextBox 2546">
          <a:extLst>
            <a:ext uri="{FF2B5EF4-FFF2-40B4-BE49-F238E27FC236}">
              <a16:creationId xmlns:a16="http://schemas.microsoft.com/office/drawing/2014/main" id="{00000000-0008-0000-0000-0000F3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8" name="TextBox 2547">
          <a:extLst>
            <a:ext uri="{FF2B5EF4-FFF2-40B4-BE49-F238E27FC236}">
              <a16:creationId xmlns:a16="http://schemas.microsoft.com/office/drawing/2014/main" id="{00000000-0008-0000-0000-0000F4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49" name="TextBox 2548">
          <a:extLst>
            <a:ext uri="{FF2B5EF4-FFF2-40B4-BE49-F238E27FC236}">
              <a16:creationId xmlns:a16="http://schemas.microsoft.com/office/drawing/2014/main" id="{00000000-0008-0000-0000-0000F509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09"/>
    <xdr:sp macro="" textlink="">
      <xdr:nvSpPr>
        <xdr:cNvPr id="2550" name="TextBox 2549">
          <a:extLst>
            <a:ext uri="{FF2B5EF4-FFF2-40B4-BE49-F238E27FC236}">
              <a16:creationId xmlns:a16="http://schemas.microsoft.com/office/drawing/2014/main" id="{00000000-0008-0000-0000-0000F6090000}"/>
            </a:ext>
          </a:extLst>
        </xdr:cNvPr>
        <xdr:cNvSpPr txBox="1"/>
      </xdr:nvSpPr>
      <xdr:spPr>
        <a:xfrm>
          <a:off x="1163068" y="1261981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09"/>
    <xdr:sp macro="" textlink="">
      <xdr:nvSpPr>
        <xdr:cNvPr id="2551" name="TextBox 2550">
          <a:extLst>
            <a:ext uri="{FF2B5EF4-FFF2-40B4-BE49-F238E27FC236}">
              <a16:creationId xmlns:a16="http://schemas.microsoft.com/office/drawing/2014/main" id="{00000000-0008-0000-0000-0000F7090000}"/>
            </a:ext>
          </a:extLst>
        </xdr:cNvPr>
        <xdr:cNvSpPr txBox="1"/>
      </xdr:nvSpPr>
      <xdr:spPr>
        <a:xfrm>
          <a:off x="1163068" y="1261981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09"/>
    <xdr:sp macro="" textlink="">
      <xdr:nvSpPr>
        <xdr:cNvPr id="2552" name="TextBox 2551">
          <a:extLst>
            <a:ext uri="{FF2B5EF4-FFF2-40B4-BE49-F238E27FC236}">
              <a16:creationId xmlns:a16="http://schemas.microsoft.com/office/drawing/2014/main" id="{00000000-0008-0000-0000-0000F8090000}"/>
            </a:ext>
          </a:extLst>
        </xdr:cNvPr>
        <xdr:cNvSpPr txBox="1"/>
      </xdr:nvSpPr>
      <xdr:spPr>
        <a:xfrm>
          <a:off x="1163068" y="1261981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09"/>
    <xdr:sp macro="" textlink="">
      <xdr:nvSpPr>
        <xdr:cNvPr id="2553" name="TextBox 2552">
          <a:extLst>
            <a:ext uri="{FF2B5EF4-FFF2-40B4-BE49-F238E27FC236}">
              <a16:creationId xmlns:a16="http://schemas.microsoft.com/office/drawing/2014/main" id="{00000000-0008-0000-0000-0000F9090000}"/>
            </a:ext>
          </a:extLst>
        </xdr:cNvPr>
        <xdr:cNvSpPr txBox="1"/>
      </xdr:nvSpPr>
      <xdr:spPr>
        <a:xfrm>
          <a:off x="1163068" y="1261981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709"/>
    <xdr:sp macro="" textlink="">
      <xdr:nvSpPr>
        <xdr:cNvPr id="2554" name="TextBox 2553">
          <a:extLst>
            <a:ext uri="{FF2B5EF4-FFF2-40B4-BE49-F238E27FC236}">
              <a16:creationId xmlns:a16="http://schemas.microsoft.com/office/drawing/2014/main" id="{00000000-0008-0000-0000-0000FA090000}"/>
            </a:ext>
          </a:extLst>
        </xdr:cNvPr>
        <xdr:cNvSpPr txBox="1"/>
      </xdr:nvSpPr>
      <xdr:spPr>
        <a:xfrm>
          <a:off x="1163068" y="1261981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709"/>
    <xdr:sp macro="" textlink="">
      <xdr:nvSpPr>
        <xdr:cNvPr id="2555" name="TextBox 2554">
          <a:extLst>
            <a:ext uri="{FF2B5EF4-FFF2-40B4-BE49-F238E27FC236}">
              <a16:creationId xmlns:a16="http://schemas.microsoft.com/office/drawing/2014/main" id="{00000000-0008-0000-0000-0000FB090000}"/>
            </a:ext>
          </a:extLst>
        </xdr:cNvPr>
        <xdr:cNvSpPr txBox="1"/>
      </xdr:nvSpPr>
      <xdr:spPr>
        <a:xfrm>
          <a:off x="1163068" y="1261981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709"/>
    <xdr:sp macro="" textlink="">
      <xdr:nvSpPr>
        <xdr:cNvPr id="2556" name="TextBox 2555">
          <a:extLst>
            <a:ext uri="{FF2B5EF4-FFF2-40B4-BE49-F238E27FC236}">
              <a16:creationId xmlns:a16="http://schemas.microsoft.com/office/drawing/2014/main" id="{00000000-0008-0000-0000-0000FC090000}"/>
            </a:ext>
          </a:extLst>
        </xdr:cNvPr>
        <xdr:cNvSpPr txBox="1"/>
      </xdr:nvSpPr>
      <xdr:spPr>
        <a:xfrm>
          <a:off x="1163068" y="1261981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709"/>
    <xdr:sp macro="" textlink="">
      <xdr:nvSpPr>
        <xdr:cNvPr id="2557" name="TextBox 2556">
          <a:extLst>
            <a:ext uri="{FF2B5EF4-FFF2-40B4-BE49-F238E27FC236}">
              <a16:creationId xmlns:a16="http://schemas.microsoft.com/office/drawing/2014/main" id="{00000000-0008-0000-0000-0000FD090000}"/>
            </a:ext>
          </a:extLst>
        </xdr:cNvPr>
        <xdr:cNvSpPr txBox="1"/>
      </xdr:nvSpPr>
      <xdr:spPr>
        <a:xfrm>
          <a:off x="1163068" y="1261981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94"/>
    <xdr:sp macro="" textlink="">
      <xdr:nvSpPr>
        <xdr:cNvPr id="2558" name="TextBox 2557">
          <a:extLst>
            <a:ext uri="{FF2B5EF4-FFF2-40B4-BE49-F238E27FC236}">
              <a16:creationId xmlns:a16="http://schemas.microsoft.com/office/drawing/2014/main" id="{00000000-0008-0000-0000-0000FE090000}"/>
            </a:ext>
          </a:extLst>
        </xdr:cNvPr>
        <xdr:cNvSpPr txBox="1"/>
      </xdr:nvSpPr>
      <xdr:spPr>
        <a:xfrm>
          <a:off x="1163068" y="1261981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94"/>
    <xdr:sp macro="" textlink="">
      <xdr:nvSpPr>
        <xdr:cNvPr id="2559" name="TextBox 2558">
          <a:extLst>
            <a:ext uri="{FF2B5EF4-FFF2-40B4-BE49-F238E27FC236}">
              <a16:creationId xmlns:a16="http://schemas.microsoft.com/office/drawing/2014/main" id="{00000000-0008-0000-0000-0000FF090000}"/>
            </a:ext>
          </a:extLst>
        </xdr:cNvPr>
        <xdr:cNvSpPr txBox="1"/>
      </xdr:nvSpPr>
      <xdr:spPr>
        <a:xfrm>
          <a:off x="1163068" y="1261981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94"/>
    <xdr:sp macro="" textlink="">
      <xdr:nvSpPr>
        <xdr:cNvPr id="2560" name="TextBox 2559">
          <a:extLst>
            <a:ext uri="{FF2B5EF4-FFF2-40B4-BE49-F238E27FC236}">
              <a16:creationId xmlns:a16="http://schemas.microsoft.com/office/drawing/2014/main" id="{00000000-0008-0000-0000-0000000A0000}"/>
            </a:ext>
          </a:extLst>
        </xdr:cNvPr>
        <xdr:cNvSpPr txBox="1"/>
      </xdr:nvSpPr>
      <xdr:spPr>
        <a:xfrm>
          <a:off x="1163068" y="1261981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94"/>
    <xdr:sp macro="" textlink="">
      <xdr:nvSpPr>
        <xdr:cNvPr id="2561" name="TextBox 2560">
          <a:extLst>
            <a:ext uri="{FF2B5EF4-FFF2-40B4-BE49-F238E27FC236}">
              <a16:creationId xmlns:a16="http://schemas.microsoft.com/office/drawing/2014/main" id="{00000000-0008-0000-0000-0000010A0000}"/>
            </a:ext>
          </a:extLst>
        </xdr:cNvPr>
        <xdr:cNvSpPr txBox="1"/>
      </xdr:nvSpPr>
      <xdr:spPr>
        <a:xfrm>
          <a:off x="1163068" y="1261981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562" name="TextBox 2561">
          <a:extLst>
            <a:ext uri="{FF2B5EF4-FFF2-40B4-BE49-F238E27FC236}">
              <a16:creationId xmlns:a16="http://schemas.microsoft.com/office/drawing/2014/main" id="{00000000-0008-0000-0000-0000020A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3644"/>
    <xdr:sp macro="" textlink="">
      <xdr:nvSpPr>
        <xdr:cNvPr id="2563" name="TextBox 2562">
          <a:extLst>
            <a:ext uri="{FF2B5EF4-FFF2-40B4-BE49-F238E27FC236}">
              <a16:creationId xmlns:a16="http://schemas.microsoft.com/office/drawing/2014/main" id="{00000000-0008-0000-0000-0000030A0000}"/>
            </a:ext>
          </a:extLst>
        </xdr:cNvPr>
        <xdr:cNvSpPr txBox="1"/>
      </xdr:nvSpPr>
      <xdr:spPr>
        <a:xfrm>
          <a:off x="1163068" y="1261981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2604"/>
    <xdr:sp macro="" textlink="">
      <xdr:nvSpPr>
        <xdr:cNvPr id="2564" name="TextBox 2563">
          <a:extLst>
            <a:ext uri="{FF2B5EF4-FFF2-40B4-BE49-F238E27FC236}">
              <a16:creationId xmlns:a16="http://schemas.microsoft.com/office/drawing/2014/main" id="{00000000-0008-0000-0000-0000040A0000}"/>
            </a:ext>
          </a:extLst>
        </xdr:cNvPr>
        <xdr:cNvSpPr txBox="1"/>
      </xdr:nvSpPr>
      <xdr:spPr>
        <a:xfrm>
          <a:off x="1163068" y="12619817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65" name="TextBox 2564">
          <a:extLst>
            <a:ext uri="{FF2B5EF4-FFF2-40B4-BE49-F238E27FC236}">
              <a16:creationId xmlns:a16="http://schemas.microsoft.com/office/drawing/2014/main" id="{00000000-0008-0000-0000-0000050A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66" name="TextBox 2565">
          <a:extLst>
            <a:ext uri="{FF2B5EF4-FFF2-40B4-BE49-F238E27FC236}">
              <a16:creationId xmlns:a16="http://schemas.microsoft.com/office/drawing/2014/main" id="{00000000-0008-0000-0000-0000060A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2161"/>
    <xdr:sp macro="" textlink="">
      <xdr:nvSpPr>
        <xdr:cNvPr id="2567" name="TextBox 2566">
          <a:extLst>
            <a:ext uri="{FF2B5EF4-FFF2-40B4-BE49-F238E27FC236}">
              <a16:creationId xmlns:a16="http://schemas.microsoft.com/office/drawing/2014/main" id="{00000000-0008-0000-0000-0000070A0000}"/>
            </a:ext>
          </a:extLst>
        </xdr:cNvPr>
        <xdr:cNvSpPr txBox="1"/>
      </xdr:nvSpPr>
      <xdr:spPr>
        <a:xfrm>
          <a:off x="1163068" y="12619817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68" name="TextBox 2567">
          <a:extLst>
            <a:ext uri="{FF2B5EF4-FFF2-40B4-BE49-F238E27FC236}">
              <a16:creationId xmlns:a16="http://schemas.microsoft.com/office/drawing/2014/main" id="{00000000-0008-0000-0000-0000080A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199"/>
    <xdr:sp macro="" textlink="">
      <xdr:nvSpPr>
        <xdr:cNvPr id="2569" name="TextBox 2568">
          <a:extLst>
            <a:ext uri="{FF2B5EF4-FFF2-40B4-BE49-F238E27FC236}">
              <a16:creationId xmlns:a16="http://schemas.microsoft.com/office/drawing/2014/main" id="{00000000-0008-0000-0000-0000090A0000}"/>
            </a:ext>
          </a:extLst>
        </xdr:cNvPr>
        <xdr:cNvSpPr txBox="1"/>
      </xdr:nvSpPr>
      <xdr:spPr>
        <a:xfrm>
          <a:off x="1163068" y="12619817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70" name="TextBox 2569">
          <a:extLst>
            <a:ext uri="{FF2B5EF4-FFF2-40B4-BE49-F238E27FC236}">
              <a16:creationId xmlns:a16="http://schemas.microsoft.com/office/drawing/2014/main" id="{00000000-0008-0000-0000-00000A0A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5922"/>
    <xdr:sp macro="" textlink="">
      <xdr:nvSpPr>
        <xdr:cNvPr id="2571" name="TextBox 2570">
          <a:extLst>
            <a:ext uri="{FF2B5EF4-FFF2-40B4-BE49-F238E27FC236}">
              <a16:creationId xmlns:a16="http://schemas.microsoft.com/office/drawing/2014/main" id="{00000000-0008-0000-0000-00000B0A0000}"/>
            </a:ext>
          </a:extLst>
        </xdr:cNvPr>
        <xdr:cNvSpPr txBox="1"/>
      </xdr:nvSpPr>
      <xdr:spPr>
        <a:xfrm>
          <a:off x="1163068" y="1261981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041"/>
    <xdr:sp macro="" textlink="">
      <xdr:nvSpPr>
        <xdr:cNvPr id="2572" name="TextBox 2571">
          <a:extLst>
            <a:ext uri="{FF2B5EF4-FFF2-40B4-BE49-F238E27FC236}">
              <a16:creationId xmlns:a16="http://schemas.microsoft.com/office/drawing/2014/main" id="{00000000-0008-0000-0000-00000C0A0000}"/>
            </a:ext>
          </a:extLst>
        </xdr:cNvPr>
        <xdr:cNvSpPr txBox="1"/>
      </xdr:nvSpPr>
      <xdr:spPr>
        <a:xfrm>
          <a:off x="1163068" y="1261981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8041"/>
    <xdr:sp macro="" textlink="">
      <xdr:nvSpPr>
        <xdr:cNvPr id="2573" name="TextBox 2572">
          <a:extLst>
            <a:ext uri="{FF2B5EF4-FFF2-40B4-BE49-F238E27FC236}">
              <a16:creationId xmlns:a16="http://schemas.microsoft.com/office/drawing/2014/main" id="{00000000-0008-0000-0000-00000D0A0000}"/>
            </a:ext>
          </a:extLst>
        </xdr:cNvPr>
        <xdr:cNvSpPr txBox="1"/>
      </xdr:nvSpPr>
      <xdr:spPr>
        <a:xfrm>
          <a:off x="1163068" y="1261981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74" name="TextBox 2573">
          <a:extLst>
            <a:ext uri="{FF2B5EF4-FFF2-40B4-BE49-F238E27FC236}">
              <a16:creationId xmlns:a16="http://schemas.microsoft.com/office/drawing/2014/main" id="{00000000-0008-0000-0000-00000E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75" name="TextBox 2574">
          <a:extLst>
            <a:ext uri="{FF2B5EF4-FFF2-40B4-BE49-F238E27FC236}">
              <a16:creationId xmlns:a16="http://schemas.microsoft.com/office/drawing/2014/main" id="{00000000-0008-0000-0000-00000F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76" name="TextBox 2575">
          <a:extLst>
            <a:ext uri="{FF2B5EF4-FFF2-40B4-BE49-F238E27FC236}">
              <a16:creationId xmlns:a16="http://schemas.microsoft.com/office/drawing/2014/main" id="{00000000-0008-0000-0000-000010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77" name="TextBox 2576">
          <a:extLst>
            <a:ext uri="{FF2B5EF4-FFF2-40B4-BE49-F238E27FC236}">
              <a16:creationId xmlns:a16="http://schemas.microsoft.com/office/drawing/2014/main" id="{00000000-0008-0000-0000-000011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78" name="TextBox 2577">
          <a:extLst>
            <a:ext uri="{FF2B5EF4-FFF2-40B4-BE49-F238E27FC236}">
              <a16:creationId xmlns:a16="http://schemas.microsoft.com/office/drawing/2014/main" id="{00000000-0008-0000-0000-0000120A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79" name="TextBox 2578">
          <a:extLst>
            <a:ext uri="{FF2B5EF4-FFF2-40B4-BE49-F238E27FC236}">
              <a16:creationId xmlns:a16="http://schemas.microsoft.com/office/drawing/2014/main" id="{00000000-0008-0000-0000-0000130A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80" name="TextBox 2579">
          <a:extLst>
            <a:ext uri="{FF2B5EF4-FFF2-40B4-BE49-F238E27FC236}">
              <a16:creationId xmlns:a16="http://schemas.microsoft.com/office/drawing/2014/main" id="{00000000-0008-0000-0000-0000140A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673"/>
    <xdr:sp macro="" textlink="">
      <xdr:nvSpPr>
        <xdr:cNvPr id="2581" name="TextBox 2580">
          <a:extLst>
            <a:ext uri="{FF2B5EF4-FFF2-40B4-BE49-F238E27FC236}">
              <a16:creationId xmlns:a16="http://schemas.microsoft.com/office/drawing/2014/main" id="{00000000-0008-0000-0000-0000150A0000}"/>
            </a:ext>
          </a:extLst>
        </xdr:cNvPr>
        <xdr:cNvSpPr txBox="1"/>
      </xdr:nvSpPr>
      <xdr:spPr>
        <a:xfrm>
          <a:off x="1163068" y="1261981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82" name="TextBox 2581">
          <a:extLst>
            <a:ext uri="{FF2B5EF4-FFF2-40B4-BE49-F238E27FC236}">
              <a16:creationId xmlns:a16="http://schemas.microsoft.com/office/drawing/2014/main" id="{00000000-0008-0000-0000-000016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83" name="TextBox 2582">
          <a:extLst>
            <a:ext uri="{FF2B5EF4-FFF2-40B4-BE49-F238E27FC236}">
              <a16:creationId xmlns:a16="http://schemas.microsoft.com/office/drawing/2014/main" id="{00000000-0008-0000-0000-000017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84" name="TextBox 2583">
          <a:extLst>
            <a:ext uri="{FF2B5EF4-FFF2-40B4-BE49-F238E27FC236}">
              <a16:creationId xmlns:a16="http://schemas.microsoft.com/office/drawing/2014/main" id="{00000000-0008-0000-0000-000018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1800"/>
    <xdr:sp macro="" textlink="">
      <xdr:nvSpPr>
        <xdr:cNvPr id="2585" name="TextBox 2584">
          <a:extLst>
            <a:ext uri="{FF2B5EF4-FFF2-40B4-BE49-F238E27FC236}">
              <a16:creationId xmlns:a16="http://schemas.microsoft.com/office/drawing/2014/main" id="{00000000-0008-0000-0000-0000190A0000}"/>
            </a:ext>
          </a:extLst>
        </xdr:cNvPr>
        <xdr:cNvSpPr txBox="1"/>
      </xdr:nvSpPr>
      <xdr:spPr>
        <a:xfrm>
          <a:off x="1163068" y="1261981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09"/>
    <xdr:sp macro="" textlink="">
      <xdr:nvSpPr>
        <xdr:cNvPr id="2586" name="TextBox 2585">
          <a:extLst>
            <a:ext uri="{FF2B5EF4-FFF2-40B4-BE49-F238E27FC236}">
              <a16:creationId xmlns:a16="http://schemas.microsoft.com/office/drawing/2014/main" id="{00000000-0008-0000-0000-00001A0A0000}"/>
            </a:ext>
          </a:extLst>
        </xdr:cNvPr>
        <xdr:cNvSpPr txBox="1"/>
      </xdr:nvSpPr>
      <xdr:spPr>
        <a:xfrm>
          <a:off x="1163068" y="1261981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261</xdr:row>
      <xdr:rowOff>0</xdr:rowOff>
    </xdr:from>
    <xdr:ext cx="166676" cy="287909"/>
    <xdr:sp macro="" textlink="">
      <xdr:nvSpPr>
        <xdr:cNvPr id="2587" name="TextBox 2586">
          <a:extLst>
            <a:ext uri="{FF2B5EF4-FFF2-40B4-BE49-F238E27FC236}">
              <a16:creationId xmlns:a16="http://schemas.microsoft.com/office/drawing/2014/main" id="{00000000-0008-0000-0000-00001B0A0000}"/>
            </a:ext>
          </a:extLst>
        </xdr:cNvPr>
        <xdr:cNvSpPr txBox="1"/>
      </xdr:nvSpPr>
      <xdr:spPr>
        <a:xfrm>
          <a:off x="1163068" y="1261981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589" name="TextBox 2588">
          <a:extLst>
            <a:ext uri="{FF2B5EF4-FFF2-40B4-BE49-F238E27FC236}">
              <a16:creationId xmlns:a16="http://schemas.microsoft.com/office/drawing/2014/main" id="{00000000-0008-0000-0000-00001D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590" name="TextBox 2589">
          <a:extLst>
            <a:ext uri="{FF2B5EF4-FFF2-40B4-BE49-F238E27FC236}">
              <a16:creationId xmlns:a16="http://schemas.microsoft.com/office/drawing/2014/main" id="{00000000-0008-0000-0000-00001E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591" name="TextBox 2590">
          <a:extLst>
            <a:ext uri="{FF2B5EF4-FFF2-40B4-BE49-F238E27FC236}">
              <a16:creationId xmlns:a16="http://schemas.microsoft.com/office/drawing/2014/main" id="{00000000-0008-0000-0000-00001F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592" name="TextBox 2591">
          <a:extLst>
            <a:ext uri="{FF2B5EF4-FFF2-40B4-BE49-F238E27FC236}">
              <a16:creationId xmlns:a16="http://schemas.microsoft.com/office/drawing/2014/main" id="{00000000-0008-0000-0000-000020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593" name="TextBox 2592">
          <a:extLst>
            <a:ext uri="{FF2B5EF4-FFF2-40B4-BE49-F238E27FC236}">
              <a16:creationId xmlns:a16="http://schemas.microsoft.com/office/drawing/2014/main" id="{00000000-0008-0000-0000-000021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594" name="TextBox 2593">
          <a:extLst>
            <a:ext uri="{FF2B5EF4-FFF2-40B4-BE49-F238E27FC236}">
              <a16:creationId xmlns:a16="http://schemas.microsoft.com/office/drawing/2014/main" id="{00000000-0008-0000-0000-000022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595" name="TextBox 2594">
          <a:extLst>
            <a:ext uri="{FF2B5EF4-FFF2-40B4-BE49-F238E27FC236}">
              <a16:creationId xmlns:a16="http://schemas.microsoft.com/office/drawing/2014/main" id="{00000000-0008-0000-0000-000023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596" name="TextBox 2595">
          <a:extLst>
            <a:ext uri="{FF2B5EF4-FFF2-40B4-BE49-F238E27FC236}">
              <a16:creationId xmlns:a16="http://schemas.microsoft.com/office/drawing/2014/main" id="{00000000-0008-0000-0000-000024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597" name="TextBox 2596">
          <a:extLst>
            <a:ext uri="{FF2B5EF4-FFF2-40B4-BE49-F238E27FC236}">
              <a16:creationId xmlns:a16="http://schemas.microsoft.com/office/drawing/2014/main" id="{00000000-0008-0000-0000-000025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598" name="TextBox 2597">
          <a:extLst>
            <a:ext uri="{FF2B5EF4-FFF2-40B4-BE49-F238E27FC236}">
              <a16:creationId xmlns:a16="http://schemas.microsoft.com/office/drawing/2014/main" id="{00000000-0008-0000-0000-000026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599" name="TextBox 2598">
          <a:extLst>
            <a:ext uri="{FF2B5EF4-FFF2-40B4-BE49-F238E27FC236}">
              <a16:creationId xmlns:a16="http://schemas.microsoft.com/office/drawing/2014/main" id="{00000000-0008-0000-0000-000027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0" name="TextBox 2599">
          <a:extLst>
            <a:ext uri="{FF2B5EF4-FFF2-40B4-BE49-F238E27FC236}">
              <a16:creationId xmlns:a16="http://schemas.microsoft.com/office/drawing/2014/main" id="{00000000-0008-0000-0000-000028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01" name="TextBox 2600">
          <a:extLst>
            <a:ext uri="{FF2B5EF4-FFF2-40B4-BE49-F238E27FC236}">
              <a16:creationId xmlns:a16="http://schemas.microsoft.com/office/drawing/2014/main" id="{00000000-0008-0000-0000-000029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02" name="TextBox 2601">
          <a:extLst>
            <a:ext uri="{FF2B5EF4-FFF2-40B4-BE49-F238E27FC236}">
              <a16:creationId xmlns:a16="http://schemas.microsoft.com/office/drawing/2014/main" id="{00000000-0008-0000-0000-00002A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3" name="TextBox 2602">
          <a:extLst>
            <a:ext uri="{FF2B5EF4-FFF2-40B4-BE49-F238E27FC236}">
              <a16:creationId xmlns:a16="http://schemas.microsoft.com/office/drawing/2014/main" id="{00000000-0008-0000-0000-00002B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4" name="TextBox 2603">
          <a:extLst>
            <a:ext uri="{FF2B5EF4-FFF2-40B4-BE49-F238E27FC236}">
              <a16:creationId xmlns:a16="http://schemas.microsoft.com/office/drawing/2014/main" id="{00000000-0008-0000-0000-00002C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5" name="TextBox 2604">
          <a:extLst>
            <a:ext uri="{FF2B5EF4-FFF2-40B4-BE49-F238E27FC236}">
              <a16:creationId xmlns:a16="http://schemas.microsoft.com/office/drawing/2014/main" id="{00000000-0008-0000-0000-00002D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6" name="TextBox 2605">
          <a:extLst>
            <a:ext uri="{FF2B5EF4-FFF2-40B4-BE49-F238E27FC236}">
              <a16:creationId xmlns:a16="http://schemas.microsoft.com/office/drawing/2014/main" id="{00000000-0008-0000-0000-00002E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7" name="TextBox 2606">
          <a:extLst>
            <a:ext uri="{FF2B5EF4-FFF2-40B4-BE49-F238E27FC236}">
              <a16:creationId xmlns:a16="http://schemas.microsoft.com/office/drawing/2014/main" id="{00000000-0008-0000-0000-00002F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608" name="TextBox 2607">
          <a:extLst>
            <a:ext uri="{FF2B5EF4-FFF2-40B4-BE49-F238E27FC236}">
              <a16:creationId xmlns:a16="http://schemas.microsoft.com/office/drawing/2014/main" id="{00000000-0008-0000-0000-0000300A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609" name="TextBox 2608">
          <a:extLst>
            <a:ext uri="{FF2B5EF4-FFF2-40B4-BE49-F238E27FC236}">
              <a16:creationId xmlns:a16="http://schemas.microsoft.com/office/drawing/2014/main" id="{00000000-0008-0000-0000-000031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610" name="TextBox 2609">
          <a:extLst>
            <a:ext uri="{FF2B5EF4-FFF2-40B4-BE49-F238E27FC236}">
              <a16:creationId xmlns:a16="http://schemas.microsoft.com/office/drawing/2014/main" id="{00000000-0008-0000-0000-000032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611" name="TextBox 2610">
          <a:extLst>
            <a:ext uri="{FF2B5EF4-FFF2-40B4-BE49-F238E27FC236}">
              <a16:creationId xmlns:a16="http://schemas.microsoft.com/office/drawing/2014/main" id="{00000000-0008-0000-0000-000033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1974"/>
    <xdr:sp macro="" textlink="">
      <xdr:nvSpPr>
        <xdr:cNvPr id="2612" name="TextBox 2611">
          <a:extLst>
            <a:ext uri="{FF2B5EF4-FFF2-40B4-BE49-F238E27FC236}">
              <a16:creationId xmlns:a16="http://schemas.microsoft.com/office/drawing/2014/main" id="{00000000-0008-0000-0000-0000340A0000}"/>
            </a:ext>
          </a:extLst>
        </xdr:cNvPr>
        <xdr:cNvSpPr txBox="1"/>
      </xdr:nvSpPr>
      <xdr:spPr>
        <a:xfrm>
          <a:off x="1163068" y="144505551"/>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13" name="TextBox 2612">
          <a:extLst>
            <a:ext uri="{FF2B5EF4-FFF2-40B4-BE49-F238E27FC236}">
              <a16:creationId xmlns:a16="http://schemas.microsoft.com/office/drawing/2014/main" id="{00000000-0008-0000-0000-000035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14" name="TextBox 2613">
          <a:extLst>
            <a:ext uri="{FF2B5EF4-FFF2-40B4-BE49-F238E27FC236}">
              <a16:creationId xmlns:a16="http://schemas.microsoft.com/office/drawing/2014/main" id="{00000000-0008-0000-0000-000036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15" name="TextBox 2614">
          <a:extLst>
            <a:ext uri="{FF2B5EF4-FFF2-40B4-BE49-F238E27FC236}">
              <a16:creationId xmlns:a16="http://schemas.microsoft.com/office/drawing/2014/main" id="{00000000-0008-0000-0000-000037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16" name="TextBox 2615">
          <a:extLst>
            <a:ext uri="{FF2B5EF4-FFF2-40B4-BE49-F238E27FC236}">
              <a16:creationId xmlns:a16="http://schemas.microsoft.com/office/drawing/2014/main" id="{00000000-0008-0000-0000-000038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57416" cy="243839"/>
    <xdr:sp macro="" textlink="">
      <xdr:nvSpPr>
        <xdr:cNvPr id="2617" name="TextBox 2616">
          <a:extLst>
            <a:ext uri="{FF2B5EF4-FFF2-40B4-BE49-F238E27FC236}">
              <a16:creationId xmlns:a16="http://schemas.microsoft.com/office/drawing/2014/main" id="{00000000-0008-0000-0000-0000390A0000}"/>
            </a:ext>
          </a:extLst>
        </xdr:cNvPr>
        <xdr:cNvSpPr txBox="1"/>
      </xdr:nvSpPr>
      <xdr:spPr>
        <a:xfrm>
          <a:off x="1163068" y="144505551"/>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57416" cy="243839"/>
    <xdr:sp macro="" textlink="">
      <xdr:nvSpPr>
        <xdr:cNvPr id="2618" name="TextBox 2617">
          <a:extLst>
            <a:ext uri="{FF2B5EF4-FFF2-40B4-BE49-F238E27FC236}">
              <a16:creationId xmlns:a16="http://schemas.microsoft.com/office/drawing/2014/main" id="{00000000-0008-0000-0000-00003A0A0000}"/>
            </a:ext>
          </a:extLst>
        </xdr:cNvPr>
        <xdr:cNvSpPr txBox="1"/>
      </xdr:nvSpPr>
      <xdr:spPr>
        <a:xfrm>
          <a:off x="1163068" y="144505551"/>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19" name="TextBox 2618">
          <a:extLst>
            <a:ext uri="{FF2B5EF4-FFF2-40B4-BE49-F238E27FC236}">
              <a16:creationId xmlns:a16="http://schemas.microsoft.com/office/drawing/2014/main" id="{00000000-0008-0000-0000-00003B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20" name="TextBox 2619">
          <a:extLst>
            <a:ext uri="{FF2B5EF4-FFF2-40B4-BE49-F238E27FC236}">
              <a16:creationId xmlns:a16="http://schemas.microsoft.com/office/drawing/2014/main" id="{00000000-0008-0000-0000-00003C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21" name="TextBox 2620">
          <a:extLst>
            <a:ext uri="{FF2B5EF4-FFF2-40B4-BE49-F238E27FC236}">
              <a16:creationId xmlns:a16="http://schemas.microsoft.com/office/drawing/2014/main" id="{00000000-0008-0000-0000-00003D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371"/>
    <xdr:sp macro="" textlink="">
      <xdr:nvSpPr>
        <xdr:cNvPr id="2622" name="TextBox 2621">
          <a:extLst>
            <a:ext uri="{FF2B5EF4-FFF2-40B4-BE49-F238E27FC236}">
              <a16:creationId xmlns:a16="http://schemas.microsoft.com/office/drawing/2014/main" id="{00000000-0008-0000-0000-00003E0A0000}"/>
            </a:ext>
          </a:extLst>
        </xdr:cNvPr>
        <xdr:cNvSpPr txBox="1"/>
      </xdr:nvSpPr>
      <xdr:spPr>
        <a:xfrm>
          <a:off x="1163068" y="144505551"/>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3" name="TextBox 2622">
          <a:extLst>
            <a:ext uri="{FF2B5EF4-FFF2-40B4-BE49-F238E27FC236}">
              <a16:creationId xmlns:a16="http://schemas.microsoft.com/office/drawing/2014/main" id="{00000000-0008-0000-0000-00003F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4" name="TextBox 2623">
          <a:extLst>
            <a:ext uri="{FF2B5EF4-FFF2-40B4-BE49-F238E27FC236}">
              <a16:creationId xmlns:a16="http://schemas.microsoft.com/office/drawing/2014/main" id="{00000000-0008-0000-0000-000040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5" name="TextBox 2624">
          <a:extLst>
            <a:ext uri="{FF2B5EF4-FFF2-40B4-BE49-F238E27FC236}">
              <a16:creationId xmlns:a16="http://schemas.microsoft.com/office/drawing/2014/main" id="{00000000-0008-0000-0000-000041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6" name="TextBox 2625">
          <a:extLst>
            <a:ext uri="{FF2B5EF4-FFF2-40B4-BE49-F238E27FC236}">
              <a16:creationId xmlns:a16="http://schemas.microsoft.com/office/drawing/2014/main" id="{00000000-0008-0000-0000-000042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7" name="TextBox 2626">
          <a:extLst>
            <a:ext uri="{FF2B5EF4-FFF2-40B4-BE49-F238E27FC236}">
              <a16:creationId xmlns:a16="http://schemas.microsoft.com/office/drawing/2014/main" id="{00000000-0008-0000-0000-000043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8" name="TextBox 2627">
          <a:extLst>
            <a:ext uri="{FF2B5EF4-FFF2-40B4-BE49-F238E27FC236}">
              <a16:creationId xmlns:a16="http://schemas.microsoft.com/office/drawing/2014/main" id="{00000000-0008-0000-0000-000044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29" name="TextBox 2628">
          <a:extLst>
            <a:ext uri="{FF2B5EF4-FFF2-40B4-BE49-F238E27FC236}">
              <a16:creationId xmlns:a16="http://schemas.microsoft.com/office/drawing/2014/main" id="{00000000-0008-0000-0000-000045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30" name="TextBox 2629">
          <a:extLst>
            <a:ext uri="{FF2B5EF4-FFF2-40B4-BE49-F238E27FC236}">
              <a16:creationId xmlns:a16="http://schemas.microsoft.com/office/drawing/2014/main" id="{00000000-0008-0000-0000-000046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109"/>
    <xdr:sp macro="" textlink="">
      <xdr:nvSpPr>
        <xdr:cNvPr id="2631" name="TextBox 2630">
          <a:extLst>
            <a:ext uri="{FF2B5EF4-FFF2-40B4-BE49-F238E27FC236}">
              <a16:creationId xmlns:a16="http://schemas.microsoft.com/office/drawing/2014/main" id="{00000000-0008-0000-0000-0000470A0000}"/>
            </a:ext>
          </a:extLst>
        </xdr:cNvPr>
        <xdr:cNvSpPr txBox="1"/>
      </xdr:nvSpPr>
      <xdr:spPr>
        <a:xfrm>
          <a:off x="1163068" y="1436337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109"/>
    <xdr:sp macro="" textlink="">
      <xdr:nvSpPr>
        <xdr:cNvPr id="2632" name="TextBox 2631">
          <a:extLst>
            <a:ext uri="{FF2B5EF4-FFF2-40B4-BE49-F238E27FC236}">
              <a16:creationId xmlns:a16="http://schemas.microsoft.com/office/drawing/2014/main" id="{00000000-0008-0000-0000-0000480A0000}"/>
            </a:ext>
          </a:extLst>
        </xdr:cNvPr>
        <xdr:cNvSpPr txBox="1"/>
      </xdr:nvSpPr>
      <xdr:spPr>
        <a:xfrm>
          <a:off x="1163068" y="1436337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109"/>
    <xdr:sp macro="" textlink="">
      <xdr:nvSpPr>
        <xdr:cNvPr id="2633" name="TextBox 2632">
          <a:extLst>
            <a:ext uri="{FF2B5EF4-FFF2-40B4-BE49-F238E27FC236}">
              <a16:creationId xmlns:a16="http://schemas.microsoft.com/office/drawing/2014/main" id="{00000000-0008-0000-0000-0000490A0000}"/>
            </a:ext>
          </a:extLst>
        </xdr:cNvPr>
        <xdr:cNvSpPr txBox="1"/>
      </xdr:nvSpPr>
      <xdr:spPr>
        <a:xfrm>
          <a:off x="1163068" y="1436337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109"/>
    <xdr:sp macro="" textlink="">
      <xdr:nvSpPr>
        <xdr:cNvPr id="2634" name="TextBox 2633">
          <a:extLst>
            <a:ext uri="{FF2B5EF4-FFF2-40B4-BE49-F238E27FC236}">
              <a16:creationId xmlns:a16="http://schemas.microsoft.com/office/drawing/2014/main" id="{00000000-0008-0000-0000-00004A0A0000}"/>
            </a:ext>
          </a:extLst>
        </xdr:cNvPr>
        <xdr:cNvSpPr txBox="1"/>
      </xdr:nvSpPr>
      <xdr:spPr>
        <a:xfrm>
          <a:off x="1163068" y="1436337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35" name="TextBox 2634">
          <a:extLst>
            <a:ext uri="{FF2B5EF4-FFF2-40B4-BE49-F238E27FC236}">
              <a16:creationId xmlns:a16="http://schemas.microsoft.com/office/drawing/2014/main" id="{00000000-0008-0000-0000-00004B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36" name="TextBox 2635">
          <a:extLst>
            <a:ext uri="{FF2B5EF4-FFF2-40B4-BE49-F238E27FC236}">
              <a16:creationId xmlns:a16="http://schemas.microsoft.com/office/drawing/2014/main" id="{00000000-0008-0000-0000-00004C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37" name="TextBox 2636">
          <a:extLst>
            <a:ext uri="{FF2B5EF4-FFF2-40B4-BE49-F238E27FC236}">
              <a16:creationId xmlns:a16="http://schemas.microsoft.com/office/drawing/2014/main" id="{00000000-0008-0000-0000-00004D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38" name="TextBox 2637">
          <a:extLst>
            <a:ext uri="{FF2B5EF4-FFF2-40B4-BE49-F238E27FC236}">
              <a16:creationId xmlns:a16="http://schemas.microsoft.com/office/drawing/2014/main" id="{00000000-0008-0000-0000-00004E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39" name="TextBox 2638">
          <a:extLst>
            <a:ext uri="{FF2B5EF4-FFF2-40B4-BE49-F238E27FC236}">
              <a16:creationId xmlns:a16="http://schemas.microsoft.com/office/drawing/2014/main" id="{00000000-0008-0000-0000-00004F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40" name="TextBox 2639">
          <a:extLst>
            <a:ext uri="{FF2B5EF4-FFF2-40B4-BE49-F238E27FC236}">
              <a16:creationId xmlns:a16="http://schemas.microsoft.com/office/drawing/2014/main" id="{00000000-0008-0000-0000-000050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41" name="TextBox 2640">
          <a:extLst>
            <a:ext uri="{FF2B5EF4-FFF2-40B4-BE49-F238E27FC236}">
              <a16:creationId xmlns:a16="http://schemas.microsoft.com/office/drawing/2014/main" id="{00000000-0008-0000-0000-000051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42" name="TextBox 2641">
          <a:extLst>
            <a:ext uri="{FF2B5EF4-FFF2-40B4-BE49-F238E27FC236}">
              <a16:creationId xmlns:a16="http://schemas.microsoft.com/office/drawing/2014/main" id="{00000000-0008-0000-0000-000052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3" name="TextBox 2642">
          <a:extLst>
            <a:ext uri="{FF2B5EF4-FFF2-40B4-BE49-F238E27FC236}">
              <a16:creationId xmlns:a16="http://schemas.microsoft.com/office/drawing/2014/main" id="{00000000-0008-0000-0000-000053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4" name="TextBox 2643">
          <a:extLst>
            <a:ext uri="{FF2B5EF4-FFF2-40B4-BE49-F238E27FC236}">
              <a16:creationId xmlns:a16="http://schemas.microsoft.com/office/drawing/2014/main" id="{00000000-0008-0000-0000-000054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5" name="TextBox 2644">
          <a:extLst>
            <a:ext uri="{FF2B5EF4-FFF2-40B4-BE49-F238E27FC236}">
              <a16:creationId xmlns:a16="http://schemas.microsoft.com/office/drawing/2014/main" id="{00000000-0008-0000-0000-000055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6" name="TextBox 2645">
          <a:extLst>
            <a:ext uri="{FF2B5EF4-FFF2-40B4-BE49-F238E27FC236}">
              <a16:creationId xmlns:a16="http://schemas.microsoft.com/office/drawing/2014/main" id="{00000000-0008-0000-0000-000056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7" name="TextBox 2646">
          <a:extLst>
            <a:ext uri="{FF2B5EF4-FFF2-40B4-BE49-F238E27FC236}">
              <a16:creationId xmlns:a16="http://schemas.microsoft.com/office/drawing/2014/main" id="{00000000-0008-0000-0000-000057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8" name="TextBox 2647">
          <a:extLst>
            <a:ext uri="{FF2B5EF4-FFF2-40B4-BE49-F238E27FC236}">
              <a16:creationId xmlns:a16="http://schemas.microsoft.com/office/drawing/2014/main" id="{00000000-0008-0000-0000-000058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49" name="TextBox 2648">
          <a:extLst>
            <a:ext uri="{FF2B5EF4-FFF2-40B4-BE49-F238E27FC236}">
              <a16:creationId xmlns:a16="http://schemas.microsoft.com/office/drawing/2014/main" id="{00000000-0008-0000-0000-000059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50" name="TextBox 2649">
          <a:extLst>
            <a:ext uri="{FF2B5EF4-FFF2-40B4-BE49-F238E27FC236}">
              <a16:creationId xmlns:a16="http://schemas.microsoft.com/office/drawing/2014/main" id="{00000000-0008-0000-0000-00005A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1" name="TextBox 2650">
          <a:extLst>
            <a:ext uri="{FF2B5EF4-FFF2-40B4-BE49-F238E27FC236}">
              <a16:creationId xmlns:a16="http://schemas.microsoft.com/office/drawing/2014/main" id="{00000000-0008-0000-0000-00005B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2" name="TextBox 2651">
          <a:extLst>
            <a:ext uri="{FF2B5EF4-FFF2-40B4-BE49-F238E27FC236}">
              <a16:creationId xmlns:a16="http://schemas.microsoft.com/office/drawing/2014/main" id="{00000000-0008-0000-0000-00005C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3" name="TextBox 2652">
          <a:extLst>
            <a:ext uri="{FF2B5EF4-FFF2-40B4-BE49-F238E27FC236}">
              <a16:creationId xmlns:a16="http://schemas.microsoft.com/office/drawing/2014/main" id="{00000000-0008-0000-0000-00005D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4" name="TextBox 2653">
          <a:extLst>
            <a:ext uri="{FF2B5EF4-FFF2-40B4-BE49-F238E27FC236}">
              <a16:creationId xmlns:a16="http://schemas.microsoft.com/office/drawing/2014/main" id="{00000000-0008-0000-0000-00005E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5" name="TextBox 2654">
          <a:extLst>
            <a:ext uri="{FF2B5EF4-FFF2-40B4-BE49-F238E27FC236}">
              <a16:creationId xmlns:a16="http://schemas.microsoft.com/office/drawing/2014/main" id="{00000000-0008-0000-0000-00005F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6" name="TextBox 2655">
          <a:extLst>
            <a:ext uri="{FF2B5EF4-FFF2-40B4-BE49-F238E27FC236}">
              <a16:creationId xmlns:a16="http://schemas.microsoft.com/office/drawing/2014/main" id="{00000000-0008-0000-0000-000060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7" name="TextBox 2656">
          <a:extLst>
            <a:ext uri="{FF2B5EF4-FFF2-40B4-BE49-F238E27FC236}">
              <a16:creationId xmlns:a16="http://schemas.microsoft.com/office/drawing/2014/main" id="{00000000-0008-0000-0000-000061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58" name="TextBox 2657">
          <a:extLst>
            <a:ext uri="{FF2B5EF4-FFF2-40B4-BE49-F238E27FC236}">
              <a16:creationId xmlns:a16="http://schemas.microsoft.com/office/drawing/2014/main" id="{00000000-0008-0000-0000-000062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981"/>
    <xdr:sp macro="" textlink="">
      <xdr:nvSpPr>
        <xdr:cNvPr id="2659" name="TextBox 2658">
          <a:extLst>
            <a:ext uri="{FF2B5EF4-FFF2-40B4-BE49-F238E27FC236}">
              <a16:creationId xmlns:a16="http://schemas.microsoft.com/office/drawing/2014/main" id="{00000000-0008-0000-0000-0000630A0000}"/>
            </a:ext>
          </a:extLst>
        </xdr:cNvPr>
        <xdr:cNvSpPr txBox="1"/>
      </xdr:nvSpPr>
      <xdr:spPr>
        <a:xfrm>
          <a:off x="1163068" y="1436337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981"/>
    <xdr:sp macro="" textlink="">
      <xdr:nvSpPr>
        <xdr:cNvPr id="2660" name="TextBox 2659">
          <a:extLst>
            <a:ext uri="{FF2B5EF4-FFF2-40B4-BE49-F238E27FC236}">
              <a16:creationId xmlns:a16="http://schemas.microsoft.com/office/drawing/2014/main" id="{00000000-0008-0000-0000-0000640A0000}"/>
            </a:ext>
          </a:extLst>
        </xdr:cNvPr>
        <xdr:cNvSpPr txBox="1"/>
      </xdr:nvSpPr>
      <xdr:spPr>
        <a:xfrm>
          <a:off x="1163068" y="1436337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981"/>
    <xdr:sp macro="" textlink="">
      <xdr:nvSpPr>
        <xdr:cNvPr id="2661" name="TextBox 2660">
          <a:extLst>
            <a:ext uri="{FF2B5EF4-FFF2-40B4-BE49-F238E27FC236}">
              <a16:creationId xmlns:a16="http://schemas.microsoft.com/office/drawing/2014/main" id="{00000000-0008-0000-0000-0000650A0000}"/>
            </a:ext>
          </a:extLst>
        </xdr:cNvPr>
        <xdr:cNvSpPr txBox="1"/>
      </xdr:nvSpPr>
      <xdr:spPr>
        <a:xfrm>
          <a:off x="1163068" y="1436337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981"/>
    <xdr:sp macro="" textlink="">
      <xdr:nvSpPr>
        <xdr:cNvPr id="2662" name="TextBox 2661">
          <a:extLst>
            <a:ext uri="{FF2B5EF4-FFF2-40B4-BE49-F238E27FC236}">
              <a16:creationId xmlns:a16="http://schemas.microsoft.com/office/drawing/2014/main" id="{00000000-0008-0000-0000-0000660A0000}"/>
            </a:ext>
          </a:extLst>
        </xdr:cNvPr>
        <xdr:cNvSpPr txBox="1"/>
      </xdr:nvSpPr>
      <xdr:spPr>
        <a:xfrm>
          <a:off x="1163068" y="1436337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9085"/>
    <xdr:sp macro="" textlink="">
      <xdr:nvSpPr>
        <xdr:cNvPr id="2663" name="TextBox 2662">
          <a:extLst>
            <a:ext uri="{FF2B5EF4-FFF2-40B4-BE49-F238E27FC236}">
              <a16:creationId xmlns:a16="http://schemas.microsoft.com/office/drawing/2014/main" id="{00000000-0008-0000-0000-0000670A0000}"/>
            </a:ext>
          </a:extLst>
        </xdr:cNvPr>
        <xdr:cNvSpPr txBox="1"/>
      </xdr:nvSpPr>
      <xdr:spPr>
        <a:xfrm>
          <a:off x="1163068" y="1436337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9085"/>
    <xdr:sp macro="" textlink="">
      <xdr:nvSpPr>
        <xdr:cNvPr id="2664" name="TextBox 2663">
          <a:extLst>
            <a:ext uri="{FF2B5EF4-FFF2-40B4-BE49-F238E27FC236}">
              <a16:creationId xmlns:a16="http://schemas.microsoft.com/office/drawing/2014/main" id="{00000000-0008-0000-0000-0000680A0000}"/>
            </a:ext>
          </a:extLst>
        </xdr:cNvPr>
        <xdr:cNvSpPr txBox="1"/>
      </xdr:nvSpPr>
      <xdr:spPr>
        <a:xfrm>
          <a:off x="1163068" y="1436337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9085"/>
    <xdr:sp macro="" textlink="">
      <xdr:nvSpPr>
        <xdr:cNvPr id="2665" name="TextBox 2664">
          <a:extLst>
            <a:ext uri="{FF2B5EF4-FFF2-40B4-BE49-F238E27FC236}">
              <a16:creationId xmlns:a16="http://schemas.microsoft.com/office/drawing/2014/main" id="{00000000-0008-0000-0000-0000690A0000}"/>
            </a:ext>
          </a:extLst>
        </xdr:cNvPr>
        <xdr:cNvSpPr txBox="1"/>
      </xdr:nvSpPr>
      <xdr:spPr>
        <a:xfrm>
          <a:off x="1163068" y="1436337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9085"/>
    <xdr:sp macro="" textlink="">
      <xdr:nvSpPr>
        <xdr:cNvPr id="2666" name="TextBox 2665">
          <a:extLst>
            <a:ext uri="{FF2B5EF4-FFF2-40B4-BE49-F238E27FC236}">
              <a16:creationId xmlns:a16="http://schemas.microsoft.com/office/drawing/2014/main" id="{00000000-0008-0000-0000-00006A0A0000}"/>
            </a:ext>
          </a:extLst>
        </xdr:cNvPr>
        <xdr:cNvSpPr txBox="1"/>
      </xdr:nvSpPr>
      <xdr:spPr>
        <a:xfrm>
          <a:off x="1163068" y="14363377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063"/>
    <xdr:sp macro="" textlink="">
      <xdr:nvSpPr>
        <xdr:cNvPr id="2667" name="TextBox 2666">
          <a:extLst>
            <a:ext uri="{FF2B5EF4-FFF2-40B4-BE49-F238E27FC236}">
              <a16:creationId xmlns:a16="http://schemas.microsoft.com/office/drawing/2014/main" id="{00000000-0008-0000-0000-00006B0A0000}"/>
            </a:ext>
          </a:extLst>
        </xdr:cNvPr>
        <xdr:cNvSpPr txBox="1"/>
      </xdr:nvSpPr>
      <xdr:spPr>
        <a:xfrm>
          <a:off x="1163068" y="1436337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063"/>
    <xdr:sp macro="" textlink="">
      <xdr:nvSpPr>
        <xdr:cNvPr id="2668" name="TextBox 2667">
          <a:extLst>
            <a:ext uri="{FF2B5EF4-FFF2-40B4-BE49-F238E27FC236}">
              <a16:creationId xmlns:a16="http://schemas.microsoft.com/office/drawing/2014/main" id="{00000000-0008-0000-0000-00006C0A0000}"/>
            </a:ext>
          </a:extLst>
        </xdr:cNvPr>
        <xdr:cNvSpPr txBox="1"/>
      </xdr:nvSpPr>
      <xdr:spPr>
        <a:xfrm>
          <a:off x="1163068" y="1436337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063"/>
    <xdr:sp macro="" textlink="">
      <xdr:nvSpPr>
        <xdr:cNvPr id="2669" name="TextBox 2668">
          <a:extLst>
            <a:ext uri="{FF2B5EF4-FFF2-40B4-BE49-F238E27FC236}">
              <a16:creationId xmlns:a16="http://schemas.microsoft.com/office/drawing/2014/main" id="{00000000-0008-0000-0000-00006D0A0000}"/>
            </a:ext>
          </a:extLst>
        </xdr:cNvPr>
        <xdr:cNvSpPr txBox="1"/>
      </xdr:nvSpPr>
      <xdr:spPr>
        <a:xfrm>
          <a:off x="1163068" y="1436337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063"/>
    <xdr:sp macro="" textlink="">
      <xdr:nvSpPr>
        <xdr:cNvPr id="2670" name="TextBox 2669">
          <a:extLst>
            <a:ext uri="{FF2B5EF4-FFF2-40B4-BE49-F238E27FC236}">
              <a16:creationId xmlns:a16="http://schemas.microsoft.com/office/drawing/2014/main" id="{00000000-0008-0000-0000-00006E0A0000}"/>
            </a:ext>
          </a:extLst>
        </xdr:cNvPr>
        <xdr:cNvSpPr txBox="1"/>
      </xdr:nvSpPr>
      <xdr:spPr>
        <a:xfrm>
          <a:off x="1163068" y="14363377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3863"/>
    <xdr:sp macro="" textlink="">
      <xdr:nvSpPr>
        <xdr:cNvPr id="2671" name="TextBox 2670">
          <a:extLst>
            <a:ext uri="{FF2B5EF4-FFF2-40B4-BE49-F238E27FC236}">
              <a16:creationId xmlns:a16="http://schemas.microsoft.com/office/drawing/2014/main" id="{00000000-0008-0000-0000-00006F0A0000}"/>
            </a:ext>
          </a:extLst>
        </xdr:cNvPr>
        <xdr:cNvSpPr txBox="1"/>
      </xdr:nvSpPr>
      <xdr:spPr>
        <a:xfrm>
          <a:off x="1163068" y="14363377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3863"/>
    <xdr:sp macro="" textlink="">
      <xdr:nvSpPr>
        <xdr:cNvPr id="2672" name="TextBox 2671">
          <a:extLst>
            <a:ext uri="{FF2B5EF4-FFF2-40B4-BE49-F238E27FC236}">
              <a16:creationId xmlns:a16="http://schemas.microsoft.com/office/drawing/2014/main" id="{00000000-0008-0000-0000-0000700A0000}"/>
            </a:ext>
          </a:extLst>
        </xdr:cNvPr>
        <xdr:cNvSpPr txBox="1"/>
      </xdr:nvSpPr>
      <xdr:spPr>
        <a:xfrm>
          <a:off x="1163068" y="14363377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859"/>
    <xdr:sp macro="" textlink="">
      <xdr:nvSpPr>
        <xdr:cNvPr id="2673" name="TextBox 2672">
          <a:extLst>
            <a:ext uri="{FF2B5EF4-FFF2-40B4-BE49-F238E27FC236}">
              <a16:creationId xmlns:a16="http://schemas.microsoft.com/office/drawing/2014/main" id="{00000000-0008-0000-0000-0000710A0000}"/>
            </a:ext>
          </a:extLst>
        </xdr:cNvPr>
        <xdr:cNvSpPr txBox="1"/>
      </xdr:nvSpPr>
      <xdr:spPr>
        <a:xfrm>
          <a:off x="1163068" y="14363377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74" name="TextBox 2673">
          <a:extLst>
            <a:ext uri="{FF2B5EF4-FFF2-40B4-BE49-F238E27FC236}">
              <a16:creationId xmlns:a16="http://schemas.microsoft.com/office/drawing/2014/main" id="{00000000-0008-0000-0000-000072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75" name="TextBox 2674">
          <a:extLst>
            <a:ext uri="{FF2B5EF4-FFF2-40B4-BE49-F238E27FC236}">
              <a16:creationId xmlns:a16="http://schemas.microsoft.com/office/drawing/2014/main" id="{00000000-0008-0000-0000-000073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431"/>
    <xdr:sp macro="" textlink="">
      <xdr:nvSpPr>
        <xdr:cNvPr id="2676" name="TextBox 2675">
          <a:extLst>
            <a:ext uri="{FF2B5EF4-FFF2-40B4-BE49-F238E27FC236}">
              <a16:creationId xmlns:a16="http://schemas.microsoft.com/office/drawing/2014/main" id="{00000000-0008-0000-0000-0000740A0000}"/>
            </a:ext>
          </a:extLst>
        </xdr:cNvPr>
        <xdr:cNvSpPr txBox="1"/>
      </xdr:nvSpPr>
      <xdr:spPr>
        <a:xfrm>
          <a:off x="1163068" y="14363377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77" name="TextBox 2676">
          <a:extLst>
            <a:ext uri="{FF2B5EF4-FFF2-40B4-BE49-F238E27FC236}">
              <a16:creationId xmlns:a16="http://schemas.microsoft.com/office/drawing/2014/main" id="{00000000-0008-0000-0000-000075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592"/>
    <xdr:sp macro="" textlink="">
      <xdr:nvSpPr>
        <xdr:cNvPr id="2678" name="TextBox 2677">
          <a:extLst>
            <a:ext uri="{FF2B5EF4-FFF2-40B4-BE49-F238E27FC236}">
              <a16:creationId xmlns:a16="http://schemas.microsoft.com/office/drawing/2014/main" id="{00000000-0008-0000-0000-0000760A0000}"/>
            </a:ext>
          </a:extLst>
        </xdr:cNvPr>
        <xdr:cNvSpPr txBox="1"/>
      </xdr:nvSpPr>
      <xdr:spPr>
        <a:xfrm>
          <a:off x="1163068" y="14363377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79" name="TextBox 2678">
          <a:extLst>
            <a:ext uri="{FF2B5EF4-FFF2-40B4-BE49-F238E27FC236}">
              <a16:creationId xmlns:a16="http://schemas.microsoft.com/office/drawing/2014/main" id="{00000000-0008-0000-0000-000077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6063"/>
    <xdr:sp macro="" textlink="">
      <xdr:nvSpPr>
        <xdr:cNvPr id="2680" name="TextBox 2679">
          <a:extLst>
            <a:ext uri="{FF2B5EF4-FFF2-40B4-BE49-F238E27FC236}">
              <a16:creationId xmlns:a16="http://schemas.microsoft.com/office/drawing/2014/main" id="{00000000-0008-0000-0000-0000780A0000}"/>
            </a:ext>
          </a:extLst>
        </xdr:cNvPr>
        <xdr:cNvSpPr txBox="1"/>
      </xdr:nvSpPr>
      <xdr:spPr>
        <a:xfrm>
          <a:off x="1163068" y="14363377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109"/>
    <xdr:sp macro="" textlink="">
      <xdr:nvSpPr>
        <xdr:cNvPr id="2681" name="TextBox 2680">
          <a:extLst>
            <a:ext uri="{FF2B5EF4-FFF2-40B4-BE49-F238E27FC236}">
              <a16:creationId xmlns:a16="http://schemas.microsoft.com/office/drawing/2014/main" id="{00000000-0008-0000-0000-0000790A0000}"/>
            </a:ext>
          </a:extLst>
        </xdr:cNvPr>
        <xdr:cNvSpPr txBox="1"/>
      </xdr:nvSpPr>
      <xdr:spPr>
        <a:xfrm>
          <a:off x="1163068" y="1436337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8109"/>
    <xdr:sp macro="" textlink="">
      <xdr:nvSpPr>
        <xdr:cNvPr id="2682" name="TextBox 2681">
          <a:extLst>
            <a:ext uri="{FF2B5EF4-FFF2-40B4-BE49-F238E27FC236}">
              <a16:creationId xmlns:a16="http://schemas.microsoft.com/office/drawing/2014/main" id="{00000000-0008-0000-0000-00007A0A0000}"/>
            </a:ext>
          </a:extLst>
        </xdr:cNvPr>
        <xdr:cNvSpPr txBox="1"/>
      </xdr:nvSpPr>
      <xdr:spPr>
        <a:xfrm>
          <a:off x="1163068" y="14363377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83" name="TextBox 2682">
          <a:extLst>
            <a:ext uri="{FF2B5EF4-FFF2-40B4-BE49-F238E27FC236}">
              <a16:creationId xmlns:a16="http://schemas.microsoft.com/office/drawing/2014/main" id="{00000000-0008-0000-0000-00007B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84" name="TextBox 2683">
          <a:extLst>
            <a:ext uri="{FF2B5EF4-FFF2-40B4-BE49-F238E27FC236}">
              <a16:creationId xmlns:a16="http://schemas.microsoft.com/office/drawing/2014/main" id="{00000000-0008-0000-0000-00007C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85" name="TextBox 2684">
          <a:extLst>
            <a:ext uri="{FF2B5EF4-FFF2-40B4-BE49-F238E27FC236}">
              <a16:creationId xmlns:a16="http://schemas.microsoft.com/office/drawing/2014/main" id="{00000000-0008-0000-0000-00007D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86" name="TextBox 2685">
          <a:extLst>
            <a:ext uri="{FF2B5EF4-FFF2-40B4-BE49-F238E27FC236}">
              <a16:creationId xmlns:a16="http://schemas.microsoft.com/office/drawing/2014/main" id="{00000000-0008-0000-0000-00007E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87" name="TextBox 2686">
          <a:extLst>
            <a:ext uri="{FF2B5EF4-FFF2-40B4-BE49-F238E27FC236}">
              <a16:creationId xmlns:a16="http://schemas.microsoft.com/office/drawing/2014/main" id="{00000000-0008-0000-0000-00007F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88" name="TextBox 2687">
          <a:extLst>
            <a:ext uri="{FF2B5EF4-FFF2-40B4-BE49-F238E27FC236}">
              <a16:creationId xmlns:a16="http://schemas.microsoft.com/office/drawing/2014/main" id="{00000000-0008-0000-0000-000080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89" name="TextBox 2688">
          <a:extLst>
            <a:ext uri="{FF2B5EF4-FFF2-40B4-BE49-F238E27FC236}">
              <a16:creationId xmlns:a16="http://schemas.microsoft.com/office/drawing/2014/main" id="{00000000-0008-0000-0000-000081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753"/>
    <xdr:sp macro="" textlink="">
      <xdr:nvSpPr>
        <xdr:cNvPr id="2690" name="TextBox 2689">
          <a:extLst>
            <a:ext uri="{FF2B5EF4-FFF2-40B4-BE49-F238E27FC236}">
              <a16:creationId xmlns:a16="http://schemas.microsoft.com/office/drawing/2014/main" id="{00000000-0008-0000-0000-0000820A0000}"/>
            </a:ext>
          </a:extLst>
        </xdr:cNvPr>
        <xdr:cNvSpPr txBox="1"/>
      </xdr:nvSpPr>
      <xdr:spPr>
        <a:xfrm>
          <a:off x="1163068" y="14363377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91" name="TextBox 2690">
          <a:extLst>
            <a:ext uri="{FF2B5EF4-FFF2-40B4-BE49-F238E27FC236}">
              <a16:creationId xmlns:a16="http://schemas.microsoft.com/office/drawing/2014/main" id="{00000000-0008-0000-0000-000083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92" name="TextBox 2691">
          <a:extLst>
            <a:ext uri="{FF2B5EF4-FFF2-40B4-BE49-F238E27FC236}">
              <a16:creationId xmlns:a16="http://schemas.microsoft.com/office/drawing/2014/main" id="{00000000-0008-0000-0000-000084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93" name="TextBox 2692">
          <a:extLst>
            <a:ext uri="{FF2B5EF4-FFF2-40B4-BE49-F238E27FC236}">
              <a16:creationId xmlns:a16="http://schemas.microsoft.com/office/drawing/2014/main" id="{00000000-0008-0000-0000-000085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57416" cy="272083"/>
    <xdr:sp macro="" textlink="">
      <xdr:nvSpPr>
        <xdr:cNvPr id="2694" name="TextBox 2693">
          <a:extLst>
            <a:ext uri="{FF2B5EF4-FFF2-40B4-BE49-F238E27FC236}">
              <a16:creationId xmlns:a16="http://schemas.microsoft.com/office/drawing/2014/main" id="{00000000-0008-0000-0000-0000860A0000}"/>
            </a:ext>
          </a:extLst>
        </xdr:cNvPr>
        <xdr:cNvSpPr txBox="1"/>
      </xdr:nvSpPr>
      <xdr:spPr>
        <a:xfrm>
          <a:off x="1163068" y="14363377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981"/>
    <xdr:sp macro="" textlink="">
      <xdr:nvSpPr>
        <xdr:cNvPr id="2695" name="TextBox 2694">
          <a:extLst>
            <a:ext uri="{FF2B5EF4-FFF2-40B4-BE49-F238E27FC236}">
              <a16:creationId xmlns:a16="http://schemas.microsoft.com/office/drawing/2014/main" id="{00000000-0008-0000-0000-0000870A0000}"/>
            </a:ext>
          </a:extLst>
        </xdr:cNvPr>
        <xdr:cNvSpPr txBox="1"/>
      </xdr:nvSpPr>
      <xdr:spPr>
        <a:xfrm>
          <a:off x="1163068" y="1436337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284</xdr:row>
      <xdr:rowOff>0</xdr:rowOff>
    </xdr:from>
    <xdr:ext cx="166676" cy="277981"/>
    <xdr:sp macro="" textlink="">
      <xdr:nvSpPr>
        <xdr:cNvPr id="2696" name="TextBox 2695">
          <a:extLst>
            <a:ext uri="{FF2B5EF4-FFF2-40B4-BE49-F238E27FC236}">
              <a16:creationId xmlns:a16="http://schemas.microsoft.com/office/drawing/2014/main" id="{00000000-0008-0000-0000-0000880A0000}"/>
            </a:ext>
          </a:extLst>
        </xdr:cNvPr>
        <xdr:cNvSpPr txBox="1"/>
      </xdr:nvSpPr>
      <xdr:spPr>
        <a:xfrm>
          <a:off x="1163068" y="14363377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697" name="TextBox 2696">
          <a:extLst>
            <a:ext uri="{FF2B5EF4-FFF2-40B4-BE49-F238E27FC236}">
              <a16:creationId xmlns:a16="http://schemas.microsoft.com/office/drawing/2014/main" id="{00000000-0008-0000-0000-000089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698" name="TextBox 2697">
          <a:extLst>
            <a:ext uri="{FF2B5EF4-FFF2-40B4-BE49-F238E27FC236}">
              <a16:creationId xmlns:a16="http://schemas.microsoft.com/office/drawing/2014/main" id="{00000000-0008-0000-0000-00008A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699" name="TextBox 2698">
          <a:extLst>
            <a:ext uri="{FF2B5EF4-FFF2-40B4-BE49-F238E27FC236}">
              <a16:creationId xmlns:a16="http://schemas.microsoft.com/office/drawing/2014/main" id="{00000000-0008-0000-0000-00008B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00" name="TextBox 2699">
          <a:extLst>
            <a:ext uri="{FF2B5EF4-FFF2-40B4-BE49-F238E27FC236}">
              <a16:creationId xmlns:a16="http://schemas.microsoft.com/office/drawing/2014/main" id="{00000000-0008-0000-0000-00008C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01" name="TextBox 2700">
          <a:extLst>
            <a:ext uri="{FF2B5EF4-FFF2-40B4-BE49-F238E27FC236}">
              <a16:creationId xmlns:a16="http://schemas.microsoft.com/office/drawing/2014/main" id="{00000000-0008-0000-0000-00008D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02" name="TextBox 2701">
          <a:extLst>
            <a:ext uri="{FF2B5EF4-FFF2-40B4-BE49-F238E27FC236}">
              <a16:creationId xmlns:a16="http://schemas.microsoft.com/office/drawing/2014/main" id="{00000000-0008-0000-0000-00008E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03" name="TextBox 2702">
          <a:extLst>
            <a:ext uri="{FF2B5EF4-FFF2-40B4-BE49-F238E27FC236}">
              <a16:creationId xmlns:a16="http://schemas.microsoft.com/office/drawing/2014/main" id="{00000000-0008-0000-0000-00008F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04" name="TextBox 2703">
          <a:extLst>
            <a:ext uri="{FF2B5EF4-FFF2-40B4-BE49-F238E27FC236}">
              <a16:creationId xmlns:a16="http://schemas.microsoft.com/office/drawing/2014/main" id="{00000000-0008-0000-0000-000090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109"/>
    <xdr:sp macro="" textlink="">
      <xdr:nvSpPr>
        <xdr:cNvPr id="2705" name="TextBox 2704">
          <a:extLst>
            <a:ext uri="{FF2B5EF4-FFF2-40B4-BE49-F238E27FC236}">
              <a16:creationId xmlns:a16="http://schemas.microsoft.com/office/drawing/2014/main" id="{00000000-0008-0000-0000-0000910A0000}"/>
            </a:ext>
          </a:extLst>
        </xdr:cNvPr>
        <xdr:cNvSpPr txBox="1"/>
      </xdr:nvSpPr>
      <xdr:spPr>
        <a:xfrm>
          <a:off x="1163068" y="1440696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109"/>
    <xdr:sp macro="" textlink="">
      <xdr:nvSpPr>
        <xdr:cNvPr id="2706" name="TextBox 2705">
          <a:extLst>
            <a:ext uri="{FF2B5EF4-FFF2-40B4-BE49-F238E27FC236}">
              <a16:creationId xmlns:a16="http://schemas.microsoft.com/office/drawing/2014/main" id="{00000000-0008-0000-0000-0000920A0000}"/>
            </a:ext>
          </a:extLst>
        </xdr:cNvPr>
        <xdr:cNvSpPr txBox="1"/>
      </xdr:nvSpPr>
      <xdr:spPr>
        <a:xfrm>
          <a:off x="1163068" y="1440696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109"/>
    <xdr:sp macro="" textlink="">
      <xdr:nvSpPr>
        <xdr:cNvPr id="2707" name="TextBox 2706">
          <a:extLst>
            <a:ext uri="{FF2B5EF4-FFF2-40B4-BE49-F238E27FC236}">
              <a16:creationId xmlns:a16="http://schemas.microsoft.com/office/drawing/2014/main" id="{00000000-0008-0000-0000-0000930A0000}"/>
            </a:ext>
          </a:extLst>
        </xdr:cNvPr>
        <xdr:cNvSpPr txBox="1"/>
      </xdr:nvSpPr>
      <xdr:spPr>
        <a:xfrm>
          <a:off x="1163068" y="1440696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109"/>
    <xdr:sp macro="" textlink="">
      <xdr:nvSpPr>
        <xdr:cNvPr id="2708" name="TextBox 2707">
          <a:extLst>
            <a:ext uri="{FF2B5EF4-FFF2-40B4-BE49-F238E27FC236}">
              <a16:creationId xmlns:a16="http://schemas.microsoft.com/office/drawing/2014/main" id="{00000000-0008-0000-0000-0000940A0000}"/>
            </a:ext>
          </a:extLst>
        </xdr:cNvPr>
        <xdr:cNvSpPr txBox="1"/>
      </xdr:nvSpPr>
      <xdr:spPr>
        <a:xfrm>
          <a:off x="1163068" y="1440696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09" name="TextBox 2708">
          <a:extLst>
            <a:ext uri="{FF2B5EF4-FFF2-40B4-BE49-F238E27FC236}">
              <a16:creationId xmlns:a16="http://schemas.microsoft.com/office/drawing/2014/main" id="{00000000-0008-0000-0000-000095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0" name="TextBox 2709">
          <a:extLst>
            <a:ext uri="{FF2B5EF4-FFF2-40B4-BE49-F238E27FC236}">
              <a16:creationId xmlns:a16="http://schemas.microsoft.com/office/drawing/2014/main" id="{00000000-0008-0000-0000-000096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1" name="TextBox 2710">
          <a:extLst>
            <a:ext uri="{FF2B5EF4-FFF2-40B4-BE49-F238E27FC236}">
              <a16:creationId xmlns:a16="http://schemas.microsoft.com/office/drawing/2014/main" id="{00000000-0008-0000-0000-000097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2" name="TextBox 2711">
          <a:extLst>
            <a:ext uri="{FF2B5EF4-FFF2-40B4-BE49-F238E27FC236}">
              <a16:creationId xmlns:a16="http://schemas.microsoft.com/office/drawing/2014/main" id="{00000000-0008-0000-0000-000098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3" name="TextBox 2712">
          <a:extLst>
            <a:ext uri="{FF2B5EF4-FFF2-40B4-BE49-F238E27FC236}">
              <a16:creationId xmlns:a16="http://schemas.microsoft.com/office/drawing/2014/main" id="{00000000-0008-0000-0000-000099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4" name="TextBox 2713">
          <a:extLst>
            <a:ext uri="{FF2B5EF4-FFF2-40B4-BE49-F238E27FC236}">
              <a16:creationId xmlns:a16="http://schemas.microsoft.com/office/drawing/2014/main" id="{00000000-0008-0000-0000-00009A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5" name="TextBox 2714">
          <a:extLst>
            <a:ext uri="{FF2B5EF4-FFF2-40B4-BE49-F238E27FC236}">
              <a16:creationId xmlns:a16="http://schemas.microsoft.com/office/drawing/2014/main" id="{00000000-0008-0000-0000-00009B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16" name="TextBox 2715">
          <a:extLst>
            <a:ext uri="{FF2B5EF4-FFF2-40B4-BE49-F238E27FC236}">
              <a16:creationId xmlns:a16="http://schemas.microsoft.com/office/drawing/2014/main" id="{00000000-0008-0000-0000-00009C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17" name="TextBox 2716">
          <a:extLst>
            <a:ext uri="{FF2B5EF4-FFF2-40B4-BE49-F238E27FC236}">
              <a16:creationId xmlns:a16="http://schemas.microsoft.com/office/drawing/2014/main" id="{00000000-0008-0000-0000-00009D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18" name="TextBox 2717">
          <a:extLst>
            <a:ext uri="{FF2B5EF4-FFF2-40B4-BE49-F238E27FC236}">
              <a16:creationId xmlns:a16="http://schemas.microsoft.com/office/drawing/2014/main" id="{00000000-0008-0000-0000-00009E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19" name="TextBox 2718">
          <a:extLst>
            <a:ext uri="{FF2B5EF4-FFF2-40B4-BE49-F238E27FC236}">
              <a16:creationId xmlns:a16="http://schemas.microsoft.com/office/drawing/2014/main" id="{00000000-0008-0000-0000-00009F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20" name="TextBox 2719">
          <a:extLst>
            <a:ext uri="{FF2B5EF4-FFF2-40B4-BE49-F238E27FC236}">
              <a16:creationId xmlns:a16="http://schemas.microsoft.com/office/drawing/2014/main" id="{00000000-0008-0000-0000-0000A0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21" name="TextBox 2720">
          <a:extLst>
            <a:ext uri="{FF2B5EF4-FFF2-40B4-BE49-F238E27FC236}">
              <a16:creationId xmlns:a16="http://schemas.microsoft.com/office/drawing/2014/main" id="{00000000-0008-0000-0000-0000A1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22" name="TextBox 2721">
          <a:extLst>
            <a:ext uri="{FF2B5EF4-FFF2-40B4-BE49-F238E27FC236}">
              <a16:creationId xmlns:a16="http://schemas.microsoft.com/office/drawing/2014/main" id="{00000000-0008-0000-0000-0000A2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23" name="TextBox 2722">
          <a:extLst>
            <a:ext uri="{FF2B5EF4-FFF2-40B4-BE49-F238E27FC236}">
              <a16:creationId xmlns:a16="http://schemas.microsoft.com/office/drawing/2014/main" id="{00000000-0008-0000-0000-0000A3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24" name="TextBox 2723">
          <a:extLst>
            <a:ext uri="{FF2B5EF4-FFF2-40B4-BE49-F238E27FC236}">
              <a16:creationId xmlns:a16="http://schemas.microsoft.com/office/drawing/2014/main" id="{00000000-0008-0000-0000-0000A4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25" name="TextBox 2724">
          <a:extLst>
            <a:ext uri="{FF2B5EF4-FFF2-40B4-BE49-F238E27FC236}">
              <a16:creationId xmlns:a16="http://schemas.microsoft.com/office/drawing/2014/main" id="{00000000-0008-0000-0000-0000A5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26" name="TextBox 2725">
          <a:extLst>
            <a:ext uri="{FF2B5EF4-FFF2-40B4-BE49-F238E27FC236}">
              <a16:creationId xmlns:a16="http://schemas.microsoft.com/office/drawing/2014/main" id="{00000000-0008-0000-0000-0000A6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27" name="TextBox 2726">
          <a:extLst>
            <a:ext uri="{FF2B5EF4-FFF2-40B4-BE49-F238E27FC236}">
              <a16:creationId xmlns:a16="http://schemas.microsoft.com/office/drawing/2014/main" id="{00000000-0008-0000-0000-0000A7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28" name="TextBox 2727">
          <a:extLst>
            <a:ext uri="{FF2B5EF4-FFF2-40B4-BE49-F238E27FC236}">
              <a16:creationId xmlns:a16="http://schemas.microsoft.com/office/drawing/2014/main" id="{00000000-0008-0000-0000-0000A8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29" name="TextBox 2728">
          <a:extLst>
            <a:ext uri="{FF2B5EF4-FFF2-40B4-BE49-F238E27FC236}">
              <a16:creationId xmlns:a16="http://schemas.microsoft.com/office/drawing/2014/main" id="{00000000-0008-0000-0000-0000A9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30" name="TextBox 2729">
          <a:extLst>
            <a:ext uri="{FF2B5EF4-FFF2-40B4-BE49-F238E27FC236}">
              <a16:creationId xmlns:a16="http://schemas.microsoft.com/office/drawing/2014/main" id="{00000000-0008-0000-0000-0000AA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31" name="TextBox 2730">
          <a:extLst>
            <a:ext uri="{FF2B5EF4-FFF2-40B4-BE49-F238E27FC236}">
              <a16:creationId xmlns:a16="http://schemas.microsoft.com/office/drawing/2014/main" id="{00000000-0008-0000-0000-0000AB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32" name="TextBox 2731">
          <a:extLst>
            <a:ext uri="{FF2B5EF4-FFF2-40B4-BE49-F238E27FC236}">
              <a16:creationId xmlns:a16="http://schemas.microsoft.com/office/drawing/2014/main" id="{00000000-0008-0000-0000-0000AC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981"/>
    <xdr:sp macro="" textlink="">
      <xdr:nvSpPr>
        <xdr:cNvPr id="2733" name="TextBox 2732">
          <a:extLst>
            <a:ext uri="{FF2B5EF4-FFF2-40B4-BE49-F238E27FC236}">
              <a16:creationId xmlns:a16="http://schemas.microsoft.com/office/drawing/2014/main" id="{00000000-0008-0000-0000-0000AD0A0000}"/>
            </a:ext>
          </a:extLst>
        </xdr:cNvPr>
        <xdr:cNvSpPr txBox="1"/>
      </xdr:nvSpPr>
      <xdr:spPr>
        <a:xfrm>
          <a:off x="1163068" y="1440696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981"/>
    <xdr:sp macro="" textlink="">
      <xdr:nvSpPr>
        <xdr:cNvPr id="2734" name="TextBox 2733">
          <a:extLst>
            <a:ext uri="{FF2B5EF4-FFF2-40B4-BE49-F238E27FC236}">
              <a16:creationId xmlns:a16="http://schemas.microsoft.com/office/drawing/2014/main" id="{00000000-0008-0000-0000-0000AE0A0000}"/>
            </a:ext>
          </a:extLst>
        </xdr:cNvPr>
        <xdr:cNvSpPr txBox="1"/>
      </xdr:nvSpPr>
      <xdr:spPr>
        <a:xfrm>
          <a:off x="1163068" y="1440696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981"/>
    <xdr:sp macro="" textlink="">
      <xdr:nvSpPr>
        <xdr:cNvPr id="2735" name="TextBox 2734">
          <a:extLst>
            <a:ext uri="{FF2B5EF4-FFF2-40B4-BE49-F238E27FC236}">
              <a16:creationId xmlns:a16="http://schemas.microsoft.com/office/drawing/2014/main" id="{00000000-0008-0000-0000-0000AF0A0000}"/>
            </a:ext>
          </a:extLst>
        </xdr:cNvPr>
        <xdr:cNvSpPr txBox="1"/>
      </xdr:nvSpPr>
      <xdr:spPr>
        <a:xfrm>
          <a:off x="1163068" y="1440696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981"/>
    <xdr:sp macro="" textlink="">
      <xdr:nvSpPr>
        <xdr:cNvPr id="2736" name="TextBox 2735">
          <a:extLst>
            <a:ext uri="{FF2B5EF4-FFF2-40B4-BE49-F238E27FC236}">
              <a16:creationId xmlns:a16="http://schemas.microsoft.com/office/drawing/2014/main" id="{00000000-0008-0000-0000-0000B00A0000}"/>
            </a:ext>
          </a:extLst>
        </xdr:cNvPr>
        <xdr:cNvSpPr txBox="1"/>
      </xdr:nvSpPr>
      <xdr:spPr>
        <a:xfrm>
          <a:off x="1163068" y="1440696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9085"/>
    <xdr:sp macro="" textlink="">
      <xdr:nvSpPr>
        <xdr:cNvPr id="2737" name="TextBox 2736">
          <a:extLst>
            <a:ext uri="{FF2B5EF4-FFF2-40B4-BE49-F238E27FC236}">
              <a16:creationId xmlns:a16="http://schemas.microsoft.com/office/drawing/2014/main" id="{00000000-0008-0000-0000-0000B10A0000}"/>
            </a:ext>
          </a:extLst>
        </xdr:cNvPr>
        <xdr:cNvSpPr txBox="1"/>
      </xdr:nvSpPr>
      <xdr:spPr>
        <a:xfrm>
          <a:off x="1163068" y="1440696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9085"/>
    <xdr:sp macro="" textlink="">
      <xdr:nvSpPr>
        <xdr:cNvPr id="2738" name="TextBox 2737">
          <a:extLst>
            <a:ext uri="{FF2B5EF4-FFF2-40B4-BE49-F238E27FC236}">
              <a16:creationId xmlns:a16="http://schemas.microsoft.com/office/drawing/2014/main" id="{00000000-0008-0000-0000-0000B20A0000}"/>
            </a:ext>
          </a:extLst>
        </xdr:cNvPr>
        <xdr:cNvSpPr txBox="1"/>
      </xdr:nvSpPr>
      <xdr:spPr>
        <a:xfrm>
          <a:off x="1163068" y="1440696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9085"/>
    <xdr:sp macro="" textlink="">
      <xdr:nvSpPr>
        <xdr:cNvPr id="2739" name="TextBox 2738">
          <a:extLst>
            <a:ext uri="{FF2B5EF4-FFF2-40B4-BE49-F238E27FC236}">
              <a16:creationId xmlns:a16="http://schemas.microsoft.com/office/drawing/2014/main" id="{00000000-0008-0000-0000-0000B30A0000}"/>
            </a:ext>
          </a:extLst>
        </xdr:cNvPr>
        <xdr:cNvSpPr txBox="1"/>
      </xdr:nvSpPr>
      <xdr:spPr>
        <a:xfrm>
          <a:off x="1163068" y="1440696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9085"/>
    <xdr:sp macro="" textlink="">
      <xdr:nvSpPr>
        <xdr:cNvPr id="2740" name="TextBox 2739">
          <a:extLst>
            <a:ext uri="{FF2B5EF4-FFF2-40B4-BE49-F238E27FC236}">
              <a16:creationId xmlns:a16="http://schemas.microsoft.com/office/drawing/2014/main" id="{00000000-0008-0000-0000-0000B40A0000}"/>
            </a:ext>
          </a:extLst>
        </xdr:cNvPr>
        <xdr:cNvSpPr txBox="1"/>
      </xdr:nvSpPr>
      <xdr:spPr>
        <a:xfrm>
          <a:off x="1163068" y="14406966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063"/>
    <xdr:sp macro="" textlink="">
      <xdr:nvSpPr>
        <xdr:cNvPr id="2741" name="TextBox 2740">
          <a:extLst>
            <a:ext uri="{FF2B5EF4-FFF2-40B4-BE49-F238E27FC236}">
              <a16:creationId xmlns:a16="http://schemas.microsoft.com/office/drawing/2014/main" id="{00000000-0008-0000-0000-0000B50A0000}"/>
            </a:ext>
          </a:extLst>
        </xdr:cNvPr>
        <xdr:cNvSpPr txBox="1"/>
      </xdr:nvSpPr>
      <xdr:spPr>
        <a:xfrm>
          <a:off x="1163068" y="1440696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063"/>
    <xdr:sp macro="" textlink="">
      <xdr:nvSpPr>
        <xdr:cNvPr id="2742" name="TextBox 2741">
          <a:extLst>
            <a:ext uri="{FF2B5EF4-FFF2-40B4-BE49-F238E27FC236}">
              <a16:creationId xmlns:a16="http://schemas.microsoft.com/office/drawing/2014/main" id="{00000000-0008-0000-0000-0000B60A0000}"/>
            </a:ext>
          </a:extLst>
        </xdr:cNvPr>
        <xdr:cNvSpPr txBox="1"/>
      </xdr:nvSpPr>
      <xdr:spPr>
        <a:xfrm>
          <a:off x="1163068" y="1440696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063"/>
    <xdr:sp macro="" textlink="">
      <xdr:nvSpPr>
        <xdr:cNvPr id="2743" name="TextBox 2742">
          <a:extLst>
            <a:ext uri="{FF2B5EF4-FFF2-40B4-BE49-F238E27FC236}">
              <a16:creationId xmlns:a16="http://schemas.microsoft.com/office/drawing/2014/main" id="{00000000-0008-0000-0000-0000B70A0000}"/>
            </a:ext>
          </a:extLst>
        </xdr:cNvPr>
        <xdr:cNvSpPr txBox="1"/>
      </xdr:nvSpPr>
      <xdr:spPr>
        <a:xfrm>
          <a:off x="1163068" y="1440696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063"/>
    <xdr:sp macro="" textlink="">
      <xdr:nvSpPr>
        <xdr:cNvPr id="2744" name="TextBox 2743">
          <a:extLst>
            <a:ext uri="{FF2B5EF4-FFF2-40B4-BE49-F238E27FC236}">
              <a16:creationId xmlns:a16="http://schemas.microsoft.com/office/drawing/2014/main" id="{00000000-0008-0000-0000-0000B80A0000}"/>
            </a:ext>
          </a:extLst>
        </xdr:cNvPr>
        <xdr:cNvSpPr txBox="1"/>
      </xdr:nvSpPr>
      <xdr:spPr>
        <a:xfrm>
          <a:off x="1163068" y="14406966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3863"/>
    <xdr:sp macro="" textlink="">
      <xdr:nvSpPr>
        <xdr:cNvPr id="2745" name="TextBox 2744">
          <a:extLst>
            <a:ext uri="{FF2B5EF4-FFF2-40B4-BE49-F238E27FC236}">
              <a16:creationId xmlns:a16="http://schemas.microsoft.com/office/drawing/2014/main" id="{00000000-0008-0000-0000-0000B90A0000}"/>
            </a:ext>
          </a:extLst>
        </xdr:cNvPr>
        <xdr:cNvSpPr txBox="1"/>
      </xdr:nvSpPr>
      <xdr:spPr>
        <a:xfrm>
          <a:off x="1163068" y="14406966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3863"/>
    <xdr:sp macro="" textlink="">
      <xdr:nvSpPr>
        <xdr:cNvPr id="2746" name="TextBox 2745">
          <a:extLst>
            <a:ext uri="{FF2B5EF4-FFF2-40B4-BE49-F238E27FC236}">
              <a16:creationId xmlns:a16="http://schemas.microsoft.com/office/drawing/2014/main" id="{00000000-0008-0000-0000-0000BA0A0000}"/>
            </a:ext>
          </a:extLst>
        </xdr:cNvPr>
        <xdr:cNvSpPr txBox="1"/>
      </xdr:nvSpPr>
      <xdr:spPr>
        <a:xfrm>
          <a:off x="1163068" y="14406966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859"/>
    <xdr:sp macro="" textlink="">
      <xdr:nvSpPr>
        <xdr:cNvPr id="2747" name="TextBox 2746">
          <a:extLst>
            <a:ext uri="{FF2B5EF4-FFF2-40B4-BE49-F238E27FC236}">
              <a16:creationId xmlns:a16="http://schemas.microsoft.com/office/drawing/2014/main" id="{00000000-0008-0000-0000-0000BB0A0000}"/>
            </a:ext>
          </a:extLst>
        </xdr:cNvPr>
        <xdr:cNvSpPr txBox="1"/>
      </xdr:nvSpPr>
      <xdr:spPr>
        <a:xfrm>
          <a:off x="1163068" y="14406966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48" name="TextBox 2747">
          <a:extLst>
            <a:ext uri="{FF2B5EF4-FFF2-40B4-BE49-F238E27FC236}">
              <a16:creationId xmlns:a16="http://schemas.microsoft.com/office/drawing/2014/main" id="{00000000-0008-0000-0000-0000BC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49" name="TextBox 2748">
          <a:extLst>
            <a:ext uri="{FF2B5EF4-FFF2-40B4-BE49-F238E27FC236}">
              <a16:creationId xmlns:a16="http://schemas.microsoft.com/office/drawing/2014/main" id="{00000000-0008-0000-0000-0000BD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431"/>
    <xdr:sp macro="" textlink="">
      <xdr:nvSpPr>
        <xdr:cNvPr id="2750" name="TextBox 2749">
          <a:extLst>
            <a:ext uri="{FF2B5EF4-FFF2-40B4-BE49-F238E27FC236}">
              <a16:creationId xmlns:a16="http://schemas.microsoft.com/office/drawing/2014/main" id="{00000000-0008-0000-0000-0000BE0A0000}"/>
            </a:ext>
          </a:extLst>
        </xdr:cNvPr>
        <xdr:cNvSpPr txBox="1"/>
      </xdr:nvSpPr>
      <xdr:spPr>
        <a:xfrm>
          <a:off x="1163068" y="14406966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51" name="TextBox 2750">
          <a:extLst>
            <a:ext uri="{FF2B5EF4-FFF2-40B4-BE49-F238E27FC236}">
              <a16:creationId xmlns:a16="http://schemas.microsoft.com/office/drawing/2014/main" id="{00000000-0008-0000-0000-0000BF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592"/>
    <xdr:sp macro="" textlink="">
      <xdr:nvSpPr>
        <xdr:cNvPr id="2752" name="TextBox 2751">
          <a:extLst>
            <a:ext uri="{FF2B5EF4-FFF2-40B4-BE49-F238E27FC236}">
              <a16:creationId xmlns:a16="http://schemas.microsoft.com/office/drawing/2014/main" id="{00000000-0008-0000-0000-0000C00A0000}"/>
            </a:ext>
          </a:extLst>
        </xdr:cNvPr>
        <xdr:cNvSpPr txBox="1"/>
      </xdr:nvSpPr>
      <xdr:spPr>
        <a:xfrm>
          <a:off x="1163068" y="14406966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53" name="TextBox 2752">
          <a:extLst>
            <a:ext uri="{FF2B5EF4-FFF2-40B4-BE49-F238E27FC236}">
              <a16:creationId xmlns:a16="http://schemas.microsoft.com/office/drawing/2014/main" id="{00000000-0008-0000-0000-0000C1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6063"/>
    <xdr:sp macro="" textlink="">
      <xdr:nvSpPr>
        <xdr:cNvPr id="2754" name="TextBox 2753">
          <a:extLst>
            <a:ext uri="{FF2B5EF4-FFF2-40B4-BE49-F238E27FC236}">
              <a16:creationId xmlns:a16="http://schemas.microsoft.com/office/drawing/2014/main" id="{00000000-0008-0000-0000-0000C20A0000}"/>
            </a:ext>
          </a:extLst>
        </xdr:cNvPr>
        <xdr:cNvSpPr txBox="1"/>
      </xdr:nvSpPr>
      <xdr:spPr>
        <a:xfrm>
          <a:off x="1163068" y="14406966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109"/>
    <xdr:sp macro="" textlink="">
      <xdr:nvSpPr>
        <xdr:cNvPr id="2755" name="TextBox 2754">
          <a:extLst>
            <a:ext uri="{FF2B5EF4-FFF2-40B4-BE49-F238E27FC236}">
              <a16:creationId xmlns:a16="http://schemas.microsoft.com/office/drawing/2014/main" id="{00000000-0008-0000-0000-0000C30A0000}"/>
            </a:ext>
          </a:extLst>
        </xdr:cNvPr>
        <xdr:cNvSpPr txBox="1"/>
      </xdr:nvSpPr>
      <xdr:spPr>
        <a:xfrm>
          <a:off x="1163068" y="1440696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8109"/>
    <xdr:sp macro="" textlink="">
      <xdr:nvSpPr>
        <xdr:cNvPr id="2756" name="TextBox 2755">
          <a:extLst>
            <a:ext uri="{FF2B5EF4-FFF2-40B4-BE49-F238E27FC236}">
              <a16:creationId xmlns:a16="http://schemas.microsoft.com/office/drawing/2014/main" id="{00000000-0008-0000-0000-0000C40A0000}"/>
            </a:ext>
          </a:extLst>
        </xdr:cNvPr>
        <xdr:cNvSpPr txBox="1"/>
      </xdr:nvSpPr>
      <xdr:spPr>
        <a:xfrm>
          <a:off x="1163068" y="14406966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57" name="TextBox 2756">
          <a:extLst>
            <a:ext uri="{FF2B5EF4-FFF2-40B4-BE49-F238E27FC236}">
              <a16:creationId xmlns:a16="http://schemas.microsoft.com/office/drawing/2014/main" id="{00000000-0008-0000-0000-0000C5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58" name="TextBox 2757">
          <a:extLst>
            <a:ext uri="{FF2B5EF4-FFF2-40B4-BE49-F238E27FC236}">
              <a16:creationId xmlns:a16="http://schemas.microsoft.com/office/drawing/2014/main" id="{00000000-0008-0000-0000-0000C6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59" name="TextBox 2758">
          <a:extLst>
            <a:ext uri="{FF2B5EF4-FFF2-40B4-BE49-F238E27FC236}">
              <a16:creationId xmlns:a16="http://schemas.microsoft.com/office/drawing/2014/main" id="{00000000-0008-0000-0000-0000C7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60" name="TextBox 2759">
          <a:extLst>
            <a:ext uri="{FF2B5EF4-FFF2-40B4-BE49-F238E27FC236}">
              <a16:creationId xmlns:a16="http://schemas.microsoft.com/office/drawing/2014/main" id="{00000000-0008-0000-0000-0000C8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61" name="TextBox 2760">
          <a:extLst>
            <a:ext uri="{FF2B5EF4-FFF2-40B4-BE49-F238E27FC236}">
              <a16:creationId xmlns:a16="http://schemas.microsoft.com/office/drawing/2014/main" id="{00000000-0008-0000-0000-0000C9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62" name="TextBox 2761">
          <a:extLst>
            <a:ext uri="{FF2B5EF4-FFF2-40B4-BE49-F238E27FC236}">
              <a16:creationId xmlns:a16="http://schemas.microsoft.com/office/drawing/2014/main" id="{00000000-0008-0000-0000-0000CA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63" name="TextBox 2762">
          <a:extLst>
            <a:ext uri="{FF2B5EF4-FFF2-40B4-BE49-F238E27FC236}">
              <a16:creationId xmlns:a16="http://schemas.microsoft.com/office/drawing/2014/main" id="{00000000-0008-0000-0000-0000CB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753"/>
    <xdr:sp macro="" textlink="">
      <xdr:nvSpPr>
        <xdr:cNvPr id="2764" name="TextBox 2763">
          <a:extLst>
            <a:ext uri="{FF2B5EF4-FFF2-40B4-BE49-F238E27FC236}">
              <a16:creationId xmlns:a16="http://schemas.microsoft.com/office/drawing/2014/main" id="{00000000-0008-0000-0000-0000CC0A0000}"/>
            </a:ext>
          </a:extLst>
        </xdr:cNvPr>
        <xdr:cNvSpPr txBox="1"/>
      </xdr:nvSpPr>
      <xdr:spPr>
        <a:xfrm>
          <a:off x="1163068" y="14406966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65" name="TextBox 2764">
          <a:extLst>
            <a:ext uri="{FF2B5EF4-FFF2-40B4-BE49-F238E27FC236}">
              <a16:creationId xmlns:a16="http://schemas.microsoft.com/office/drawing/2014/main" id="{00000000-0008-0000-0000-0000CD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66" name="TextBox 2765">
          <a:extLst>
            <a:ext uri="{FF2B5EF4-FFF2-40B4-BE49-F238E27FC236}">
              <a16:creationId xmlns:a16="http://schemas.microsoft.com/office/drawing/2014/main" id="{00000000-0008-0000-0000-0000CE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67" name="TextBox 2766">
          <a:extLst>
            <a:ext uri="{FF2B5EF4-FFF2-40B4-BE49-F238E27FC236}">
              <a16:creationId xmlns:a16="http://schemas.microsoft.com/office/drawing/2014/main" id="{00000000-0008-0000-0000-0000CF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2083"/>
    <xdr:sp macro="" textlink="">
      <xdr:nvSpPr>
        <xdr:cNvPr id="2768" name="TextBox 2767">
          <a:extLst>
            <a:ext uri="{FF2B5EF4-FFF2-40B4-BE49-F238E27FC236}">
              <a16:creationId xmlns:a16="http://schemas.microsoft.com/office/drawing/2014/main" id="{00000000-0008-0000-0000-0000D00A0000}"/>
            </a:ext>
          </a:extLst>
        </xdr:cNvPr>
        <xdr:cNvSpPr txBox="1"/>
      </xdr:nvSpPr>
      <xdr:spPr>
        <a:xfrm>
          <a:off x="1163068" y="14406966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981"/>
    <xdr:sp macro="" textlink="">
      <xdr:nvSpPr>
        <xdr:cNvPr id="2769" name="TextBox 2768">
          <a:extLst>
            <a:ext uri="{FF2B5EF4-FFF2-40B4-BE49-F238E27FC236}">
              <a16:creationId xmlns:a16="http://schemas.microsoft.com/office/drawing/2014/main" id="{00000000-0008-0000-0000-0000D10A0000}"/>
            </a:ext>
          </a:extLst>
        </xdr:cNvPr>
        <xdr:cNvSpPr txBox="1"/>
      </xdr:nvSpPr>
      <xdr:spPr>
        <a:xfrm>
          <a:off x="1163068" y="1440696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285</xdr:row>
      <xdr:rowOff>0</xdr:rowOff>
    </xdr:from>
    <xdr:ext cx="166676" cy="277981"/>
    <xdr:sp macro="" textlink="">
      <xdr:nvSpPr>
        <xdr:cNvPr id="2770" name="TextBox 2769">
          <a:extLst>
            <a:ext uri="{FF2B5EF4-FFF2-40B4-BE49-F238E27FC236}">
              <a16:creationId xmlns:a16="http://schemas.microsoft.com/office/drawing/2014/main" id="{00000000-0008-0000-0000-0000D20A0000}"/>
            </a:ext>
          </a:extLst>
        </xdr:cNvPr>
        <xdr:cNvSpPr txBox="1"/>
      </xdr:nvSpPr>
      <xdr:spPr>
        <a:xfrm>
          <a:off x="1163068" y="14406966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1" name="TextBox 2770">
          <a:extLst>
            <a:ext uri="{FF2B5EF4-FFF2-40B4-BE49-F238E27FC236}">
              <a16:creationId xmlns:a16="http://schemas.microsoft.com/office/drawing/2014/main" id="{00000000-0008-0000-0000-0000D3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2" name="TextBox 2771">
          <a:extLst>
            <a:ext uri="{FF2B5EF4-FFF2-40B4-BE49-F238E27FC236}">
              <a16:creationId xmlns:a16="http://schemas.microsoft.com/office/drawing/2014/main" id="{00000000-0008-0000-0000-0000D4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3" name="TextBox 2772">
          <a:extLst>
            <a:ext uri="{FF2B5EF4-FFF2-40B4-BE49-F238E27FC236}">
              <a16:creationId xmlns:a16="http://schemas.microsoft.com/office/drawing/2014/main" id="{00000000-0008-0000-0000-0000D5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4" name="TextBox 2773">
          <a:extLst>
            <a:ext uri="{FF2B5EF4-FFF2-40B4-BE49-F238E27FC236}">
              <a16:creationId xmlns:a16="http://schemas.microsoft.com/office/drawing/2014/main" id="{00000000-0008-0000-0000-0000D6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5" name="TextBox 2774">
          <a:extLst>
            <a:ext uri="{FF2B5EF4-FFF2-40B4-BE49-F238E27FC236}">
              <a16:creationId xmlns:a16="http://schemas.microsoft.com/office/drawing/2014/main" id="{00000000-0008-0000-0000-0000D7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6" name="TextBox 2775">
          <a:extLst>
            <a:ext uri="{FF2B5EF4-FFF2-40B4-BE49-F238E27FC236}">
              <a16:creationId xmlns:a16="http://schemas.microsoft.com/office/drawing/2014/main" id="{00000000-0008-0000-0000-0000D8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7" name="TextBox 2776">
          <a:extLst>
            <a:ext uri="{FF2B5EF4-FFF2-40B4-BE49-F238E27FC236}">
              <a16:creationId xmlns:a16="http://schemas.microsoft.com/office/drawing/2014/main" id="{00000000-0008-0000-0000-0000D9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778" name="TextBox 2777">
          <a:extLst>
            <a:ext uri="{FF2B5EF4-FFF2-40B4-BE49-F238E27FC236}">
              <a16:creationId xmlns:a16="http://schemas.microsoft.com/office/drawing/2014/main" id="{00000000-0008-0000-0000-0000DA0A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109"/>
    <xdr:sp macro="" textlink="">
      <xdr:nvSpPr>
        <xdr:cNvPr id="2779" name="TextBox 2778">
          <a:extLst>
            <a:ext uri="{FF2B5EF4-FFF2-40B4-BE49-F238E27FC236}">
              <a16:creationId xmlns:a16="http://schemas.microsoft.com/office/drawing/2014/main" id="{00000000-0008-0000-0000-0000DB0A0000}"/>
            </a:ext>
          </a:extLst>
        </xdr:cNvPr>
        <xdr:cNvSpPr txBox="1"/>
      </xdr:nvSpPr>
      <xdr:spPr>
        <a:xfrm>
          <a:off x="1163068" y="1445055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109"/>
    <xdr:sp macro="" textlink="">
      <xdr:nvSpPr>
        <xdr:cNvPr id="2780" name="TextBox 2779">
          <a:extLst>
            <a:ext uri="{FF2B5EF4-FFF2-40B4-BE49-F238E27FC236}">
              <a16:creationId xmlns:a16="http://schemas.microsoft.com/office/drawing/2014/main" id="{00000000-0008-0000-0000-0000DC0A0000}"/>
            </a:ext>
          </a:extLst>
        </xdr:cNvPr>
        <xdr:cNvSpPr txBox="1"/>
      </xdr:nvSpPr>
      <xdr:spPr>
        <a:xfrm>
          <a:off x="1163068" y="1445055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109"/>
    <xdr:sp macro="" textlink="">
      <xdr:nvSpPr>
        <xdr:cNvPr id="2781" name="TextBox 2780">
          <a:extLst>
            <a:ext uri="{FF2B5EF4-FFF2-40B4-BE49-F238E27FC236}">
              <a16:creationId xmlns:a16="http://schemas.microsoft.com/office/drawing/2014/main" id="{00000000-0008-0000-0000-0000DD0A0000}"/>
            </a:ext>
          </a:extLst>
        </xdr:cNvPr>
        <xdr:cNvSpPr txBox="1"/>
      </xdr:nvSpPr>
      <xdr:spPr>
        <a:xfrm>
          <a:off x="1163068" y="1445055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109"/>
    <xdr:sp macro="" textlink="">
      <xdr:nvSpPr>
        <xdr:cNvPr id="2782" name="TextBox 2781">
          <a:extLst>
            <a:ext uri="{FF2B5EF4-FFF2-40B4-BE49-F238E27FC236}">
              <a16:creationId xmlns:a16="http://schemas.microsoft.com/office/drawing/2014/main" id="{00000000-0008-0000-0000-0000DE0A0000}"/>
            </a:ext>
          </a:extLst>
        </xdr:cNvPr>
        <xdr:cNvSpPr txBox="1"/>
      </xdr:nvSpPr>
      <xdr:spPr>
        <a:xfrm>
          <a:off x="1163068" y="1445055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3" name="TextBox 2782">
          <a:extLst>
            <a:ext uri="{FF2B5EF4-FFF2-40B4-BE49-F238E27FC236}">
              <a16:creationId xmlns:a16="http://schemas.microsoft.com/office/drawing/2014/main" id="{00000000-0008-0000-0000-0000DF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4" name="TextBox 2783">
          <a:extLst>
            <a:ext uri="{FF2B5EF4-FFF2-40B4-BE49-F238E27FC236}">
              <a16:creationId xmlns:a16="http://schemas.microsoft.com/office/drawing/2014/main" id="{00000000-0008-0000-0000-0000E0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5" name="TextBox 2784">
          <a:extLst>
            <a:ext uri="{FF2B5EF4-FFF2-40B4-BE49-F238E27FC236}">
              <a16:creationId xmlns:a16="http://schemas.microsoft.com/office/drawing/2014/main" id="{00000000-0008-0000-0000-0000E1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6" name="TextBox 2785">
          <a:extLst>
            <a:ext uri="{FF2B5EF4-FFF2-40B4-BE49-F238E27FC236}">
              <a16:creationId xmlns:a16="http://schemas.microsoft.com/office/drawing/2014/main" id="{00000000-0008-0000-0000-0000E2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7" name="TextBox 2786">
          <a:extLst>
            <a:ext uri="{FF2B5EF4-FFF2-40B4-BE49-F238E27FC236}">
              <a16:creationId xmlns:a16="http://schemas.microsoft.com/office/drawing/2014/main" id="{00000000-0008-0000-0000-0000E3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8" name="TextBox 2787">
          <a:extLst>
            <a:ext uri="{FF2B5EF4-FFF2-40B4-BE49-F238E27FC236}">
              <a16:creationId xmlns:a16="http://schemas.microsoft.com/office/drawing/2014/main" id="{00000000-0008-0000-0000-0000E4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89" name="TextBox 2788">
          <a:extLst>
            <a:ext uri="{FF2B5EF4-FFF2-40B4-BE49-F238E27FC236}">
              <a16:creationId xmlns:a16="http://schemas.microsoft.com/office/drawing/2014/main" id="{00000000-0008-0000-0000-0000E5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90" name="TextBox 2789">
          <a:extLst>
            <a:ext uri="{FF2B5EF4-FFF2-40B4-BE49-F238E27FC236}">
              <a16:creationId xmlns:a16="http://schemas.microsoft.com/office/drawing/2014/main" id="{00000000-0008-0000-0000-0000E6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1" name="TextBox 2790">
          <a:extLst>
            <a:ext uri="{FF2B5EF4-FFF2-40B4-BE49-F238E27FC236}">
              <a16:creationId xmlns:a16="http://schemas.microsoft.com/office/drawing/2014/main" id="{00000000-0008-0000-0000-0000E7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2" name="TextBox 2791">
          <a:extLst>
            <a:ext uri="{FF2B5EF4-FFF2-40B4-BE49-F238E27FC236}">
              <a16:creationId xmlns:a16="http://schemas.microsoft.com/office/drawing/2014/main" id="{00000000-0008-0000-0000-0000E8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3" name="TextBox 2792">
          <a:extLst>
            <a:ext uri="{FF2B5EF4-FFF2-40B4-BE49-F238E27FC236}">
              <a16:creationId xmlns:a16="http://schemas.microsoft.com/office/drawing/2014/main" id="{00000000-0008-0000-0000-0000E9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4" name="TextBox 2793">
          <a:extLst>
            <a:ext uri="{FF2B5EF4-FFF2-40B4-BE49-F238E27FC236}">
              <a16:creationId xmlns:a16="http://schemas.microsoft.com/office/drawing/2014/main" id="{00000000-0008-0000-0000-0000EA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5" name="TextBox 2794">
          <a:extLst>
            <a:ext uri="{FF2B5EF4-FFF2-40B4-BE49-F238E27FC236}">
              <a16:creationId xmlns:a16="http://schemas.microsoft.com/office/drawing/2014/main" id="{00000000-0008-0000-0000-0000EB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6" name="TextBox 2795">
          <a:extLst>
            <a:ext uri="{FF2B5EF4-FFF2-40B4-BE49-F238E27FC236}">
              <a16:creationId xmlns:a16="http://schemas.microsoft.com/office/drawing/2014/main" id="{00000000-0008-0000-0000-0000EC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7" name="TextBox 2796">
          <a:extLst>
            <a:ext uri="{FF2B5EF4-FFF2-40B4-BE49-F238E27FC236}">
              <a16:creationId xmlns:a16="http://schemas.microsoft.com/office/drawing/2014/main" id="{00000000-0008-0000-0000-0000ED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798" name="TextBox 2797">
          <a:extLst>
            <a:ext uri="{FF2B5EF4-FFF2-40B4-BE49-F238E27FC236}">
              <a16:creationId xmlns:a16="http://schemas.microsoft.com/office/drawing/2014/main" id="{00000000-0008-0000-0000-0000EE0A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799" name="TextBox 2798">
          <a:extLst>
            <a:ext uri="{FF2B5EF4-FFF2-40B4-BE49-F238E27FC236}">
              <a16:creationId xmlns:a16="http://schemas.microsoft.com/office/drawing/2014/main" id="{00000000-0008-0000-0000-0000EF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0" name="TextBox 2799">
          <a:extLst>
            <a:ext uri="{FF2B5EF4-FFF2-40B4-BE49-F238E27FC236}">
              <a16:creationId xmlns:a16="http://schemas.microsoft.com/office/drawing/2014/main" id="{00000000-0008-0000-0000-0000F0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1" name="TextBox 2800">
          <a:extLst>
            <a:ext uri="{FF2B5EF4-FFF2-40B4-BE49-F238E27FC236}">
              <a16:creationId xmlns:a16="http://schemas.microsoft.com/office/drawing/2014/main" id="{00000000-0008-0000-0000-0000F1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2" name="TextBox 2801">
          <a:extLst>
            <a:ext uri="{FF2B5EF4-FFF2-40B4-BE49-F238E27FC236}">
              <a16:creationId xmlns:a16="http://schemas.microsoft.com/office/drawing/2014/main" id="{00000000-0008-0000-0000-0000F2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3" name="TextBox 2802">
          <a:extLst>
            <a:ext uri="{FF2B5EF4-FFF2-40B4-BE49-F238E27FC236}">
              <a16:creationId xmlns:a16="http://schemas.microsoft.com/office/drawing/2014/main" id="{00000000-0008-0000-0000-0000F3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4" name="TextBox 2803">
          <a:extLst>
            <a:ext uri="{FF2B5EF4-FFF2-40B4-BE49-F238E27FC236}">
              <a16:creationId xmlns:a16="http://schemas.microsoft.com/office/drawing/2014/main" id="{00000000-0008-0000-0000-0000F4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5" name="TextBox 2804">
          <a:extLst>
            <a:ext uri="{FF2B5EF4-FFF2-40B4-BE49-F238E27FC236}">
              <a16:creationId xmlns:a16="http://schemas.microsoft.com/office/drawing/2014/main" id="{00000000-0008-0000-0000-0000F5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06" name="TextBox 2805">
          <a:extLst>
            <a:ext uri="{FF2B5EF4-FFF2-40B4-BE49-F238E27FC236}">
              <a16:creationId xmlns:a16="http://schemas.microsoft.com/office/drawing/2014/main" id="{00000000-0008-0000-0000-0000F60A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981"/>
    <xdr:sp macro="" textlink="">
      <xdr:nvSpPr>
        <xdr:cNvPr id="2807" name="TextBox 2806">
          <a:extLst>
            <a:ext uri="{FF2B5EF4-FFF2-40B4-BE49-F238E27FC236}">
              <a16:creationId xmlns:a16="http://schemas.microsoft.com/office/drawing/2014/main" id="{00000000-0008-0000-0000-0000F70A0000}"/>
            </a:ext>
          </a:extLst>
        </xdr:cNvPr>
        <xdr:cNvSpPr txBox="1"/>
      </xdr:nvSpPr>
      <xdr:spPr>
        <a:xfrm>
          <a:off x="1163068" y="1445055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981"/>
    <xdr:sp macro="" textlink="">
      <xdr:nvSpPr>
        <xdr:cNvPr id="2808" name="TextBox 2807">
          <a:extLst>
            <a:ext uri="{FF2B5EF4-FFF2-40B4-BE49-F238E27FC236}">
              <a16:creationId xmlns:a16="http://schemas.microsoft.com/office/drawing/2014/main" id="{00000000-0008-0000-0000-0000F80A0000}"/>
            </a:ext>
          </a:extLst>
        </xdr:cNvPr>
        <xdr:cNvSpPr txBox="1"/>
      </xdr:nvSpPr>
      <xdr:spPr>
        <a:xfrm>
          <a:off x="1163068" y="1445055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981"/>
    <xdr:sp macro="" textlink="">
      <xdr:nvSpPr>
        <xdr:cNvPr id="2809" name="TextBox 2808">
          <a:extLst>
            <a:ext uri="{FF2B5EF4-FFF2-40B4-BE49-F238E27FC236}">
              <a16:creationId xmlns:a16="http://schemas.microsoft.com/office/drawing/2014/main" id="{00000000-0008-0000-0000-0000F90A0000}"/>
            </a:ext>
          </a:extLst>
        </xdr:cNvPr>
        <xdr:cNvSpPr txBox="1"/>
      </xdr:nvSpPr>
      <xdr:spPr>
        <a:xfrm>
          <a:off x="1163068" y="1445055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981"/>
    <xdr:sp macro="" textlink="">
      <xdr:nvSpPr>
        <xdr:cNvPr id="2810" name="TextBox 2809">
          <a:extLst>
            <a:ext uri="{FF2B5EF4-FFF2-40B4-BE49-F238E27FC236}">
              <a16:creationId xmlns:a16="http://schemas.microsoft.com/office/drawing/2014/main" id="{00000000-0008-0000-0000-0000FA0A0000}"/>
            </a:ext>
          </a:extLst>
        </xdr:cNvPr>
        <xdr:cNvSpPr txBox="1"/>
      </xdr:nvSpPr>
      <xdr:spPr>
        <a:xfrm>
          <a:off x="1163068" y="1445055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9085"/>
    <xdr:sp macro="" textlink="">
      <xdr:nvSpPr>
        <xdr:cNvPr id="2811" name="TextBox 2810">
          <a:extLst>
            <a:ext uri="{FF2B5EF4-FFF2-40B4-BE49-F238E27FC236}">
              <a16:creationId xmlns:a16="http://schemas.microsoft.com/office/drawing/2014/main" id="{00000000-0008-0000-0000-0000FB0A0000}"/>
            </a:ext>
          </a:extLst>
        </xdr:cNvPr>
        <xdr:cNvSpPr txBox="1"/>
      </xdr:nvSpPr>
      <xdr:spPr>
        <a:xfrm>
          <a:off x="1163068" y="1445055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9085"/>
    <xdr:sp macro="" textlink="">
      <xdr:nvSpPr>
        <xdr:cNvPr id="2812" name="TextBox 2811">
          <a:extLst>
            <a:ext uri="{FF2B5EF4-FFF2-40B4-BE49-F238E27FC236}">
              <a16:creationId xmlns:a16="http://schemas.microsoft.com/office/drawing/2014/main" id="{00000000-0008-0000-0000-0000FC0A0000}"/>
            </a:ext>
          </a:extLst>
        </xdr:cNvPr>
        <xdr:cNvSpPr txBox="1"/>
      </xdr:nvSpPr>
      <xdr:spPr>
        <a:xfrm>
          <a:off x="1163068" y="1445055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9085"/>
    <xdr:sp macro="" textlink="">
      <xdr:nvSpPr>
        <xdr:cNvPr id="2813" name="TextBox 2812">
          <a:extLst>
            <a:ext uri="{FF2B5EF4-FFF2-40B4-BE49-F238E27FC236}">
              <a16:creationId xmlns:a16="http://schemas.microsoft.com/office/drawing/2014/main" id="{00000000-0008-0000-0000-0000FD0A0000}"/>
            </a:ext>
          </a:extLst>
        </xdr:cNvPr>
        <xdr:cNvSpPr txBox="1"/>
      </xdr:nvSpPr>
      <xdr:spPr>
        <a:xfrm>
          <a:off x="1163068" y="1445055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9085"/>
    <xdr:sp macro="" textlink="">
      <xdr:nvSpPr>
        <xdr:cNvPr id="2814" name="TextBox 2813">
          <a:extLst>
            <a:ext uri="{FF2B5EF4-FFF2-40B4-BE49-F238E27FC236}">
              <a16:creationId xmlns:a16="http://schemas.microsoft.com/office/drawing/2014/main" id="{00000000-0008-0000-0000-0000FE0A0000}"/>
            </a:ext>
          </a:extLst>
        </xdr:cNvPr>
        <xdr:cNvSpPr txBox="1"/>
      </xdr:nvSpPr>
      <xdr:spPr>
        <a:xfrm>
          <a:off x="1163068" y="14450555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063"/>
    <xdr:sp macro="" textlink="">
      <xdr:nvSpPr>
        <xdr:cNvPr id="2815" name="TextBox 2814">
          <a:extLst>
            <a:ext uri="{FF2B5EF4-FFF2-40B4-BE49-F238E27FC236}">
              <a16:creationId xmlns:a16="http://schemas.microsoft.com/office/drawing/2014/main" id="{00000000-0008-0000-0000-0000FF0A0000}"/>
            </a:ext>
          </a:extLst>
        </xdr:cNvPr>
        <xdr:cNvSpPr txBox="1"/>
      </xdr:nvSpPr>
      <xdr:spPr>
        <a:xfrm>
          <a:off x="1163068" y="1445055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063"/>
    <xdr:sp macro="" textlink="">
      <xdr:nvSpPr>
        <xdr:cNvPr id="2816" name="TextBox 2815">
          <a:extLst>
            <a:ext uri="{FF2B5EF4-FFF2-40B4-BE49-F238E27FC236}">
              <a16:creationId xmlns:a16="http://schemas.microsoft.com/office/drawing/2014/main" id="{00000000-0008-0000-0000-0000000B0000}"/>
            </a:ext>
          </a:extLst>
        </xdr:cNvPr>
        <xdr:cNvSpPr txBox="1"/>
      </xdr:nvSpPr>
      <xdr:spPr>
        <a:xfrm>
          <a:off x="1163068" y="1445055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063"/>
    <xdr:sp macro="" textlink="">
      <xdr:nvSpPr>
        <xdr:cNvPr id="2817" name="TextBox 2816">
          <a:extLst>
            <a:ext uri="{FF2B5EF4-FFF2-40B4-BE49-F238E27FC236}">
              <a16:creationId xmlns:a16="http://schemas.microsoft.com/office/drawing/2014/main" id="{00000000-0008-0000-0000-0000010B0000}"/>
            </a:ext>
          </a:extLst>
        </xdr:cNvPr>
        <xdr:cNvSpPr txBox="1"/>
      </xdr:nvSpPr>
      <xdr:spPr>
        <a:xfrm>
          <a:off x="1163068" y="1445055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063"/>
    <xdr:sp macro="" textlink="">
      <xdr:nvSpPr>
        <xdr:cNvPr id="2818" name="TextBox 2817">
          <a:extLst>
            <a:ext uri="{FF2B5EF4-FFF2-40B4-BE49-F238E27FC236}">
              <a16:creationId xmlns:a16="http://schemas.microsoft.com/office/drawing/2014/main" id="{00000000-0008-0000-0000-0000020B0000}"/>
            </a:ext>
          </a:extLst>
        </xdr:cNvPr>
        <xdr:cNvSpPr txBox="1"/>
      </xdr:nvSpPr>
      <xdr:spPr>
        <a:xfrm>
          <a:off x="1163068" y="14450555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819" name="TextBox 2818">
          <a:extLst>
            <a:ext uri="{FF2B5EF4-FFF2-40B4-BE49-F238E27FC236}">
              <a16:creationId xmlns:a16="http://schemas.microsoft.com/office/drawing/2014/main" id="{00000000-0008-0000-0000-0000030B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3863"/>
    <xdr:sp macro="" textlink="">
      <xdr:nvSpPr>
        <xdr:cNvPr id="2820" name="TextBox 2819">
          <a:extLst>
            <a:ext uri="{FF2B5EF4-FFF2-40B4-BE49-F238E27FC236}">
              <a16:creationId xmlns:a16="http://schemas.microsoft.com/office/drawing/2014/main" id="{00000000-0008-0000-0000-0000040B0000}"/>
            </a:ext>
          </a:extLst>
        </xdr:cNvPr>
        <xdr:cNvSpPr txBox="1"/>
      </xdr:nvSpPr>
      <xdr:spPr>
        <a:xfrm>
          <a:off x="1163068" y="14450555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859"/>
    <xdr:sp macro="" textlink="">
      <xdr:nvSpPr>
        <xdr:cNvPr id="2821" name="TextBox 2820">
          <a:extLst>
            <a:ext uri="{FF2B5EF4-FFF2-40B4-BE49-F238E27FC236}">
              <a16:creationId xmlns:a16="http://schemas.microsoft.com/office/drawing/2014/main" id="{00000000-0008-0000-0000-0000050B0000}"/>
            </a:ext>
          </a:extLst>
        </xdr:cNvPr>
        <xdr:cNvSpPr txBox="1"/>
      </xdr:nvSpPr>
      <xdr:spPr>
        <a:xfrm>
          <a:off x="1163068" y="14450555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822" name="TextBox 2821">
          <a:extLst>
            <a:ext uri="{FF2B5EF4-FFF2-40B4-BE49-F238E27FC236}">
              <a16:creationId xmlns:a16="http://schemas.microsoft.com/office/drawing/2014/main" id="{00000000-0008-0000-0000-0000060B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823" name="TextBox 2822">
          <a:extLst>
            <a:ext uri="{FF2B5EF4-FFF2-40B4-BE49-F238E27FC236}">
              <a16:creationId xmlns:a16="http://schemas.microsoft.com/office/drawing/2014/main" id="{00000000-0008-0000-0000-0000070B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431"/>
    <xdr:sp macro="" textlink="">
      <xdr:nvSpPr>
        <xdr:cNvPr id="2824" name="TextBox 2823">
          <a:extLst>
            <a:ext uri="{FF2B5EF4-FFF2-40B4-BE49-F238E27FC236}">
              <a16:creationId xmlns:a16="http://schemas.microsoft.com/office/drawing/2014/main" id="{00000000-0008-0000-0000-0000080B0000}"/>
            </a:ext>
          </a:extLst>
        </xdr:cNvPr>
        <xdr:cNvSpPr txBox="1"/>
      </xdr:nvSpPr>
      <xdr:spPr>
        <a:xfrm>
          <a:off x="1163068" y="14450555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825" name="TextBox 2824">
          <a:extLst>
            <a:ext uri="{FF2B5EF4-FFF2-40B4-BE49-F238E27FC236}">
              <a16:creationId xmlns:a16="http://schemas.microsoft.com/office/drawing/2014/main" id="{00000000-0008-0000-0000-0000090B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592"/>
    <xdr:sp macro="" textlink="">
      <xdr:nvSpPr>
        <xdr:cNvPr id="2826" name="TextBox 2825">
          <a:extLst>
            <a:ext uri="{FF2B5EF4-FFF2-40B4-BE49-F238E27FC236}">
              <a16:creationId xmlns:a16="http://schemas.microsoft.com/office/drawing/2014/main" id="{00000000-0008-0000-0000-00000A0B0000}"/>
            </a:ext>
          </a:extLst>
        </xdr:cNvPr>
        <xdr:cNvSpPr txBox="1"/>
      </xdr:nvSpPr>
      <xdr:spPr>
        <a:xfrm>
          <a:off x="1163068" y="14450555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827" name="TextBox 2826">
          <a:extLst>
            <a:ext uri="{FF2B5EF4-FFF2-40B4-BE49-F238E27FC236}">
              <a16:creationId xmlns:a16="http://schemas.microsoft.com/office/drawing/2014/main" id="{00000000-0008-0000-0000-00000B0B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6063"/>
    <xdr:sp macro="" textlink="">
      <xdr:nvSpPr>
        <xdr:cNvPr id="2828" name="TextBox 2827">
          <a:extLst>
            <a:ext uri="{FF2B5EF4-FFF2-40B4-BE49-F238E27FC236}">
              <a16:creationId xmlns:a16="http://schemas.microsoft.com/office/drawing/2014/main" id="{00000000-0008-0000-0000-00000C0B0000}"/>
            </a:ext>
          </a:extLst>
        </xdr:cNvPr>
        <xdr:cNvSpPr txBox="1"/>
      </xdr:nvSpPr>
      <xdr:spPr>
        <a:xfrm>
          <a:off x="1163068" y="14450555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109"/>
    <xdr:sp macro="" textlink="">
      <xdr:nvSpPr>
        <xdr:cNvPr id="2829" name="TextBox 2828">
          <a:extLst>
            <a:ext uri="{FF2B5EF4-FFF2-40B4-BE49-F238E27FC236}">
              <a16:creationId xmlns:a16="http://schemas.microsoft.com/office/drawing/2014/main" id="{00000000-0008-0000-0000-00000D0B0000}"/>
            </a:ext>
          </a:extLst>
        </xdr:cNvPr>
        <xdr:cNvSpPr txBox="1"/>
      </xdr:nvSpPr>
      <xdr:spPr>
        <a:xfrm>
          <a:off x="1163068" y="1445055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8109"/>
    <xdr:sp macro="" textlink="">
      <xdr:nvSpPr>
        <xdr:cNvPr id="2830" name="TextBox 2829">
          <a:extLst>
            <a:ext uri="{FF2B5EF4-FFF2-40B4-BE49-F238E27FC236}">
              <a16:creationId xmlns:a16="http://schemas.microsoft.com/office/drawing/2014/main" id="{00000000-0008-0000-0000-00000E0B0000}"/>
            </a:ext>
          </a:extLst>
        </xdr:cNvPr>
        <xdr:cNvSpPr txBox="1"/>
      </xdr:nvSpPr>
      <xdr:spPr>
        <a:xfrm>
          <a:off x="1163068" y="14450555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31" name="TextBox 2830">
          <a:extLst>
            <a:ext uri="{FF2B5EF4-FFF2-40B4-BE49-F238E27FC236}">
              <a16:creationId xmlns:a16="http://schemas.microsoft.com/office/drawing/2014/main" id="{00000000-0008-0000-0000-00000F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32" name="TextBox 2831">
          <a:extLst>
            <a:ext uri="{FF2B5EF4-FFF2-40B4-BE49-F238E27FC236}">
              <a16:creationId xmlns:a16="http://schemas.microsoft.com/office/drawing/2014/main" id="{00000000-0008-0000-0000-000010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33" name="TextBox 2832">
          <a:extLst>
            <a:ext uri="{FF2B5EF4-FFF2-40B4-BE49-F238E27FC236}">
              <a16:creationId xmlns:a16="http://schemas.microsoft.com/office/drawing/2014/main" id="{00000000-0008-0000-0000-000011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34" name="TextBox 2833">
          <a:extLst>
            <a:ext uri="{FF2B5EF4-FFF2-40B4-BE49-F238E27FC236}">
              <a16:creationId xmlns:a16="http://schemas.microsoft.com/office/drawing/2014/main" id="{00000000-0008-0000-0000-000012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835" name="TextBox 2834">
          <a:extLst>
            <a:ext uri="{FF2B5EF4-FFF2-40B4-BE49-F238E27FC236}">
              <a16:creationId xmlns:a16="http://schemas.microsoft.com/office/drawing/2014/main" id="{00000000-0008-0000-0000-0000130B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836" name="TextBox 2835">
          <a:extLst>
            <a:ext uri="{FF2B5EF4-FFF2-40B4-BE49-F238E27FC236}">
              <a16:creationId xmlns:a16="http://schemas.microsoft.com/office/drawing/2014/main" id="{00000000-0008-0000-0000-0000140B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837" name="TextBox 2836">
          <a:extLst>
            <a:ext uri="{FF2B5EF4-FFF2-40B4-BE49-F238E27FC236}">
              <a16:creationId xmlns:a16="http://schemas.microsoft.com/office/drawing/2014/main" id="{00000000-0008-0000-0000-0000150B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753"/>
    <xdr:sp macro="" textlink="">
      <xdr:nvSpPr>
        <xdr:cNvPr id="2838" name="TextBox 2837">
          <a:extLst>
            <a:ext uri="{FF2B5EF4-FFF2-40B4-BE49-F238E27FC236}">
              <a16:creationId xmlns:a16="http://schemas.microsoft.com/office/drawing/2014/main" id="{00000000-0008-0000-0000-0000160B0000}"/>
            </a:ext>
          </a:extLst>
        </xdr:cNvPr>
        <xdr:cNvSpPr txBox="1"/>
      </xdr:nvSpPr>
      <xdr:spPr>
        <a:xfrm>
          <a:off x="1163068" y="14450555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39" name="TextBox 2838">
          <a:extLst>
            <a:ext uri="{FF2B5EF4-FFF2-40B4-BE49-F238E27FC236}">
              <a16:creationId xmlns:a16="http://schemas.microsoft.com/office/drawing/2014/main" id="{00000000-0008-0000-0000-000017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40" name="TextBox 2839">
          <a:extLst>
            <a:ext uri="{FF2B5EF4-FFF2-40B4-BE49-F238E27FC236}">
              <a16:creationId xmlns:a16="http://schemas.microsoft.com/office/drawing/2014/main" id="{00000000-0008-0000-0000-000018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41" name="TextBox 2840">
          <a:extLst>
            <a:ext uri="{FF2B5EF4-FFF2-40B4-BE49-F238E27FC236}">
              <a16:creationId xmlns:a16="http://schemas.microsoft.com/office/drawing/2014/main" id="{00000000-0008-0000-0000-000019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2083"/>
    <xdr:sp macro="" textlink="">
      <xdr:nvSpPr>
        <xdr:cNvPr id="2842" name="TextBox 2841">
          <a:extLst>
            <a:ext uri="{FF2B5EF4-FFF2-40B4-BE49-F238E27FC236}">
              <a16:creationId xmlns:a16="http://schemas.microsoft.com/office/drawing/2014/main" id="{00000000-0008-0000-0000-00001A0B0000}"/>
            </a:ext>
          </a:extLst>
        </xdr:cNvPr>
        <xdr:cNvSpPr txBox="1"/>
      </xdr:nvSpPr>
      <xdr:spPr>
        <a:xfrm>
          <a:off x="1163068" y="14450555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981"/>
    <xdr:sp macro="" textlink="">
      <xdr:nvSpPr>
        <xdr:cNvPr id="2843" name="TextBox 2842">
          <a:extLst>
            <a:ext uri="{FF2B5EF4-FFF2-40B4-BE49-F238E27FC236}">
              <a16:creationId xmlns:a16="http://schemas.microsoft.com/office/drawing/2014/main" id="{00000000-0008-0000-0000-00001B0B0000}"/>
            </a:ext>
          </a:extLst>
        </xdr:cNvPr>
        <xdr:cNvSpPr txBox="1"/>
      </xdr:nvSpPr>
      <xdr:spPr>
        <a:xfrm>
          <a:off x="1163068" y="1445055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286</xdr:row>
      <xdr:rowOff>0</xdr:rowOff>
    </xdr:from>
    <xdr:ext cx="166676" cy="277981"/>
    <xdr:sp macro="" textlink="">
      <xdr:nvSpPr>
        <xdr:cNvPr id="2844" name="TextBox 2843">
          <a:extLst>
            <a:ext uri="{FF2B5EF4-FFF2-40B4-BE49-F238E27FC236}">
              <a16:creationId xmlns:a16="http://schemas.microsoft.com/office/drawing/2014/main" id="{00000000-0008-0000-0000-00001C0B0000}"/>
            </a:ext>
          </a:extLst>
        </xdr:cNvPr>
        <xdr:cNvSpPr txBox="1"/>
      </xdr:nvSpPr>
      <xdr:spPr>
        <a:xfrm>
          <a:off x="1163068" y="14450555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46" name="TextBox 2845">
          <a:extLst>
            <a:ext uri="{FF2B5EF4-FFF2-40B4-BE49-F238E27FC236}">
              <a16:creationId xmlns:a16="http://schemas.microsoft.com/office/drawing/2014/main" id="{00000000-0008-0000-0000-00001E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47" name="TextBox 2846">
          <a:extLst>
            <a:ext uri="{FF2B5EF4-FFF2-40B4-BE49-F238E27FC236}">
              <a16:creationId xmlns:a16="http://schemas.microsoft.com/office/drawing/2014/main" id="{00000000-0008-0000-0000-00001F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48" name="TextBox 2847">
          <a:extLst>
            <a:ext uri="{FF2B5EF4-FFF2-40B4-BE49-F238E27FC236}">
              <a16:creationId xmlns:a16="http://schemas.microsoft.com/office/drawing/2014/main" id="{00000000-0008-0000-0000-000020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49" name="TextBox 2848">
          <a:extLst>
            <a:ext uri="{FF2B5EF4-FFF2-40B4-BE49-F238E27FC236}">
              <a16:creationId xmlns:a16="http://schemas.microsoft.com/office/drawing/2014/main" id="{00000000-0008-0000-0000-000021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50" name="TextBox 2849">
          <a:extLst>
            <a:ext uri="{FF2B5EF4-FFF2-40B4-BE49-F238E27FC236}">
              <a16:creationId xmlns:a16="http://schemas.microsoft.com/office/drawing/2014/main" id="{00000000-0008-0000-0000-000022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51" name="TextBox 2850">
          <a:extLst>
            <a:ext uri="{FF2B5EF4-FFF2-40B4-BE49-F238E27FC236}">
              <a16:creationId xmlns:a16="http://schemas.microsoft.com/office/drawing/2014/main" id="{00000000-0008-0000-0000-000023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52" name="TextBox 2851">
          <a:extLst>
            <a:ext uri="{FF2B5EF4-FFF2-40B4-BE49-F238E27FC236}">
              <a16:creationId xmlns:a16="http://schemas.microsoft.com/office/drawing/2014/main" id="{00000000-0008-0000-0000-000024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53" name="TextBox 2852">
          <a:extLst>
            <a:ext uri="{FF2B5EF4-FFF2-40B4-BE49-F238E27FC236}">
              <a16:creationId xmlns:a16="http://schemas.microsoft.com/office/drawing/2014/main" id="{00000000-0008-0000-0000-000025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54" name="TextBox 2853">
          <a:extLst>
            <a:ext uri="{FF2B5EF4-FFF2-40B4-BE49-F238E27FC236}">
              <a16:creationId xmlns:a16="http://schemas.microsoft.com/office/drawing/2014/main" id="{00000000-0008-0000-0000-000026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55" name="TextBox 2854">
          <a:extLst>
            <a:ext uri="{FF2B5EF4-FFF2-40B4-BE49-F238E27FC236}">
              <a16:creationId xmlns:a16="http://schemas.microsoft.com/office/drawing/2014/main" id="{00000000-0008-0000-0000-000027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56" name="TextBox 2855">
          <a:extLst>
            <a:ext uri="{FF2B5EF4-FFF2-40B4-BE49-F238E27FC236}">
              <a16:creationId xmlns:a16="http://schemas.microsoft.com/office/drawing/2014/main" id="{00000000-0008-0000-0000-000028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57" name="TextBox 2856">
          <a:extLst>
            <a:ext uri="{FF2B5EF4-FFF2-40B4-BE49-F238E27FC236}">
              <a16:creationId xmlns:a16="http://schemas.microsoft.com/office/drawing/2014/main" id="{00000000-0008-0000-0000-000029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58" name="TextBox 2857">
          <a:extLst>
            <a:ext uri="{FF2B5EF4-FFF2-40B4-BE49-F238E27FC236}">
              <a16:creationId xmlns:a16="http://schemas.microsoft.com/office/drawing/2014/main" id="{00000000-0008-0000-0000-00002A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59" name="TextBox 2858">
          <a:extLst>
            <a:ext uri="{FF2B5EF4-FFF2-40B4-BE49-F238E27FC236}">
              <a16:creationId xmlns:a16="http://schemas.microsoft.com/office/drawing/2014/main" id="{00000000-0008-0000-0000-00002B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60" name="TextBox 2859">
          <a:extLst>
            <a:ext uri="{FF2B5EF4-FFF2-40B4-BE49-F238E27FC236}">
              <a16:creationId xmlns:a16="http://schemas.microsoft.com/office/drawing/2014/main" id="{00000000-0008-0000-0000-00002C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61" name="TextBox 2860">
          <a:extLst>
            <a:ext uri="{FF2B5EF4-FFF2-40B4-BE49-F238E27FC236}">
              <a16:creationId xmlns:a16="http://schemas.microsoft.com/office/drawing/2014/main" id="{00000000-0008-0000-0000-00002D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62" name="TextBox 2861">
          <a:extLst>
            <a:ext uri="{FF2B5EF4-FFF2-40B4-BE49-F238E27FC236}">
              <a16:creationId xmlns:a16="http://schemas.microsoft.com/office/drawing/2014/main" id="{00000000-0008-0000-0000-00002E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63" name="TextBox 2862">
          <a:extLst>
            <a:ext uri="{FF2B5EF4-FFF2-40B4-BE49-F238E27FC236}">
              <a16:creationId xmlns:a16="http://schemas.microsoft.com/office/drawing/2014/main" id="{00000000-0008-0000-0000-00002F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64" name="TextBox 2863">
          <a:extLst>
            <a:ext uri="{FF2B5EF4-FFF2-40B4-BE49-F238E27FC236}">
              <a16:creationId xmlns:a16="http://schemas.microsoft.com/office/drawing/2014/main" id="{00000000-0008-0000-0000-000030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2865" name="TextBox 2864">
          <a:extLst>
            <a:ext uri="{FF2B5EF4-FFF2-40B4-BE49-F238E27FC236}">
              <a16:creationId xmlns:a16="http://schemas.microsoft.com/office/drawing/2014/main" id="{00000000-0008-0000-0000-0000310B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66" name="TextBox 2865">
          <a:extLst>
            <a:ext uri="{FF2B5EF4-FFF2-40B4-BE49-F238E27FC236}">
              <a16:creationId xmlns:a16="http://schemas.microsoft.com/office/drawing/2014/main" id="{00000000-0008-0000-0000-000032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67" name="TextBox 2866">
          <a:extLst>
            <a:ext uri="{FF2B5EF4-FFF2-40B4-BE49-F238E27FC236}">
              <a16:creationId xmlns:a16="http://schemas.microsoft.com/office/drawing/2014/main" id="{00000000-0008-0000-0000-000033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68" name="TextBox 2867">
          <a:extLst>
            <a:ext uri="{FF2B5EF4-FFF2-40B4-BE49-F238E27FC236}">
              <a16:creationId xmlns:a16="http://schemas.microsoft.com/office/drawing/2014/main" id="{00000000-0008-0000-0000-000034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1974"/>
    <xdr:sp macro="" textlink="">
      <xdr:nvSpPr>
        <xdr:cNvPr id="2869" name="TextBox 2868">
          <a:extLst>
            <a:ext uri="{FF2B5EF4-FFF2-40B4-BE49-F238E27FC236}">
              <a16:creationId xmlns:a16="http://schemas.microsoft.com/office/drawing/2014/main" id="{00000000-0008-0000-0000-0000350B0000}"/>
            </a:ext>
          </a:extLst>
        </xdr:cNvPr>
        <xdr:cNvSpPr txBox="1"/>
      </xdr:nvSpPr>
      <xdr:spPr>
        <a:xfrm>
          <a:off x="1163068" y="900193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0" name="TextBox 2869">
          <a:extLst>
            <a:ext uri="{FF2B5EF4-FFF2-40B4-BE49-F238E27FC236}">
              <a16:creationId xmlns:a16="http://schemas.microsoft.com/office/drawing/2014/main" id="{00000000-0008-0000-0000-000036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1" name="TextBox 2870">
          <a:extLst>
            <a:ext uri="{FF2B5EF4-FFF2-40B4-BE49-F238E27FC236}">
              <a16:creationId xmlns:a16="http://schemas.microsoft.com/office/drawing/2014/main" id="{00000000-0008-0000-0000-000037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2" name="TextBox 2871">
          <a:extLst>
            <a:ext uri="{FF2B5EF4-FFF2-40B4-BE49-F238E27FC236}">
              <a16:creationId xmlns:a16="http://schemas.microsoft.com/office/drawing/2014/main" id="{00000000-0008-0000-0000-000038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3" name="TextBox 2872">
          <a:extLst>
            <a:ext uri="{FF2B5EF4-FFF2-40B4-BE49-F238E27FC236}">
              <a16:creationId xmlns:a16="http://schemas.microsoft.com/office/drawing/2014/main" id="{00000000-0008-0000-0000-000039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57416" cy="252870"/>
    <xdr:sp macro="" textlink="">
      <xdr:nvSpPr>
        <xdr:cNvPr id="2874" name="TextBox 2873">
          <a:extLst>
            <a:ext uri="{FF2B5EF4-FFF2-40B4-BE49-F238E27FC236}">
              <a16:creationId xmlns:a16="http://schemas.microsoft.com/office/drawing/2014/main" id="{00000000-0008-0000-0000-00003A0B0000}"/>
            </a:ext>
          </a:extLst>
        </xdr:cNvPr>
        <xdr:cNvSpPr txBox="1"/>
      </xdr:nvSpPr>
      <xdr:spPr>
        <a:xfrm>
          <a:off x="1163068" y="90019322"/>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57416" cy="252870"/>
    <xdr:sp macro="" textlink="">
      <xdr:nvSpPr>
        <xdr:cNvPr id="2875" name="TextBox 2874">
          <a:extLst>
            <a:ext uri="{FF2B5EF4-FFF2-40B4-BE49-F238E27FC236}">
              <a16:creationId xmlns:a16="http://schemas.microsoft.com/office/drawing/2014/main" id="{00000000-0008-0000-0000-00003B0B0000}"/>
            </a:ext>
          </a:extLst>
        </xdr:cNvPr>
        <xdr:cNvSpPr txBox="1"/>
      </xdr:nvSpPr>
      <xdr:spPr>
        <a:xfrm>
          <a:off x="1163068" y="90019322"/>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6" name="TextBox 2875">
          <a:extLst>
            <a:ext uri="{FF2B5EF4-FFF2-40B4-BE49-F238E27FC236}">
              <a16:creationId xmlns:a16="http://schemas.microsoft.com/office/drawing/2014/main" id="{00000000-0008-0000-0000-00003C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7" name="TextBox 2876">
          <a:extLst>
            <a:ext uri="{FF2B5EF4-FFF2-40B4-BE49-F238E27FC236}">
              <a16:creationId xmlns:a16="http://schemas.microsoft.com/office/drawing/2014/main" id="{00000000-0008-0000-0000-00003D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8" name="TextBox 2877">
          <a:extLst>
            <a:ext uri="{FF2B5EF4-FFF2-40B4-BE49-F238E27FC236}">
              <a16:creationId xmlns:a16="http://schemas.microsoft.com/office/drawing/2014/main" id="{00000000-0008-0000-0000-00003E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371"/>
    <xdr:sp macro="" textlink="">
      <xdr:nvSpPr>
        <xdr:cNvPr id="2879" name="TextBox 2878">
          <a:extLst>
            <a:ext uri="{FF2B5EF4-FFF2-40B4-BE49-F238E27FC236}">
              <a16:creationId xmlns:a16="http://schemas.microsoft.com/office/drawing/2014/main" id="{00000000-0008-0000-0000-00003F0B0000}"/>
            </a:ext>
          </a:extLst>
        </xdr:cNvPr>
        <xdr:cNvSpPr txBox="1"/>
      </xdr:nvSpPr>
      <xdr:spPr>
        <a:xfrm>
          <a:off x="1163068" y="900193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0" name="TextBox 2879">
          <a:extLst>
            <a:ext uri="{FF2B5EF4-FFF2-40B4-BE49-F238E27FC236}">
              <a16:creationId xmlns:a16="http://schemas.microsoft.com/office/drawing/2014/main" id="{00000000-0008-0000-0000-000040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1" name="TextBox 2880">
          <a:extLst>
            <a:ext uri="{FF2B5EF4-FFF2-40B4-BE49-F238E27FC236}">
              <a16:creationId xmlns:a16="http://schemas.microsoft.com/office/drawing/2014/main" id="{00000000-0008-0000-0000-000041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2" name="TextBox 2881">
          <a:extLst>
            <a:ext uri="{FF2B5EF4-FFF2-40B4-BE49-F238E27FC236}">
              <a16:creationId xmlns:a16="http://schemas.microsoft.com/office/drawing/2014/main" id="{00000000-0008-0000-0000-000042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3" name="TextBox 2882">
          <a:extLst>
            <a:ext uri="{FF2B5EF4-FFF2-40B4-BE49-F238E27FC236}">
              <a16:creationId xmlns:a16="http://schemas.microsoft.com/office/drawing/2014/main" id="{00000000-0008-0000-0000-000043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4" name="TextBox 2883">
          <a:extLst>
            <a:ext uri="{FF2B5EF4-FFF2-40B4-BE49-F238E27FC236}">
              <a16:creationId xmlns:a16="http://schemas.microsoft.com/office/drawing/2014/main" id="{00000000-0008-0000-0000-000044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5" name="TextBox 2884">
          <a:extLst>
            <a:ext uri="{FF2B5EF4-FFF2-40B4-BE49-F238E27FC236}">
              <a16:creationId xmlns:a16="http://schemas.microsoft.com/office/drawing/2014/main" id="{00000000-0008-0000-0000-000045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6" name="TextBox 2885">
          <a:extLst>
            <a:ext uri="{FF2B5EF4-FFF2-40B4-BE49-F238E27FC236}">
              <a16:creationId xmlns:a16="http://schemas.microsoft.com/office/drawing/2014/main" id="{00000000-0008-0000-0000-000046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887" name="TextBox 2886">
          <a:extLst>
            <a:ext uri="{FF2B5EF4-FFF2-40B4-BE49-F238E27FC236}">
              <a16:creationId xmlns:a16="http://schemas.microsoft.com/office/drawing/2014/main" id="{00000000-0008-0000-0000-000047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109"/>
    <xdr:sp macro="" textlink="">
      <xdr:nvSpPr>
        <xdr:cNvPr id="2888" name="TextBox 2887">
          <a:extLst>
            <a:ext uri="{FF2B5EF4-FFF2-40B4-BE49-F238E27FC236}">
              <a16:creationId xmlns:a16="http://schemas.microsoft.com/office/drawing/2014/main" id="{00000000-0008-0000-0000-0000480B0000}"/>
            </a:ext>
          </a:extLst>
        </xdr:cNvPr>
        <xdr:cNvSpPr txBox="1"/>
      </xdr:nvSpPr>
      <xdr:spPr>
        <a:xfrm>
          <a:off x="1163068" y="891475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109"/>
    <xdr:sp macro="" textlink="">
      <xdr:nvSpPr>
        <xdr:cNvPr id="2889" name="TextBox 2888">
          <a:extLst>
            <a:ext uri="{FF2B5EF4-FFF2-40B4-BE49-F238E27FC236}">
              <a16:creationId xmlns:a16="http://schemas.microsoft.com/office/drawing/2014/main" id="{00000000-0008-0000-0000-0000490B0000}"/>
            </a:ext>
          </a:extLst>
        </xdr:cNvPr>
        <xdr:cNvSpPr txBox="1"/>
      </xdr:nvSpPr>
      <xdr:spPr>
        <a:xfrm>
          <a:off x="1163068" y="891475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109"/>
    <xdr:sp macro="" textlink="">
      <xdr:nvSpPr>
        <xdr:cNvPr id="2890" name="TextBox 2889">
          <a:extLst>
            <a:ext uri="{FF2B5EF4-FFF2-40B4-BE49-F238E27FC236}">
              <a16:creationId xmlns:a16="http://schemas.microsoft.com/office/drawing/2014/main" id="{00000000-0008-0000-0000-00004A0B0000}"/>
            </a:ext>
          </a:extLst>
        </xdr:cNvPr>
        <xdr:cNvSpPr txBox="1"/>
      </xdr:nvSpPr>
      <xdr:spPr>
        <a:xfrm>
          <a:off x="1163068" y="891475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109"/>
    <xdr:sp macro="" textlink="">
      <xdr:nvSpPr>
        <xdr:cNvPr id="2891" name="TextBox 2890">
          <a:extLst>
            <a:ext uri="{FF2B5EF4-FFF2-40B4-BE49-F238E27FC236}">
              <a16:creationId xmlns:a16="http://schemas.microsoft.com/office/drawing/2014/main" id="{00000000-0008-0000-0000-00004B0B0000}"/>
            </a:ext>
          </a:extLst>
        </xdr:cNvPr>
        <xdr:cNvSpPr txBox="1"/>
      </xdr:nvSpPr>
      <xdr:spPr>
        <a:xfrm>
          <a:off x="1163068" y="891475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2" name="TextBox 2891">
          <a:extLst>
            <a:ext uri="{FF2B5EF4-FFF2-40B4-BE49-F238E27FC236}">
              <a16:creationId xmlns:a16="http://schemas.microsoft.com/office/drawing/2014/main" id="{00000000-0008-0000-0000-00004C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3" name="TextBox 2892">
          <a:extLst>
            <a:ext uri="{FF2B5EF4-FFF2-40B4-BE49-F238E27FC236}">
              <a16:creationId xmlns:a16="http://schemas.microsoft.com/office/drawing/2014/main" id="{00000000-0008-0000-0000-00004D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4" name="TextBox 2893">
          <a:extLst>
            <a:ext uri="{FF2B5EF4-FFF2-40B4-BE49-F238E27FC236}">
              <a16:creationId xmlns:a16="http://schemas.microsoft.com/office/drawing/2014/main" id="{00000000-0008-0000-0000-00004E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5" name="TextBox 2894">
          <a:extLst>
            <a:ext uri="{FF2B5EF4-FFF2-40B4-BE49-F238E27FC236}">
              <a16:creationId xmlns:a16="http://schemas.microsoft.com/office/drawing/2014/main" id="{00000000-0008-0000-0000-00004F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6" name="TextBox 2895">
          <a:extLst>
            <a:ext uri="{FF2B5EF4-FFF2-40B4-BE49-F238E27FC236}">
              <a16:creationId xmlns:a16="http://schemas.microsoft.com/office/drawing/2014/main" id="{00000000-0008-0000-0000-000050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7" name="TextBox 2896">
          <a:extLst>
            <a:ext uri="{FF2B5EF4-FFF2-40B4-BE49-F238E27FC236}">
              <a16:creationId xmlns:a16="http://schemas.microsoft.com/office/drawing/2014/main" id="{00000000-0008-0000-0000-000051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8" name="TextBox 2897">
          <a:extLst>
            <a:ext uri="{FF2B5EF4-FFF2-40B4-BE49-F238E27FC236}">
              <a16:creationId xmlns:a16="http://schemas.microsoft.com/office/drawing/2014/main" id="{00000000-0008-0000-0000-000052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899" name="TextBox 2898">
          <a:extLst>
            <a:ext uri="{FF2B5EF4-FFF2-40B4-BE49-F238E27FC236}">
              <a16:creationId xmlns:a16="http://schemas.microsoft.com/office/drawing/2014/main" id="{00000000-0008-0000-0000-000053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0" name="TextBox 2899">
          <a:extLst>
            <a:ext uri="{FF2B5EF4-FFF2-40B4-BE49-F238E27FC236}">
              <a16:creationId xmlns:a16="http://schemas.microsoft.com/office/drawing/2014/main" id="{00000000-0008-0000-0000-000054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1" name="TextBox 2900">
          <a:extLst>
            <a:ext uri="{FF2B5EF4-FFF2-40B4-BE49-F238E27FC236}">
              <a16:creationId xmlns:a16="http://schemas.microsoft.com/office/drawing/2014/main" id="{00000000-0008-0000-0000-000055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2" name="TextBox 2901">
          <a:extLst>
            <a:ext uri="{FF2B5EF4-FFF2-40B4-BE49-F238E27FC236}">
              <a16:creationId xmlns:a16="http://schemas.microsoft.com/office/drawing/2014/main" id="{00000000-0008-0000-0000-000056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3" name="TextBox 2902">
          <a:extLst>
            <a:ext uri="{FF2B5EF4-FFF2-40B4-BE49-F238E27FC236}">
              <a16:creationId xmlns:a16="http://schemas.microsoft.com/office/drawing/2014/main" id="{00000000-0008-0000-0000-000057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4" name="TextBox 2903">
          <a:extLst>
            <a:ext uri="{FF2B5EF4-FFF2-40B4-BE49-F238E27FC236}">
              <a16:creationId xmlns:a16="http://schemas.microsoft.com/office/drawing/2014/main" id="{00000000-0008-0000-0000-000058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5" name="TextBox 2904">
          <a:extLst>
            <a:ext uri="{FF2B5EF4-FFF2-40B4-BE49-F238E27FC236}">
              <a16:creationId xmlns:a16="http://schemas.microsoft.com/office/drawing/2014/main" id="{00000000-0008-0000-0000-000059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6" name="TextBox 2905">
          <a:extLst>
            <a:ext uri="{FF2B5EF4-FFF2-40B4-BE49-F238E27FC236}">
              <a16:creationId xmlns:a16="http://schemas.microsoft.com/office/drawing/2014/main" id="{00000000-0008-0000-0000-00005A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07" name="TextBox 2906">
          <a:extLst>
            <a:ext uri="{FF2B5EF4-FFF2-40B4-BE49-F238E27FC236}">
              <a16:creationId xmlns:a16="http://schemas.microsoft.com/office/drawing/2014/main" id="{00000000-0008-0000-0000-00005B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08" name="TextBox 2907">
          <a:extLst>
            <a:ext uri="{FF2B5EF4-FFF2-40B4-BE49-F238E27FC236}">
              <a16:creationId xmlns:a16="http://schemas.microsoft.com/office/drawing/2014/main" id="{00000000-0008-0000-0000-00005C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09" name="TextBox 2908">
          <a:extLst>
            <a:ext uri="{FF2B5EF4-FFF2-40B4-BE49-F238E27FC236}">
              <a16:creationId xmlns:a16="http://schemas.microsoft.com/office/drawing/2014/main" id="{00000000-0008-0000-0000-00005D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10" name="TextBox 2909">
          <a:extLst>
            <a:ext uri="{FF2B5EF4-FFF2-40B4-BE49-F238E27FC236}">
              <a16:creationId xmlns:a16="http://schemas.microsoft.com/office/drawing/2014/main" id="{00000000-0008-0000-0000-00005E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11" name="TextBox 2910">
          <a:extLst>
            <a:ext uri="{FF2B5EF4-FFF2-40B4-BE49-F238E27FC236}">
              <a16:creationId xmlns:a16="http://schemas.microsoft.com/office/drawing/2014/main" id="{00000000-0008-0000-0000-00005F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12" name="TextBox 2911">
          <a:extLst>
            <a:ext uri="{FF2B5EF4-FFF2-40B4-BE49-F238E27FC236}">
              <a16:creationId xmlns:a16="http://schemas.microsoft.com/office/drawing/2014/main" id="{00000000-0008-0000-0000-000060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13" name="TextBox 2912">
          <a:extLst>
            <a:ext uri="{FF2B5EF4-FFF2-40B4-BE49-F238E27FC236}">
              <a16:creationId xmlns:a16="http://schemas.microsoft.com/office/drawing/2014/main" id="{00000000-0008-0000-0000-000061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14" name="TextBox 2913">
          <a:extLst>
            <a:ext uri="{FF2B5EF4-FFF2-40B4-BE49-F238E27FC236}">
              <a16:creationId xmlns:a16="http://schemas.microsoft.com/office/drawing/2014/main" id="{00000000-0008-0000-0000-000062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15" name="TextBox 2914">
          <a:extLst>
            <a:ext uri="{FF2B5EF4-FFF2-40B4-BE49-F238E27FC236}">
              <a16:creationId xmlns:a16="http://schemas.microsoft.com/office/drawing/2014/main" id="{00000000-0008-0000-0000-000063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981"/>
    <xdr:sp macro="" textlink="">
      <xdr:nvSpPr>
        <xdr:cNvPr id="2916" name="TextBox 2915">
          <a:extLst>
            <a:ext uri="{FF2B5EF4-FFF2-40B4-BE49-F238E27FC236}">
              <a16:creationId xmlns:a16="http://schemas.microsoft.com/office/drawing/2014/main" id="{00000000-0008-0000-0000-0000640B0000}"/>
            </a:ext>
          </a:extLst>
        </xdr:cNvPr>
        <xdr:cNvSpPr txBox="1"/>
      </xdr:nvSpPr>
      <xdr:spPr>
        <a:xfrm>
          <a:off x="1163068" y="891475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981"/>
    <xdr:sp macro="" textlink="">
      <xdr:nvSpPr>
        <xdr:cNvPr id="2917" name="TextBox 2916">
          <a:extLst>
            <a:ext uri="{FF2B5EF4-FFF2-40B4-BE49-F238E27FC236}">
              <a16:creationId xmlns:a16="http://schemas.microsoft.com/office/drawing/2014/main" id="{00000000-0008-0000-0000-0000650B0000}"/>
            </a:ext>
          </a:extLst>
        </xdr:cNvPr>
        <xdr:cNvSpPr txBox="1"/>
      </xdr:nvSpPr>
      <xdr:spPr>
        <a:xfrm>
          <a:off x="1163068" y="891475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981"/>
    <xdr:sp macro="" textlink="">
      <xdr:nvSpPr>
        <xdr:cNvPr id="2918" name="TextBox 2917">
          <a:extLst>
            <a:ext uri="{FF2B5EF4-FFF2-40B4-BE49-F238E27FC236}">
              <a16:creationId xmlns:a16="http://schemas.microsoft.com/office/drawing/2014/main" id="{00000000-0008-0000-0000-0000660B0000}"/>
            </a:ext>
          </a:extLst>
        </xdr:cNvPr>
        <xdr:cNvSpPr txBox="1"/>
      </xdr:nvSpPr>
      <xdr:spPr>
        <a:xfrm>
          <a:off x="1163068" y="891475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981"/>
    <xdr:sp macro="" textlink="">
      <xdr:nvSpPr>
        <xdr:cNvPr id="2919" name="TextBox 2918">
          <a:extLst>
            <a:ext uri="{FF2B5EF4-FFF2-40B4-BE49-F238E27FC236}">
              <a16:creationId xmlns:a16="http://schemas.microsoft.com/office/drawing/2014/main" id="{00000000-0008-0000-0000-0000670B0000}"/>
            </a:ext>
          </a:extLst>
        </xdr:cNvPr>
        <xdr:cNvSpPr txBox="1"/>
      </xdr:nvSpPr>
      <xdr:spPr>
        <a:xfrm>
          <a:off x="1163068" y="891475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9085"/>
    <xdr:sp macro="" textlink="">
      <xdr:nvSpPr>
        <xdr:cNvPr id="2920" name="TextBox 2919">
          <a:extLst>
            <a:ext uri="{FF2B5EF4-FFF2-40B4-BE49-F238E27FC236}">
              <a16:creationId xmlns:a16="http://schemas.microsoft.com/office/drawing/2014/main" id="{00000000-0008-0000-0000-0000680B0000}"/>
            </a:ext>
          </a:extLst>
        </xdr:cNvPr>
        <xdr:cNvSpPr txBox="1"/>
      </xdr:nvSpPr>
      <xdr:spPr>
        <a:xfrm>
          <a:off x="1163068" y="891475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9085"/>
    <xdr:sp macro="" textlink="">
      <xdr:nvSpPr>
        <xdr:cNvPr id="2921" name="TextBox 2920">
          <a:extLst>
            <a:ext uri="{FF2B5EF4-FFF2-40B4-BE49-F238E27FC236}">
              <a16:creationId xmlns:a16="http://schemas.microsoft.com/office/drawing/2014/main" id="{00000000-0008-0000-0000-0000690B0000}"/>
            </a:ext>
          </a:extLst>
        </xdr:cNvPr>
        <xdr:cNvSpPr txBox="1"/>
      </xdr:nvSpPr>
      <xdr:spPr>
        <a:xfrm>
          <a:off x="1163068" y="891475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9085"/>
    <xdr:sp macro="" textlink="">
      <xdr:nvSpPr>
        <xdr:cNvPr id="2922" name="TextBox 2921">
          <a:extLst>
            <a:ext uri="{FF2B5EF4-FFF2-40B4-BE49-F238E27FC236}">
              <a16:creationId xmlns:a16="http://schemas.microsoft.com/office/drawing/2014/main" id="{00000000-0008-0000-0000-00006A0B0000}"/>
            </a:ext>
          </a:extLst>
        </xdr:cNvPr>
        <xdr:cNvSpPr txBox="1"/>
      </xdr:nvSpPr>
      <xdr:spPr>
        <a:xfrm>
          <a:off x="1163068" y="891475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9085"/>
    <xdr:sp macro="" textlink="">
      <xdr:nvSpPr>
        <xdr:cNvPr id="2923" name="TextBox 2922">
          <a:extLst>
            <a:ext uri="{FF2B5EF4-FFF2-40B4-BE49-F238E27FC236}">
              <a16:creationId xmlns:a16="http://schemas.microsoft.com/office/drawing/2014/main" id="{00000000-0008-0000-0000-00006B0B0000}"/>
            </a:ext>
          </a:extLst>
        </xdr:cNvPr>
        <xdr:cNvSpPr txBox="1"/>
      </xdr:nvSpPr>
      <xdr:spPr>
        <a:xfrm>
          <a:off x="1163068" y="891475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063"/>
    <xdr:sp macro="" textlink="">
      <xdr:nvSpPr>
        <xdr:cNvPr id="2924" name="TextBox 2923">
          <a:extLst>
            <a:ext uri="{FF2B5EF4-FFF2-40B4-BE49-F238E27FC236}">
              <a16:creationId xmlns:a16="http://schemas.microsoft.com/office/drawing/2014/main" id="{00000000-0008-0000-0000-00006C0B0000}"/>
            </a:ext>
          </a:extLst>
        </xdr:cNvPr>
        <xdr:cNvSpPr txBox="1"/>
      </xdr:nvSpPr>
      <xdr:spPr>
        <a:xfrm>
          <a:off x="1163068" y="891475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063"/>
    <xdr:sp macro="" textlink="">
      <xdr:nvSpPr>
        <xdr:cNvPr id="2925" name="TextBox 2924">
          <a:extLst>
            <a:ext uri="{FF2B5EF4-FFF2-40B4-BE49-F238E27FC236}">
              <a16:creationId xmlns:a16="http://schemas.microsoft.com/office/drawing/2014/main" id="{00000000-0008-0000-0000-00006D0B0000}"/>
            </a:ext>
          </a:extLst>
        </xdr:cNvPr>
        <xdr:cNvSpPr txBox="1"/>
      </xdr:nvSpPr>
      <xdr:spPr>
        <a:xfrm>
          <a:off x="1163068" y="891475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063"/>
    <xdr:sp macro="" textlink="">
      <xdr:nvSpPr>
        <xdr:cNvPr id="2926" name="TextBox 2925">
          <a:extLst>
            <a:ext uri="{FF2B5EF4-FFF2-40B4-BE49-F238E27FC236}">
              <a16:creationId xmlns:a16="http://schemas.microsoft.com/office/drawing/2014/main" id="{00000000-0008-0000-0000-00006E0B0000}"/>
            </a:ext>
          </a:extLst>
        </xdr:cNvPr>
        <xdr:cNvSpPr txBox="1"/>
      </xdr:nvSpPr>
      <xdr:spPr>
        <a:xfrm>
          <a:off x="1163068" y="891475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063"/>
    <xdr:sp macro="" textlink="">
      <xdr:nvSpPr>
        <xdr:cNvPr id="2927" name="TextBox 2926">
          <a:extLst>
            <a:ext uri="{FF2B5EF4-FFF2-40B4-BE49-F238E27FC236}">
              <a16:creationId xmlns:a16="http://schemas.microsoft.com/office/drawing/2014/main" id="{00000000-0008-0000-0000-00006F0B0000}"/>
            </a:ext>
          </a:extLst>
        </xdr:cNvPr>
        <xdr:cNvSpPr txBox="1"/>
      </xdr:nvSpPr>
      <xdr:spPr>
        <a:xfrm>
          <a:off x="1163068" y="891475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3863"/>
    <xdr:sp macro="" textlink="">
      <xdr:nvSpPr>
        <xdr:cNvPr id="2928" name="TextBox 2927">
          <a:extLst>
            <a:ext uri="{FF2B5EF4-FFF2-40B4-BE49-F238E27FC236}">
              <a16:creationId xmlns:a16="http://schemas.microsoft.com/office/drawing/2014/main" id="{00000000-0008-0000-0000-0000700B0000}"/>
            </a:ext>
          </a:extLst>
        </xdr:cNvPr>
        <xdr:cNvSpPr txBox="1"/>
      </xdr:nvSpPr>
      <xdr:spPr>
        <a:xfrm>
          <a:off x="1163068" y="891475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3863"/>
    <xdr:sp macro="" textlink="">
      <xdr:nvSpPr>
        <xdr:cNvPr id="2929" name="TextBox 2928">
          <a:extLst>
            <a:ext uri="{FF2B5EF4-FFF2-40B4-BE49-F238E27FC236}">
              <a16:creationId xmlns:a16="http://schemas.microsoft.com/office/drawing/2014/main" id="{00000000-0008-0000-0000-0000710B0000}"/>
            </a:ext>
          </a:extLst>
        </xdr:cNvPr>
        <xdr:cNvSpPr txBox="1"/>
      </xdr:nvSpPr>
      <xdr:spPr>
        <a:xfrm>
          <a:off x="1163068" y="891475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859"/>
    <xdr:sp macro="" textlink="">
      <xdr:nvSpPr>
        <xdr:cNvPr id="2930" name="TextBox 2929">
          <a:extLst>
            <a:ext uri="{FF2B5EF4-FFF2-40B4-BE49-F238E27FC236}">
              <a16:creationId xmlns:a16="http://schemas.microsoft.com/office/drawing/2014/main" id="{00000000-0008-0000-0000-0000720B0000}"/>
            </a:ext>
          </a:extLst>
        </xdr:cNvPr>
        <xdr:cNvSpPr txBox="1"/>
      </xdr:nvSpPr>
      <xdr:spPr>
        <a:xfrm>
          <a:off x="1163068" y="8914754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931" name="TextBox 2930">
          <a:extLst>
            <a:ext uri="{FF2B5EF4-FFF2-40B4-BE49-F238E27FC236}">
              <a16:creationId xmlns:a16="http://schemas.microsoft.com/office/drawing/2014/main" id="{00000000-0008-0000-0000-000073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932" name="TextBox 2931">
          <a:extLst>
            <a:ext uri="{FF2B5EF4-FFF2-40B4-BE49-F238E27FC236}">
              <a16:creationId xmlns:a16="http://schemas.microsoft.com/office/drawing/2014/main" id="{00000000-0008-0000-0000-000074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431"/>
    <xdr:sp macro="" textlink="">
      <xdr:nvSpPr>
        <xdr:cNvPr id="2933" name="TextBox 2932">
          <a:extLst>
            <a:ext uri="{FF2B5EF4-FFF2-40B4-BE49-F238E27FC236}">
              <a16:creationId xmlns:a16="http://schemas.microsoft.com/office/drawing/2014/main" id="{00000000-0008-0000-0000-0000750B0000}"/>
            </a:ext>
          </a:extLst>
        </xdr:cNvPr>
        <xdr:cNvSpPr txBox="1"/>
      </xdr:nvSpPr>
      <xdr:spPr>
        <a:xfrm>
          <a:off x="1163068" y="8914754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934" name="TextBox 2933">
          <a:extLst>
            <a:ext uri="{FF2B5EF4-FFF2-40B4-BE49-F238E27FC236}">
              <a16:creationId xmlns:a16="http://schemas.microsoft.com/office/drawing/2014/main" id="{00000000-0008-0000-0000-000076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592"/>
    <xdr:sp macro="" textlink="">
      <xdr:nvSpPr>
        <xdr:cNvPr id="2935" name="TextBox 2934">
          <a:extLst>
            <a:ext uri="{FF2B5EF4-FFF2-40B4-BE49-F238E27FC236}">
              <a16:creationId xmlns:a16="http://schemas.microsoft.com/office/drawing/2014/main" id="{00000000-0008-0000-0000-0000770B0000}"/>
            </a:ext>
          </a:extLst>
        </xdr:cNvPr>
        <xdr:cNvSpPr txBox="1"/>
      </xdr:nvSpPr>
      <xdr:spPr>
        <a:xfrm>
          <a:off x="1163068" y="8914754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936" name="TextBox 2935">
          <a:extLst>
            <a:ext uri="{FF2B5EF4-FFF2-40B4-BE49-F238E27FC236}">
              <a16:creationId xmlns:a16="http://schemas.microsoft.com/office/drawing/2014/main" id="{00000000-0008-0000-0000-000078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6063"/>
    <xdr:sp macro="" textlink="">
      <xdr:nvSpPr>
        <xdr:cNvPr id="2937" name="TextBox 2936">
          <a:extLst>
            <a:ext uri="{FF2B5EF4-FFF2-40B4-BE49-F238E27FC236}">
              <a16:creationId xmlns:a16="http://schemas.microsoft.com/office/drawing/2014/main" id="{00000000-0008-0000-0000-0000790B0000}"/>
            </a:ext>
          </a:extLst>
        </xdr:cNvPr>
        <xdr:cNvSpPr txBox="1"/>
      </xdr:nvSpPr>
      <xdr:spPr>
        <a:xfrm>
          <a:off x="1163068" y="891475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109"/>
    <xdr:sp macro="" textlink="">
      <xdr:nvSpPr>
        <xdr:cNvPr id="2938" name="TextBox 2937">
          <a:extLst>
            <a:ext uri="{FF2B5EF4-FFF2-40B4-BE49-F238E27FC236}">
              <a16:creationId xmlns:a16="http://schemas.microsoft.com/office/drawing/2014/main" id="{00000000-0008-0000-0000-00007A0B0000}"/>
            </a:ext>
          </a:extLst>
        </xdr:cNvPr>
        <xdr:cNvSpPr txBox="1"/>
      </xdr:nvSpPr>
      <xdr:spPr>
        <a:xfrm>
          <a:off x="1163068" y="891475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8109"/>
    <xdr:sp macro="" textlink="">
      <xdr:nvSpPr>
        <xdr:cNvPr id="2939" name="TextBox 2938">
          <a:extLst>
            <a:ext uri="{FF2B5EF4-FFF2-40B4-BE49-F238E27FC236}">
              <a16:creationId xmlns:a16="http://schemas.microsoft.com/office/drawing/2014/main" id="{00000000-0008-0000-0000-00007B0B0000}"/>
            </a:ext>
          </a:extLst>
        </xdr:cNvPr>
        <xdr:cNvSpPr txBox="1"/>
      </xdr:nvSpPr>
      <xdr:spPr>
        <a:xfrm>
          <a:off x="1163068" y="891475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40" name="TextBox 2939">
          <a:extLst>
            <a:ext uri="{FF2B5EF4-FFF2-40B4-BE49-F238E27FC236}">
              <a16:creationId xmlns:a16="http://schemas.microsoft.com/office/drawing/2014/main" id="{00000000-0008-0000-0000-00007C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41" name="TextBox 2940">
          <a:extLst>
            <a:ext uri="{FF2B5EF4-FFF2-40B4-BE49-F238E27FC236}">
              <a16:creationId xmlns:a16="http://schemas.microsoft.com/office/drawing/2014/main" id="{00000000-0008-0000-0000-00007D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42" name="TextBox 2941">
          <a:extLst>
            <a:ext uri="{FF2B5EF4-FFF2-40B4-BE49-F238E27FC236}">
              <a16:creationId xmlns:a16="http://schemas.microsoft.com/office/drawing/2014/main" id="{00000000-0008-0000-0000-00007E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43" name="TextBox 2942">
          <a:extLst>
            <a:ext uri="{FF2B5EF4-FFF2-40B4-BE49-F238E27FC236}">
              <a16:creationId xmlns:a16="http://schemas.microsoft.com/office/drawing/2014/main" id="{00000000-0008-0000-0000-00007F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44" name="TextBox 2943">
          <a:extLst>
            <a:ext uri="{FF2B5EF4-FFF2-40B4-BE49-F238E27FC236}">
              <a16:creationId xmlns:a16="http://schemas.microsoft.com/office/drawing/2014/main" id="{00000000-0008-0000-0000-000080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45" name="TextBox 2944">
          <a:extLst>
            <a:ext uri="{FF2B5EF4-FFF2-40B4-BE49-F238E27FC236}">
              <a16:creationId xmlns:a16="http://schemas.microsoft.com/office/drawing/2014/main" id="{00000000-0008-0000-0000-000081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46" name="TextBox 2945">
          <a:extLst>
            <a:ext uri="{FF2B5EF4-FFF2-40B4-BE49-F238E27FC236}">
              <a16:creationId xmlns:a16="http://schemas.microsoft.com/office/drawing/2014/main" id="{00000000-0008-0000-0000-000082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753"/>
    <xdr:sp macro="" textlink="">
      <xdr:nvSpPr>
        <xdr:cNvPr id="2947" name="TextBox 2946">
          <a:extLst>
            <a:ext uri="{FF2B5EF4-FFF2-40B4-BE49-F238E27FC236}">
              <a16:creationId xmlns:a16="http://schemas.microsoft.com/office/drawing/2014/main" id="{00000000-0008-0000-0000-0000830B0000}"/>
            </a:ext>
          </a:extLst>
        </xdr:cNvPr>
        <xdr:cNvSpPr txBox="1"/>
      </xdr:nvSpPr>
      <xdr:spPr>
        <a:xfrm>
          <a:off x="1163068" y="891475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48" name="TextBox 2947">
          <a:extLst>
            <a:ext uri="{FF2B5EF4-FFF2-40B4-BE49-F238E27FC236}">
              <a16:creationId xmlns:a16="http://schemas.microsoft.com/office/drawing/2014/main" id="{00000000-0008-0000-0000-000084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49" name="TextBox 2948">
          <a:extLst>
            <a:ext uri="{FF2B5EF4-FFF2-40B4-BE49-F238E27FC236}">
              <a16:creationId xmlns:a16="http://schemas.microsoft.com/office/drawing/2014/main" id="{00000000-0008-0000-0000-000085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50" name="TextBox 2949">
          <a:extLst>
            <a:ext uri="{FF2B5EF4-FFF2-40B4-BE49-F238E27FC236}">
              <a16:creationId xmlns:a16="http://schemas.microsoft.com/office/drawing/2014/main" id="{00000000-0008-0000-0000-000086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57416" cy="272083"/>
    <xdr:sp macro="" textlink="">
      <xdr:nvSpPr>
        <xdr:cNvPr id="2951" name="TextBox 2950">
          <a:extLst>
            <a:ext uri="{FF2B5EF4-FFF2-40B4-BE49-F238E27FC236}">
              <a16:creationId xmlns:a16="http://schemas.microsoft.com/office/drawing/2014/main" id="{00000000-0008-0000-0000-0000870B0000}"/>
            </a:ext>
          </a:extLst>
        </xdr:cNvPr>
        <xdr:cNvSpPr txBox="1"/>
      </xdr:nvSpPr>
      <xdr:spPr>
        <a:xfrm>
          <a:off x="1163068" y="891475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981"/>
    <xdr:sp macro="" textlink="">
      <xdr:nvSpPr>
        <xdr:cNvPr id="2952" name="TextBox 2951">
          <a:extLst>
            <a:ext uri="{FF2B5EF4-FFF2-40B4-BE49-F238E27FC236}">
              <a16:creationId xmlns:a16="http://schemas.microsoft.com/office/drawing/2014/main" id="{00000000-0008-0000-0000-0000880B0000}"/>
            </a:ext>
          </a:extLst>
        </xdr:cNvPr>
        <xdr:cNvSpPr txBox="1"/>
      </xdr:nvSpPr>
      <xdr:spPr>
        <a:xfrm>
          <a:off x="1163068" y="891475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320</xdr:row>
      <xdr:rowOff>0</xdr:rowOff>
    </xdr:from>
    <xdr:ext cx="166676" cy="277981"/>
    <xdr:sp macro="" textlink="">
      <xdr:nvSpPr>
        <xdr:cNvPr id="2953" name="TextBox 2952">
          <a:extLst>
            <a:ext uri="{FF2B5EF4-FFF2-40B4-BE49-F238E27FC236}">
              <a16:creationId xmlns:a16="http://schemas.microsoft.com/office/drawing/2014/main" id="{00000000-0008-0000-0000-0000890B0000}"/>
            </a:ext>
          </a:extLst>
        </xdr:cNvPr>
        <xdr:cNvSpPr txBox="1"/>
      </xdr:nvSpPr>
      <xdr:spPr>
        <a:xfrm>
          <a:off x="1163068" y="891475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54" name="TextBox 2953">
          <a:extLst>
            <a:ext uri="{FF2B5EF4-FFF2-40B4-BE49-F238E27FC236}">
              <a16:creationId xmlns:a16="http://schemas.microsoft.com/office/drawing/2014/main" id="{00000000-0008-0000-0000-00008A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55" name="TextBox 2954">
          <a:extLst>
            <a:ext uri="{FF2B5EF4-FFF2-40B4-BE49-F238E27FC236}">
              <a16:creationId xmlns:a16="http://schemas.microsoft.com/office/drawing/2014/main" id="{00000000-0008-0000-0000-00008B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56" name="TextBox 2955">
          <a:extLst>
            <a:ext uri="{FF2B5EF4-FFF2-40B4-BE49-F238E27FC236}">
              <a16:creationId xmlns:a16="http://schemas.microsoft.com/office/drawing/2014/main" id="{00000000-0008-0000-0000-00008C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57" name="TextBox 2956">
          <a:extLst>
            <a:ext uri="{FF2B5EF4-FFF2-40B4-BE49-F238E27FC236}">
              <a16:creationId xmlns:a16="http://schemas.microsoft.com/office/drawing/2014/main" id="{00000000-0008-0000-0000-00008D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58" name="TextBox 2957">
          <a:extLst>
            <a:ext uri="{FF2B5EF4-FFF2-40B4-BE49-F238E27FC236}">
              <a16:creationId xmlns:a16="http://schemas.microsoft.com/office/drawing/2014/main" id="{00000000-0008-0000-0000-00008E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59" name="TextBox 2958">
          <a:extLst>
            <a:ext uri="{FF2B5EF4-FFF2-40B4-BE49-F238E27FC236}">
              <a16:creationId xmlns:a16="http://schemas.microsoft.com/office/drawing/2014/main" id="{00000000-0008-0000-0000-00008F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60" name="TextBox 2959">
          <a:extLst>
            <a:ext uri="{FF2B5EF4-FFF2-40B4-BE49-F238E27FC236}">
              <a16:creationId xmlns:a16="http://schemas.microsoft.com/office/drawing/2014/main" id="{00000000-0008-0000-0000-000090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2961" name="TextBox 2960">
          <a:extLst>
            <a:ext uri="{FF2B5EF4-FFF2-40B4-BE49-F238E27FC236}">
              <a16:creationId xmlns:a16="http://schemas.microsoft.com/office/drawing/2014/main" id="{00000000-0008-0000-0000-000091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041"/>
    <xdr:sp macro="" textlink="">
      <xdr:nvSpPr>
        <xdr:cNvPr id="2962" name="TextBox 2961">
          <a:extLst>
            <a:ext uri="{FF2B5EF4-FFF2-40B4-BE49-F238E27FC236}">
              <a16:creationId xmlns:a16="http://schemas.microsoft.com/office/drawing/2014/main" id="{00000000-0008-0000-0000-0000920B0000}"/>
            </a:ext>
          </a:extLst>
        </xdr:cNvPr>
        <xdr:cNvSpPr txBox="1"/>
      </xdr:nvSpPr>
      <xdr:spPr>
        <a:xfrm>
          <a:off x="1163068" y="895834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041"/>
    <xdr:sp macro="" textlink="">
      <xdr:nvSpPr>
        <xdr:cNvPr id="2963" name="TextBox 2962">
          <a:extLst>
            <a:ext uri="{FF2B5EF4-FFF2-40B4-BE49-F238E27FC236}">
              <a16:creationId xmlns:a16="http://schemas.microsoft.com/office/drawing/2014/main" id="{00000000-0008-0000-0000-0000930B0000}"/>
            </a:ext>
          </a:extLst>
        </xdr:cNvPr>
        <xdr:cNvSpPr txBox="1"/>
      </xdr:nvSpPr>
      <xdr:spPr>
        <a:xfrm>
          <a:off x="1163068" y="895834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041"/>
    <xdr:sp macro="" textlink="">
      <xdr:nvSpPr>
        <xdr:cNvPr id="2964" name="TextBox 2963">
          <a:extLst>
            <a:ext uri="{FF2B5EF4-FFF2-40B4-BE49-F238E27FC236}">
              <a16:creationId xmlns:a16="http://schemas.microsoft.com/office/drawing/2014/main" id="{00000000-0008-0000-0000-0000940B0000}"/>
            </a:ext>
          </a:extLst>
        </xdr:cNvPr>
        <xdr:cNvSpPr txBox="1"/>
      </xdr:nvSpPr>
      <xdr:spPr>
        <a:xfrm>
          <a:off x="1163068" y="895834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041"/>
    <xdr:sp macro="" textlink="">
      <xdr:nvSpPr>
        <xdr:cNvPr id="2965" name="TextBox 2964">
          <a:extLst>
            <a:ext uri="{FF2B5EF4-FFF2-40B4-BE49-F238E27FC236}">
              <a16:creationId xmlns:a16="http://schemas.microsoft.com/office/drawing/2014/main" id="{00000000-0008-0000-0000-0000950B0000}"/>
            </a:ext>
          </a:extLst>
        </xdr:cNvPr>
        <xdr:cNvSpPr txBox="1"/>
      </xdr:nvSpPr>
      <xdr:spPr>
        <a:xfrm>
          <a:off x="1163068" y="895834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66" name="TextBox 2965">
          <a:extLst>
            <a:ext uri="{FF2B5EF4-FFF2-40B4-BE49-F238E27FC236}">
              <a16:creationId xmlns:a16="http://schemas.microsoft.com/office/drawing/2014/main" id="{00000000-0008-0000-0000-000096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67" name="TextBox 2966">
          <a:extLst>
            <a:ext uri="{FF2B5EF4-FFF2-40B4-BE49-F238E27FC236}">
              <a16:creationId xmlns:a16="http://schemas.microsoft.com/office/drawing/2014/main" id="{00000000-0008-0000-0000-000097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68" name="TextBox 2967">
          <a:extLst>
            <a:ext uri="{FF2B5EF4-FFF2-40B4-BE49-F238E27FC236}">
              <a16:creationId xmlns:a16="http://schemas.microsoft.com/office/drawing/2014/main" id="{00000000-0008-0000-0000-000098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69" name="TextBox 2968">
          <a:extLst>
            <a:ext uri="{FF2B5EF4-FFF2-40B4-BE49-F238E27FC236}">
              <a16:creationId xmlns:a16="http://schemas.microsoft.com/office/drawing/2014/main" id="{00000000-0008-0000-0000-000099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70" name="TextBox 2969">
          <a:extLst>
            <a:ext uri="{FF2B5EF4-FFF2-40B4-BE49-F238E27FC236}">
              <a16:creationId xmlns:a16="http://schemas.microsoft.com/office/drawing/2014/main" id="{00000000-0008-0000-0000-00009A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71" name="TextBox 2970">
          <a:extLst>
            <a:ext uri="{FF2B5EF4-FFF2-40B4-BE49-F238E27FC236}">
              <a16:creationId xmlns:a16="http://schemas.microsoft.com/office/drawing/2014/main" id="{00000000-0008-0000-0000-00009B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72" name="TextBox 2971">
          <a:extLst>
            <a:ext uri="{FF2B5EF4-FFF2-40B4-BE49-F238E27FC236}">
              <a16:creationId xmlns:a16="http://schemas.microsoft.com/office/drawing/2014/main" id="{00000000-0008-0000-0000-00009C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73" name="TextBox 2972">
          <a:extLst>
            <a:ext uri="{FF2B5EF4-FFF2-40B4-BE49-F238E27FC236}">
              <a16:creationId xmlns:a16="http://schemas.microsoft.com/office/drawing/2014/main" id="{00000000-0008-0000-0000-00009D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74" name="TextBox 2973">
          <a:extLst>
            <a:ext uri="{FF2B5EF4-FFF2-40B4-BE49-F238E27FC236}">
              <a16:creationId xmlns:a16="http://schemas.microsoft.com/office/drawing/2014/main" id="{00000000-0008-0000-0000-00009E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75" name="TextBox 2974">
          <a:extLst>
            <a:ext uri="{FF2B5EF4-FFF2-40B4-BE49-F238E27FC236}">
              <a16:creationId xmlns:a16="http://schemas.microsoft.com/office/drawing/2014/main" id="{00000000-0008-0000-0000-00009F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76" name="TextBox 2975">
          <a:extLst>
            <a:ext uri="{FF2B5EF4-FFF2-40B4-BE49-F238E27FC236}">
              <a16:creationId xmlns:a16="http://schemas.microsoft.com/office/drawing/2014/main" id="{00000000-0008-0000-0000-0000A0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77" name="TextBox 2976">
          <a:extLst>
            <a:ext uri="{FF2B5EF4-FFF2-40B4-BE49-F238E27FC236}">
              <a16:creationId xmlns:a16="http://schemas.microsoft.com/office/drawing/2014/main" id="{00000000-0008-0000-0000-0000A1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78" name="TextBox 2977">
          <a:extLst>
            <a:ext uri="{FF2B5EF4-FFF2-40B4-BE49-F238E27FC236}">
              <a16:creationId xmlns:a16="http://schemas.microsoft.com/office/drawing/2014/main" id="{00000000-0008-0000-0000-0000A2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79" name="TextBox 2978">
          <a:extLst>
            <a:ext uri="{FF2B5EF4-FFF2-40B4-BE49-F238E27FC236}">
              <a16:creationId xmlns:a16="http://schemas.microsoft.com/office/drawing/2014/main" id="{00000000-0008-0000-0000-0000A3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80" name="TextBox 2979">
          <a:extLst>
            <a:ext uri="{FF2B5EF4-FFF2-40B4-BE49-F238E27FC236}">
              <a16:creationId xmlns:a16="http://schemas.microsoft.com/office/drawing/2014/main" id="{00000000-0008-0000-0000-0000A4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2981" name="TextBox 2980">
          <a:extLst>
            <a:ext uri="{FF2B5EF4-FFF2-40B4-BE49-F238E27FC236}">
              <a16:creationId xmlns:a16="http://schemas.microsoft.com/office/drawing/2014/main" id="{00000000-0008-0000-0000-0000A5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2" name="TextBox 2981">
          <a:extLst>
            <a:ext uri="{FF2B5EF4-FFF2-40B4-BE49-F238E27FC236}">
              <a16:creationId xmlns:a16="http://schemas.microsoft.com/office/drawing/2014/main" id="{00000000-0008-0000-0000-0000A6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3" name="TextBox 2982">
          <a:extLst>
            <a:ext uri="{FF2B5EF4-FFF2-40B4-BE49-F238E27FC236}">
              <a16:creationId xmlns:a16="http://schemas.microsoft.com/office/drawing/2014/main" id="{00000000-0008-0000-0000-0000A7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4" name="TextBox 2983">
          <a:extLst>
            <a:ext uri="{FF2B5EF4-FFF2-40B4-BE49-F238E27FC236}">
              <a16:creationId xmlns:a16="http://schemas.microsoft.com/office/drawing/2014/main" id="{00000000-0008-0000-0000-0000A8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5" name="TextBox 2984">
          <a:extLst>
            <a:ext uri="{FF2B5EF4-FFF2-40B4-BE49-F238E27FC236}">
              <a16:creationId xmlns:a16="http://schemas.microsoft.com/office/drawing/2014/main" id="{00000000-0008-0000-0000-0000A9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6" name="TextBox 2985">
          <a:extLst>
            <a:ext uri="{FF2B5EF4-FFF2-40B4-BE49-F238E27FC236}">
              <a16:creationId xmlns:a16="http://schemas.microsoft.com/office/drawing/2014/main" id="{00000000-0008-0000-0000-0000AA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7" name="TextBox 2986">
          <a:extLst>
            <a:ext uri="{FF2B5EF4-FFF2-40B4-BE49-F238E27FC236}">
              <a16:creationId xmlns:a16="http://schemas.microsoft.com/office/drawing/2014/main" id="{00000000-0008-0000-0000-0000AB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8" name="TextBox 2987">
          <a:extLst>
            <a:ext uri="{FF2B5EF4-FFF2-40B4-BE49-F238E27FC236}">
              <a16:creationId xmlns:a16="http://schemas.microsoft.com/office/drawing/2014/main" id="{00000000-0008-0000-0000-0000AC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2989" name="TextBox 2988">
          <a:extLst>
            <a:ext uri="{FF2B5EF4-FFF2-40B4-BE49-F238E27FC236}">
              <a16:creationId xmlns:a16="http://schemas.microsoft.com/office/drawing/2014/main" id="{00000000-0008-0000-0000-0000AD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09"/>
    <xdr:sp macro="" textlink="">
      <xdr:nvSpPr>
        <xdr:cNvPr id="2990" name="TextBox 2989">
          <a:extLst>
            <a:ext uri="{FF2B5EF4-FFF2-40B4-BE49-F238E27FC236}">
              <a16:creationId xmlns:a16="http://schemas.microsoft.com/office/drawing/2014/main" id="{00000000-0008-0000-0000-0000AE0B0000}"/>
            </a:ext>
          </a:extLst>
        </xdr:cNvPr>
        <xdr:cNvSpPr txBox="1"/>
      </xdr:nvSpPr>
      <xdr:spPr>
        <a:xfrm>
          <a:off x="1163068" y="895834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09"/>
    <xdr:sp macro="" textlink="">
      <xdr:nvSpPr>
        <xdr:cNvPr id="2991" name="TextBox 2990">
          <a:extLst>
            <a:ext uri="{FF2B5EF4-FFF2-40B4-BE49-F238E27FC236}">
              <a16:creationId xmlns:a16="http://schemas.microsoft.com/office/drawing/2014/main" id="{00000000-0008-0000-0000-0000AF0B0000}"/>
            </a:ext>
          </a:extLst>
        </xdr:cNvPr>
        <xdr:cNvSpPr txBox="1"/>
      </xdr:nvSpPr>
      <xdr:spPr>
        <a:xfrm>
          <a:off x="1163068" y="895834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09"/>
    <xdr:sp macro="" textlink="">
      <xdr:nvSpPr>
        <xdr:cNvPr id="2992" name="TextBox 2991">
          <a:extLst>
            <a:ext uri="{FF2B5EF4-FFF2-40B4-BE49-F238E27FC236}">
              <a16:creationId xmlns:a16="http://schemas.microsoft.com/office/drawing/2014/main" id="{00000000-0008-0000-0000-0000B00B0000}"/>
            </a:ext>
          </a:extLst>
        </xdr:cNvPr>
        <xdr:cNvSpPr txBox="1"/>
      </xdr:nvSpPr>
      <xdr:spPr>
        <a:xfrm>
          <a:off x="1163068" y="895834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09"/>
    <xdr:sp macro="" textlink="">
      <xdr:nvSpPr>
        <xdr:cNvPr id="2993" name="TextBox 2992">
          <a:extLst>
            <a:ext uri="{FF2B5EF4-FFF2-40B4-BE49-F238E27FC236}">
              <a16:creationId xmlns:a16="http://schemas.microsoft.com/office/drawing/2014/main" id="{00000000-0008-0000-0000-0000B10B0000}"/>
            </a:ext>
          </a:extLst>
        </xdr:cNvPr>
        <xdr:cNvSpPr txBox="1"/>
      </xdr:nvSpPr>
      <xdr:spPr>
        <a:xfrm>
          <a:off x="1163068" y="895834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709"/>
    <xdr:sp macro="" textlink="">
      <xdr:nvSpPr>
        <xdr:cNvPr id="2994" name="TextBox 2993">
          <a:extLst>
            <a:ext uri="{FF2B5EF4-FFF2-40B4-BE49-F238E27FC236}">
              <a16:creationId xmlns:a16="http://schemas.microsoft.com/office/drawing/2014/main" id="{00000000-0008-0000-0000-0000B20B0000}"/>
            </a:ext>
          </a:extLst>
        </xdr:cNvPr>
        <xdr:cNvSpPr txBox="1"/>
      </xdr:nvSpPr>
      <xdr:spPr>
        <a:xfrm>
          <a:off x="1163068" y="895834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709"/>
    <xdr:sp macro="" textlink="">
      <xdr:nvSpPr>
        <xdr:cNvPr id="2995" name="TextBox 2994">
          <a:extLst>
            <a:ext uri="{FF2B5EF4-FFF2-40B4-BE49-F238E27FC236}">
              <a16:creationId xmlns:a16="http://schemas.microsoft.com/office/drawing/2014/main" id="{00000000-0008-0000-0000-0000B30B0000}"/>
            </a:ext>
          </a:extLst>
        </xdr:cNvPr>
        <xdr:cNvSpPr txBox="1"/>
      </xdr:nvSpPr>
      <xdr:spPr>
        <a:xfrm>
          <a:off x="1163068" y="895834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709"/>
    <xdr:sp macro="" textlink="">
      <xdr:nvSpPr>
        <xdr:cNvPr id="2996" name="TextBox 2995">
          <a:extLst>
            <a:ext uri="{FF2B5EF4-FFF2-40B4-BE49-F238E27FC236}">
              <a16:creationId xmlns:a16="http://schemas.microsoft.com/office/drawing/2014/main" id="{00000000-0008-0000-0000-0000B40B0000}"/>
            </a:ext>
          </a:extLst>
        </xdr:cNvPr>
        <xdr:cNvSpPr txBox="1"/>
      </xdr:nvSpPr>
      <xdr:spPr>
        <a:xfrm>
          <a:off x="1163068" y="895834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709"/>
    <xdr:sp macro="" textlink="">
      <xdr:nvSpPr>
        <xdr:cNvPr id="2997" name="TextBox 2996">
          <a:extLst>
            <a:ext uri="{FF2B5EF4-FFF2-40B4-BE49-F238E27FC236}">
              <a16:creationId xmlns:a16="http://schemas.microsoft.com/office/drawing/2014/main" id="{00000000-0008-0000-0000-0000B50B0000}"/>
            </a:ext>
          </a:extLst>
        </xdr:cNvPr>
        <xdr:cNvSpPr txBox="1"/>
      </xdr:nvSpPr>
      <xdr:spPr>
        <a:xfrm>
          <a:off x="1163068" y="895834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94"/>
    <xdr:sp macro="" textlink="">
      <xdr:nvSpPr>
        <xdr:cNvPr id="2998" name="TextBox 2997">
          <a:extLst>
            <a:ext uri="{FF2B5EF4-FFF2-40B4-BE49-F238E27FC236}">
              <a16:creationId xmlns:a16="http://schemas.microsoft.com/office/drawing/2014/main" id="{00000000-0008-0000-0000-0000B60B0000}"/>
            </a:ext>
          </a:extLst>
        </xdr:cNvPr>
        <xdr:cNvSpPr txBox="1"/>
      </xdr:nvSpPr>
      <xdr:spPr>
        <a:xfrm>
          <a:off x="1163068" y="895834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94"/>
    <xdr:sp macro="" textlink="">
      <xdr:nvSpPr>
        <xdr:cNvPr id="2999" name="TextBox 2998">
          <a:extLst>
            <a:ext uri="{FF2B5EF4-FFF2-40B4-BE49-F238E27FC236}">
              <a16:creationId xmlns:a16="http://schemas.microsoft.com/office/drawing/2014/main" id="{00000000-0008-0000-0000-0000B70B0000}"/>
            </a:ext>
          </a:extLst>
        </xdr:cNvPr>
        <xdr:cNvSpPr txBox="1"/>
      </xdr:nvSpPr>
      <xdr:spPr>
        <a:xfrm>
          <a:off x="1163068" y="895834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94"/>
    <xdr:sp macro="" textlink="">
      <xdr:nvSpPr>
        <xdr:cNvPr id="3000" name="TextBox 2999">
          <a:extLst>
            <a:ext uri="{FF2B5EF4-FFF2-40B4-BE49-F238E27FC236}">
              <a16:creationId xmlns:a16="http://schemas.microsoft.com/office/drawing/2014/main" id="{00000000-0008-0000-0000-0000B80B0000}"/>
            </a:ext>
          </a:extLst>
        </xdr:cNvPr>
        <xdr:cNvSpPr txBox="1"/>
      </xdr:nvSpPr>
      <xdr:spPr>
        <a:xfrm>
          <a:off x="1163068" y="895834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94"/>
    <xdr:sp macro="" textlink="">
      <xdr:nvSpPr>
        <xdr:cNvPr id="3001" name="TextBox 3000">
          <a:extLst>
            <a:ext uri="{FF2B5EF4-FFF2-40B4-BE49-F238E27FC236}">
              <a16:creationId xmlns:a16="http://schemas.microsoft.com/office/drawing/2014/main" id="{00000000-0008-0000-0000-0000B90B0000}"/>
            </a:ext>
          </a:extLst>
        </xdr:cNvPr>
        <xdr:cNvSpPr txBox="1"/>
      </xdr:nvSpPr>
      <xdr:spPr>
        <a:xfrm>
          <a:off x="1163068" y="895834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3644"/>
    <xdr:sp macro="" textlink="">
      <xdr:nvSpPr>
        <xdr:cNvPr id="3002" name="TextBox 3001">
          <a:extLst>
            <a:ext uri="{FF2B5EF4-FFF2-40B4-BE49-F238E27FC236}">
              <a16:creationId xmlns:a16="http://schemas.microsoft.com/office/drawing/2014/main" id="{00000000-0008-0000-0000-0000BA0B0000}"/>
            </a:ext>
          </a:extLst>
        </xdr:cNvPr>
        <xdr:cNvSpPr txBox="1"/>
      </xdr:nvSpPr>
      <xdr:spPr>
        <a:xfrm>
          <a:off x="1163068" y="8958343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3644"/>
    <xdr:sp macro="" textlink="">
      <xdr:nvSpPr>
        <xdr:cNvPr id="3003" name="TextBox 3002">
          <a:extLst>
            <a:ext uri="{FF2B5EF4-FFF2-40B4-BE49-F238E27FC236}">
              <a16:creationId xmlns:a16="http://schemas.microsoft.com/office/drawing/2014/main" id="{00000000-0008-0000-0000-0000BB0B0000}"/>
            </a:ext>
          </a:extLst>
        </xdr:cNvPr>
        <xdr:cNvSpPr txBox="1"/>
      </xdr:nvSpPr>
      <xdr:spPr>
        <a:xfrm>
          <a:off x="1163068" y="8958343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2604"/>
    <xdr:sp macro="" textlink="">
      <xdr:nvSpPr>
        <xdr:cNvPr id="3004" name="TextBox 3003">
          <a:extLst>
            <a:ext uri="{FF2B5EF4-FFF2-40B4-BE49-F238E27FC236}">
              <a16:creationId xmlns:a16="http://schemas.microsoft.com/office/drawing/2014/main" id="{00000000-0008-0000-0000-0000BC0B0000}"/>
            </a:ext>
          </a:extLst>
        </xdr:cNvPr>
        <xdr:cNvSpPr txBox="1"/>
      </xdr:nvSpPr>
      <xdr:spPr>
        <a:xfrm>
          <a:off x="1163068" y="8958343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3005" name="TextBox 3004">
          <a:extLst>
            <a:ext uri="{FF2B5EF4-FFF2-40B4-BE49-F238E27FC236}">
              <a16:creationId xmlns:a16="http://schemas.microsoft.com/office/drawing/2014/main" id="{00000000-0008-0000-0000-0000BD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3006" name="TextBox 3005">
          <a:extLst>
            <a:ext uri="{FF2B5EF4-FFF2-40B4-BE49-F238E27FC236}">
              <a16:creationId xmlns:a16="http://schemas.microsoft.com/office/drawing/2014/main" id="{00000000-0008-0000-0000-0000BE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2161"/>
    <xdr:sp macro="" textlink="">
      <xdr:nvSpPr>
        <xdr:cNvPr id="3007" name="TextBox 3006">
          <a:extLst>
            <a:ext uri="{FF2B5EF4-FFF2-40B4-BE49-F238E27FC236}">
              <a16:creationId xmlns:a16="http://schemas.microsoft.com/office/drawing/2014/main" id="{00000000-0008-0000-0000-0000BF0B0000}"/>
            </a:ext>
          </a:extLst>
        </xdr:cNvPr>
        <xdr:cNvSpPr txBox="1"/>
      </xdr:nvSpPr>
      <xdr:spPr>
        <a:xfrm>
          <a:off x="1163068" y="8958343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3008" name="TextBox 3007">
          <a:extLst>
            <a:ext uri="{FF2B5EF4-FFF2-40B4-BE49-F238E27FC236}">
              <a16:creationId xmlns:a16="http://schemas.microsoft.com/office/drawing/2014/main" id="{00000000-0008-0000-0000-0000C0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199"/>
    <xdr:sp macro="" textlink="">
      <xdr:nvSpPr>
        <xdr:cNvPr id="3009" name="TextBox 3008">
          <a:extLst>
            <a:ext uri="{FF2B5EF4-FFF2-40B4-BE49-F238E27FC236}">
              <a16:creationId xmlns:a16="http://schemas.microsoft.com/office/drawing/2014/main" id="{00000000-0008-0000-0000-0000C10B0000}"/>
            </a:ext>
          </a:extLst>
        </xdr:cNvPr>
        <xdr:cNvSpPr txBox="1"/>
      </xdr:nvSpPr>
      <xdr:spPr>
        <a:xfrm>
          <a:off x="1163068" y="8958343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3010" name="TextBox 3009">
          <a:extLst>
            <a:ext uri="{FF2B5EF4-FFF2-40B4-BE49-F238E27FC236}">
              <a16:creationId xmlns:a16="http://schemas.microsoft.com/office/drawing/2014/main" id="{00000000-0008-0000-0000-0000C2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5922"/>
    <xdr:sp macro="" textlink="">
      <xdr:nvSpPr>
        <xdr:cNvPr id="3011" name="TextBox 3010">
          <a:extLst>
            <a:ext uri="{FF2B5EF4-FFF2-40B4-BE49-F238E27FC236}">
              <a16:creationId xmlns:a16="http://schemas.microsoft.com/office/drawing/2014/main" id="{00000000-0008-0000-0000-0000C30B0000}"/>
            </a:ext>
          </a:extLst>
        </xdr:cNvPr>
        <xdr:cNvSpPr txBox="1"/>
      </xdr:nvSpPr>
      <xdr:spPr>
        <a:xfrm>
          <a:off x="1163068" y="895834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041"/>
    <xdr:sp macro="" textlink="">
      <xdr:nvSpPr>
        <xdr:cNvPr id="3012" name="TextBox 3011">
          <a:extLst>
            <a:ext uri="{FF2B5EF4-FFF2-40B4-BE49-F238E27FC236}">
              <a16:creationId xmlns:a16="http://schemas.microsoft.com/office/drawing/2014/main" id="{00000000-0008-0000-0000-0000C40B0000}"/>
            </a:ext>
          </a:extLst>
        </xdr:cNvPr>
        <xdr:cNvSpPr txBox="1"/>
      </xdr:nvSpPr>
      <xdr:spPr>
        <a:xfrm>
          <a:off x="1163068" y="895834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8041"/>
    <xdr:sp macro="" textlink="">
      <xdr:nvSpPr>
        <xdr:cNvPr id="3013" name="TextBox 3012">
          <a:extLst>
            <a:ext uri="{FF2B5EF4-FFF2-40B4-BE49-F238E27FC236}">
              <a16:creationId xmlns:a16="http://schemas.microsoft.com/office/drawing/2014/main" id="{00000000-0008-0000-0000-0000C50B0000}"/>
            </a:ext>
          </a:extLst>
        </xdr:cNvPr>
        <xdr:cNvSpPr txBox="1"/>
      </xdr:nvSpPr>
      <xdr:spPr>
        <a:xfrm>
          <a:off x="1163068" y="895834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14" name="TextBox 3013">
          <a:extLst>
            <a:ext uri="{FF2B5EF4-FFF2-40B4-BE49-F238E27FC236}">
              <a16:creationId xmlns:a16="http://schemas.microsoft.com/office/drawing/2014/main" id="{00000000-0008-0000-0000-0000C6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15" name="TextBox 3014">
          <a:extLst>
            <a:ext uri="{FF2B5EF4-FFF2-40B4-BE49-F238E27FC236}">
              <a16:creationId xmlns:a16="http://schemas.microsoft.com/office/drawing/2014/main" id="{00000000-0008-0000-0000-0000C7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16" name="TextBox 3015">
          <a:extLst>
            <a:ext uri="{FF2B5EF4-FFF2-40B4-BE49-F238E27FC236}">
              <a16:creationId xmlns:a16="http://schemas.microsoft.com/office/drawing/2014/main" id="{00000000-0008-0000-0000-0000C8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17" name="TextBox 3016">
          <a:extLst>
            <a:ext uri="{FF2B5EF4-FFF2-40B4-BE49-F238E27FC236}">
              <a16:creationId xmlns:a16="http://schemas.microsoft.com/office/drawing/2014/main" id="{00000000-0008-0000-0000-0000C9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3018" name="TextBox 3017">
          <a:extLst>
            <a:ext uri="{FF2B5EF4-FFF2-40B4-BE49-F238E27FC236}">
              <a16:creationId xmlns:a16="http://schemas.microsoft.com/office/drawing/2014/main" id="{00000000-0008-0000-0000-0000CA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3019" name="TextBox 3018">
          <a:extLst>
            <a:ext uri="{FF2B5EF4-FFF2-40B4-BE49-F238E27FC236}">
              <a16:creationId xmlns:a16="http://schemas.microsoft.com/office/drawing/2014/main" id="{00000000-0008-0000-0000-0000CB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3020" name="TextBox 3019">
          <a:extLst>
            <a:ext uri="{FF2B5EF4-FFF2-40B4-BE49-F238E27FC236}">
              <a16:creationId xmlns:a16="http://schemas.microsoft.com/office/drawing/2014/main" id="{00000000-0008-0000-0000-0000CC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673"/>
    <xdr:sp macro="" textlink="">
      <xdr:nvSpPr>
        <xdr:cNvPr id="3021" name="TextBox 3020">
          <a:extLst>
            <a:ext uri="{FF2B5EF4-FFF2-40B4-BE49-F238E27FC236}">
              <a16:creationId xmlns:a16="http://schemas.microsoft.com/office/drawing/2014/main" id="{00000000-0008-0000-0000-0000CD0B0000}"/>
            </a:ext>
          </a:extLst>
        </xdr:cNvPr>
        <xdr:cNvSpPr txBox="1"/>
      </xdr:nvSpPr>
      <xdr:spPr>
        <a:xfrm>
          <a:off x="1163068" y="895834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22" name="TextBox 3021">
          <a:extLst>
            <a:ext uri="{FF2B5EF4-FFF2-40B4-BE49-F238E27FC236}">
              <a16:creationId xmlns:a16="http://schemas.microsoft.com/office/drawing/2014/main" id="{00000000-0008-0000-0000-0000CE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23" name="TextBox 3022">
          <a:extLst>
            <a:ext uri="{FF2B5EF4-FFF2-40B4-BE49-F238E27FC236}">
              <a16:creationId xmlns:a16="http://schemas.microsoft.com/office/drawing/2014/main" id="{00000000-0008-0000-0000-0000CF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24" name="TextBox 3023">
          <a:extLst>
            <a:ext uri="{FF2B5EF4-FFF2-40B4-BE49-F238E27FC236}">
              <a16:creationId xmlns:a16="http://schemas.microsoft.com/office/drawing/2014/main" id="{00000000-0008-0000-0000-0000D0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1800"/>
    <xdr:sp macro="" textlink="">
      <xdr:nvSpPr>
        <xdr:cNvPr id="3025" name="TextBox 3024">
          <a:extLst>
            <a:ext uri="{FF2B5EF4-FFF2-40B4-BE49-F238E27FC236}">
              <a16:creationId xmlns:a16="http://schemas.microsoft.com/office/drawing/2014/main" id="{00000000-0008-0000-0000-0000D10B0000}"/>
            </a:ext>
          </a:extLst>
        </xdr:cNvPr>
        <xdr:cNvSpPr txBox="1"/>
      </xdr:nvSpPr>
      <xdr:spPr>
        <a:xfrm>
          <a:off x="1163068" y="895834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09"/>
    <xdr:sp macro="" textlink="">
      <xdr:nvSpPr>
        <xdr:cNvPr id="3026" name="TextBox 3025">
          <a:extLst>
            <a:ext uri="{FF2B5EF4-FFF2-40B4-BE49-F238E27FC236}">
              <a16:creationId xmlns:a16="http://schemas.microsoft.com/office/drawing/2014/main" id="{00000000-0008-0000-0000-0000D20B0000}"/>
            </a:ext>
          </a:extLst>
        </xdr:cNvPr>
        <xdr:cNvSpPr txBox="1"/>
      </xdr:nvSpPr>
      <xdr:spPr>
        <a:xfrm>
          <a:off x="1163068" y="895834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321</xdr:row>
      <xdr:rowOff>0</xdr:rowOff>
    </xdr:from>
    <xdr:ext cx="166676" cy="287909"/>
    <xdr:sp macro="" textlink="">
      <xdr:nvSpPr>
        <xdr:cNvPr id="3027" name="TextBox 3026">
          <a:extLst>
            <a:ext uri="{FF2B5EF4-FFF2-40B4-BE49-F238E27FC236}">
              <a16:creationId xmlns:a16="http://schemas.microsoft.com/office/drawing/2014/main" id="{00000000-0008-0000-0000-0000D30B0000}"/>
            </a:ext>
          </a:extLst>
        </xdr:cNvPr>
        <xdr:cNvSpPr txBox="1"/>
      </xdr:nvSpPr>
      <xdr:spPr>
        <a:xfrm>
          <a:off x="1163068" y="895834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28" name="TextBox 3027">
          <a:extLst>
            <a:ext uri="{FF2B5EF4-FFF2-40B4-BE49-F238E27FC236}">
              <a16:creationId xmlns:a16="http://schemas.microsoft.com/office/drawing/2014/main" id="{00000000-0008-0000-0000-0000D4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29" name="TextBox 3028">
          <a:extLst>
            <a:ext uri="{FF2B5EF4-FFF2-40B4-BE49-F238E27FC236}">
              <a16:creationId xmlns:a16="http://schemas.microsoft.com/office/drawing/2014/main" id="{00000000-0008-0000-0000-0000D5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30" name="TextBox 3029">
          <a:extLst>
            <a:ext uri="{FF2B5EF4-FFF2-40B4-BE49-F238E27FC236}">
              <a16:creationId xmlns:a16="http://schemas.microsoft.com/office/drawing/2014/main" id="{00000000-0008-0000-0000-0000D6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31" name="TextBox 3030">
          <a:extLst>
            <a:ext uri="{FF2B5EF4-FFF2-40B4-BE49-F238E27FC236}">
              <a16:creationId xmlns:a16="http://schemas.microsoft.com/office/drawing/2014/main" id="{00000000-0008-0000-0000-0000D7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32" name="TextBox 3031">
          <a:extLst>
            <a:ext uri="{FF2B5EF4-FFF2-40B4-BE49-F238E27FC236}">
              <a16:creationId xmlns:a16="http://schemas.microsoft.com/office/drawing/2014/main" id="{00000000-0008-0000-0000-0000D8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33" name="TextBox 3032">
          <a:extLst>
            <a:ext uri="{FF2B5EF4-FFF2-40B4-BE49-F238E27FC236}">
              <a16:creationId xmlns:a16="http://schemas.microsoft.com/office/drawing/2014/main" id="{00000000-0008-0000-0000-0000D9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34" name="TextBox 3033">
          <a:extLst>
            <a:ext uri="{FF2B5EF4-FFF2-40B4-BE49-F238E27FC236}">
              <a16:creationId xmlns:a16="http://schemas.microsoft.com/office/drawing/2014/main" id="{00000000-0008-0000-0000-0000DA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35" name="TextBox 3034">
          <a:extLst>
            <a:ext uri="{FF2B5EF4-FFF2-40B4-BE49-F238E27FC236}">
              <a16:creationId xmlns:a16="http://schemas.microsoft.com/office/drawing/2014/main" id="{00000000-0008-0000-0000-0000DB0B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109"/>
    <xdr:sp macro="" textlink="">
      <xdr:nvSpPr>
        <xdr:cNvPr id="3036" name="TextBox 3035">
          <a:extLst>
            <a:ext uri="{FF2B5EF4-FFF2-40B4-BE49-F238E27FC236}">
              <a16:creationId xmlns:a16="http://schemas.microsoft.com/office/drawing/2014/main" id="{00000000-0008-0000-0000-0000DC0B0000}"/>
            </a:ext>
          </a:extLst>
        </xdr:cNvPr>
        <xdr:cNvSpPr txBox="1"/>
      </xdr:nvSpPr>
      <xdr:spPr>
        <a:xfrm>
          <a:off x="1163068" y="900193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109"/>
    <xdr:sp macro="" textlink="">
      <xdr:nvSpPr>
        <xdr:cNvPr id="3037" name="TextBox 3036">
          <a:extLst>
            <a:ext uri="{FF2B5EF4-FFF2-40B4-BE49-F238E27FC236}">
              <a16:creationId xmlns:a16="http://schemas.microsoft.com/office/drawing/2014/main" id="{00000000-0008-0000-0000-0000DD0B0000}"/>
            </a:ext>
          </a:extLst>
        </xdr:cNvPr>
        <xdr:cNvSpPr txBox="1"/>
      </xdr:nvSpPr>
      <xdr:spPr>
        <a:xfrm>
          <a:off x="1163068" y="900193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109"/>
    <xdr:sp macro="" textlink="">
      <xdr:nvSpPr>
        <xdr:cNvPr id="3038" name="TextBox 3037">
          <a:extLst>
            <a:ext uri="{FF2B5EF4-FFF2-40B4-BE49-F238E27FC236}">
              <a16:creationId xmlns:a16="http://schemas.microsoft.com/office/drawing/2014/main" id="{00000000-0008-0000-0000-0000DE0B0000}"/>
            </a:ext>
          </a:extLst>
        </xdr:cNvPr>
        <xdr:cNvSpPr txBox="1"/>
      </xdr:nvSpPr>
      <xdr:spPr>
        <a:xfrm>
          <a:off x="1163068" y="900193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109"/>
    <xdr:sp macro="" textlink="">
      <xdr:nvSpPr>
        <xdr:cNvPr id="3039" name="TextBox 3038">
          <a:extLst>
            <a:ext uri="{FF2B5EF4-FFF2-40B4-BE49-F238E27FC236}">
              <a16:creationId xmlns:a16="http://schemas.microsoft.com/office/drawing/2014/main" id="{00000000-0008-0000-0000-0000DF0B0000}"/>
            </a:ext>
          </a:extLst>
        </xdr:cNvPr>
        <xdr:cNvSpPr txBox="1"/>
      </xdr:nvSpPr>
      <xdr:spPr>
        <a:xfrm>
          <a:off x="1163068" y="900193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0" name="TextBox 3039">
          <a:extLst>
            <a:ext uri="{FF2B5EF4-FFF2-40B4-BE49-F238E27FC236}">
              <a16:creationId xmlns:a16="http://schemas.microsoft.com/office/drawing/2014/main" id="{00000000-0008-0000-0000-0000E0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1" name="TextBox 3040">
          <a:extLst>
            <a:ext uri="{FF2B5EF4-FFF2-40B4-BE49-F238E27FC236}">
              <a16:creationId xmlns:a16="http://schemas.microsoft.com/office/drawing/2014/main" id="{00000000-0008-0000-0000-0000E1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2" name="TextBox 3041">
          <a:extLst>
            <a:ext uri="{FF2B5EF4-FFF2-40B4-BE49-F238E27FC236}">
              <a16:creationId xmlns:a16="http://schemas.microsoft.com/office/drawing/2014/main" id="{00000000-0008-0000-0000-0000E2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3" name="TextBox 3042">
          <a:extLst>
            <a:ext uri="{FF2B5EF4-FFF2-40B4-BE49-F238E27FC236}">
              <a16:creationId xmlns:a16="http://schemas.microsoft.com/office/drawing/2014/main" id="{00000000-0008-0000-0000-0000E3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4" name="TextBox 3043">
          <a:extLst>
            <a:ext uri="{FF2B5EF4-FFF2-40B4-BE49-F238E27FC236}">
              <a16:creationId xmlns:a16="http://schemas.microsoft.com/office/drawing/2014/main" id="{00000000-0008-0000-0000-0000E4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5" name="TextBox 3044">
          <a:extLst>
            <a:ext uri="{FF2B5EF4-FFF2-40B4-BE49-F238E27FC236}">
              <a16:creationId xmlns:a16="http://schemas.microsoft.com/office/drawing/2014/main" id="{00000000-0008-0000-0000-0000E5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6" name="TextBox 3045">
          <a:extLst>
            <a:ext uri="{FF2B5EF4-FFF2-40B4-BE49-F238E27FC236}">
              <a16:creationId xmlns:a16="http://schemas.microsoft.com/office/drawing/2014/main" id="{00000000-0008-0000-0000-0000E6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47" name="TextBox 3046">
          <a:extLst>
            <a:ext uri="{FF2B5EF4-FFF2-40B4-BE49-F238E27FC236}">
              <a16:creationId xmlns:a16="http://schemas.microsoft.com/office/drawing/2014/main" id="{00000000-0008-0000-0000-0000E7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48" name="TextBox 3047">
          <a:extLst>
            <a:ext uri="{FF2B5EF4-FFF2-40B4-BE49-F238E27FC236}">
              <a16:creationId xmlns:a16="http://schemas.microsoft.com/office/drawing/2014/main" id="{00000000-0008-0000-0000-0000E8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49" name="TextBox 3048">
          <a:extLst>
            <a:ext uri="{FF2B5EF4-FFF2-40B4-BE49-F238E27FC236}">
              <a16:creationId xmlns:a16="http://schemas.microsoft.com/office/drawing/2014/main" id="{00000000-0008-0000-0000-0000E9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50" name="TextBox 3049">
          <a:extLst>
            <a:ext uri="{FF2B5EF4-FFF2-40B4-BE49-F238E27FC236}">
              <a16:creationId xmlns:a16="http://schemas.microsoft.com/office/drawing/2014/main" id="{00000000-0008-0000-0000-0000EA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51" name="TextBox 3050">
          <a:extLst>
            <a:ext uri="{FF2B5EF4-FFF2-40B4-BE49-F238E27FC236}">
              <a16:creationId xmlns:a16="http://schemas.microsoft.com/office/drawing/2014/main" id="{00000000-0008-0000-0000-0000EB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52" name="TextBox 3051">
          <a:extLst>
            <a:ext uri="{FF2B5EF4-FFF2-40B4-BE49-F238E27FC236}">
              <a16:creationId xmlns:a16="http://schemas.microsoft.com/office/drawing/2014/main" id="{00000000-0008-0000-0000-0000EC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53" name="TextBox 3052">
          <a:extLst>
            <a:ext uri="{FF2B5EF4-FFF2-40B4-BE49-F238E27FC236}">
              <a16:creationId xmlns:a16="http://schemas.microsoft.com/office/drawing/2014/main" id="{00000000-0008-0000-0000-0000ED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54" name="TextBox 3053">
          <a:extLst>
            <a:ext uri="{FF2B5EF4-FFF2-40B4-BE49-F238E27FC236}">
              <a16:creationId xmlns:a16="http://schemas.microsoft.com/office/drawing/2014/main" id="{00000000-0008-0000-0000-0000EE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55" name="TextBox 3054">
          <a:extLst>
            <a:ext uri="{FF2B5EF4-FFF2-40B4-BE49-F238E27FC236}">
              <a16:creationId xmlns:a16="http://schemas.microsoft.com/office/drawing/2014/main" id="{00000000-0008-0000-0000-0000EF0B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56" name="TextBox 3055">
          <a:extLst>
            <a:ext uri="{FF2B5EF4-FFF2-40B4-BE49-F238E27FC236}">
              <a16:creationId xmlns:a16="http://schemas.microsoft.com/office/drawing/2014/main" id="{00000000-0008-0000-0000-0000F0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57" name="TextBox 3056">
          <a:extLst>
            <a:ext uri="{FF2B5EF4-FFF2-40B4-BE49-F238E27FC236}">
              <a16:creationId xmlns:a16="http://schemas.microsoft.com/office/drawing/2014/main" id="{00000000-0008-0000-0000-0000F1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58" name="TextBox 3057">
          <a:extLst>
            <a:ext uri="{FF2B5EF4-FFF2-40B4-BE49-F238E27FC236}">
              <a16:creationId xmlns:a16="http://schemas.microsoft.com/office/drawing/2014/main" id="{00000000-0008-0000-0000-0000F2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59" name="TextBox 3058">
          <a:extLst>
            <a:ext uri="{FF2B5EF4-FFF2-40B4-BE49-F238E27FC236}">
              <a16:creationId xmlns:a16="http://schemas.microsoft.com/office/drawing/2014/main" id="{00000000-0008-0000-0000-0000F3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60" name="TextBox 3059">
          <a:extLst>
            <a:ext uri="{FF2B5EF4-FFF2-40B4-BE49-F238E27FC236}">
              <a16:creationId xmlns:a16="http://schemas.microsoft.com/office/drawing/2014/main" id="{00000000-0008-0000-0000-0000F4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61" name="TextBox 3060">
          <a:extLst>
            <a:ext uri="{FF2B5EF4-FFF2-40B4-BE49-F238E27FC236}">
              <a16:creationId xmlns:a16="http://schemas.microsoft.com/office/drawing/2014/main" id="{00000000-0008-0000-0000-0000F5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62" name="TextBox 3061">
          <a:extLst>
            <a:ext uri="{FF2B5EF4-FFF2-40B4-BE49-F238E27FC236}">
              <a16:creationId xmlns:a16="http://schemas.microsoft.com/office/drawing/2014/main" id="{00000000-0008-0000-0000-0000F6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63" name="TextBox 3062">
          <a:extLst>
            <a:ext uri="{FF2B5EF4-FFF2-40B4-BE49-F238E27FC236}">
              <a16:creationId xmlns:a16="http://schemas.microsoft.com/office/drawing/2014/main" id="{00000000-0008-0000-0000-0000F70B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981"/>
    <xdr:sp macro="" textlink="">
      <xdr:nvSpPr>
        <xdr:cNvPr id="3064" name="TextBox 3063">
          <a:extLst>
            <a:ext uri="{FF2B5EF4-FFF2-40B4-BE49-F238E27FC236}">
              <a16:creationId xmlns:a16="http://schemas.microsoft.com/office/drawing/2014/main" id="{00000000-0008-0000-0000-0000F80B0000}"/>
            </a:ext>
          </a:extLst>
        </xdr:cNvPr>
        <xdr:cNvSpPr txBox="1"/>
      </xdr:nvSpPr>
      <xdr:spPr>
        <a:xfrm>
          <a:off x="1163068" y="900193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981"/>
    <xdr:sp macro="" textlink="">
      <xdr:nvSpPr>
        <xdr:cNvPr id="3065" name="TextBox 3064">
          <a:extLst>
            <a:ext uri="{FF2B5EF4-FFF2-40B4-BE49-F238E27FC236}">
              <a16:creationId xmlns:a16="http://schemas.microsoft.com/office/drawing/2014/main" id="{00000000-0008-0000-0000-0000F90B0000}"/>
            </a:ext>
          </a:extLst>
        </xdr:cNvPr>
        <xdr:cNvSpPr txBox="1"/>
      </xdr:nvSpPr>
      <xdr:spPr>
        <a:xfrm>
          <a:off x="1163068" y="900193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981"/>
    <xdr:sp macro="" textlink="">
      <xdr:nvSpPr>
        <xdr:cNvPr id="3066" name="TextBox 3065">
          <a:extLst>
            <a:ext uri="{FF2B5EF4-FFF2-40B4-BE49-F238E27FC236}">
              <a16:creationId xmlns:a16="http://schemas.microsoft.com/office/drawing/2014/main" id="{00000000-0008-0000-0000-0000FA0B0000}"/>
            </a:ext>
          </a:extLst>
        </xdr:cNvPr>
        <xdr:cNvSpPr txBox="1"/>
      </xdr:nvSpPr>
      <xdr:spPr>
        <a:xfrm>
          <a:off x="1163068" y="900193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981"/>
    <xdr:sp macro="" textlink="">
      <xdr:nvSpPr>
        <xdr:cNvPr id="3067" name="TextBox 3066">
          <a:extLst>
            <a:ext uri="{FF2B5EF4-FFF2-40B4-BE49-F238E27FC236}">
              <a16:creationId xmlns:a16="http://schemas.microsoft.com/office/drawing/2014/main" id="{00000000-0008-0000-0000-0000FB0B0000}"/>
            </a:ext>
          </a:extLst>
        </xdr:cNvPr>
        <xdr:cNvSpPr txBox="1"/>
      </xdr:nvSpPr>
      <xdr:spPr>
        <a:xfrm>
          <a:off x="1163068" y="900193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9085"/>
    <xdr:sp macro="" textlink="">
      <xdr:nvSpPr>
        <xdr:cNvPr id="3068" name="TextBox 3067">
          <a:extLst>
            <a:ext uri="{FF2B5EF4-FFF2-40B4-BE49-F238E27FC236}">
              <a16:creationId xmlns:a16="http://schemas.microsoft.com/office/drawing/2014/main" id="{00000000-0008-0000-0000-0000FC0B0000}"/>
            </a:ext>
          </a:extLst>
        </xdr:cNvPr>
        <xdr:cNvSpPr txBox="1"/>
      </xdr:nvSpPr>
      <xdr:spPr>
        <a:xfrm>
          <a:off x="1163068" y="900193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9085"/>
    <xdr:sp macro="" textlink="">
      <xdr:nvSpPr>
        <xdr:cNvPr id="3069" name="TextBox 3068">
          <a:extLst>
            <a:ext uri="{FF2B5EF4-FFF2-40B4-BE49-F238E27FC236}">
              <a16:creationId xmlns:a16="http://schemas.microsoft.com/office/drawing/2014/main" id="{00000000-0008-0000-0000-0000FD0B0000}"/>
            </a:ext>
          </a:extLst>
        </xdr:cNvPr>
        <xdr:cNvSpPr txBox="1"/>
      </xdr:nvSpPr>
      <xdr:spPr>
        <a:xfrm>
          <a:off x="1163068" y="900193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9085"/>
    <xdr:sp macro="" textlink="">
      <xdr:nvSpPr>
        <xdr:cNvPr id="3070" name="TextBox 3069">
          <a:extLst>
            <a:ext uri="{FF2B5EF4-FFF2-40B4-BE49-F238E27FC236}">
              <a16:creationId xmlns:a16="http://schemas.microsoft.com/office/drawing/2014/main" id="{00000000-0008-0000-0000-0000FE0B0000}"/>
            </a:ext>
          </a:extLst>
        </xdr:cNvPr>
        <xdr:cNvSpPr txBox="1"/>
      </xdr:nvSpPr>
      <xdr:spPr>
        <a:xfrm>
          <a:off x="1163068" y="900193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9085"/>
    <xdr:sp macro="" textlink="">
      <xdr:nvSpPr>
        <xdr:cNvPr id="3071" name="TextBox 3070">
          <a:extLst>
            <a:ext uri="{FF2B5EF4-FFF2-40B4-BE49-F238E27FC236}">
              <a16:creationId xmlns:a16="http://schemas.microsoft.com/office/drawing/2014/main" id="{00000000-0008-0000-0000-0000FF0B0000}"/>
            </a:ext>
          </a:extLst>
        </xdr:cNvPr>
        <xdr:cNvSpPr txBox="1"/>
      </xdr:nvSpPr>
      <xdr:spPr>
        <a:xfrm>
          <a:off x="1163068" y="900193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063"/>
    <xdr:sp macro="" textlink="">
      <xdr:nvSpPr>
        <xdr:cNvPr id="3072" name="TextBox 3071">
          <a:extLst>
            <a:ext uri="{FF2B5EF4-FFF2-40B4-BE49-F238E27FC236}">
              <a16:creationId xmlns:a16="http://schemas.microsoft.com/office/drawing/2014/main" id="{00000000-0008-0000-0000-0000000C0000}"/>
            </a:ext>
          </a:extLst>
        </xdr:cNvPr>
        <xdr:cNvSpPr txBox="1"/>
      </xdr:nvSpPr>
      <xdr:spPr>
        <a:xfrm>
          <a:off x="1163068" y="900193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063"/>
    <xdr:sp macro="" textlink="">
      <xdr:nvSpPr>
        <xdr:cNvPr id="3073" name="TextBox 3072">
          <a:extLst>
            <a:ext uri="{FF2B5EF4-FFF2-40B4-BE49-F238E27FC236}">
              <a16:creationId xmlns:a16="http://schemas.microsoft.com/office/drawing/2014/main" id="{00000000-0008-0000-0000-0000010C0000}"/>
            </a:ext>
          </a:extLst>
        </xdr:cNvPr>
        <xdr:cNvSpPr txBox="1"/>
      </xdr:nvSpPr>
      <xdr:spPr>
        <a:xfrm>
          <a:off x="1163068" y="900193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063"/>
    <xdr:sp macro="" textlink="">
      <xdr:nvSpPr>
        <xdr:cNvPr id="3074" name="TextBox 3073">
          <a:extLst>
            <a:ext uri="{FF2B5EF4-FFF2-40B4-BE49-F238E27FC236}">
              <a16:creationId xmlns:a16="http://schemas.microsoft.com/office/drawing/2014/main" id="{00000000-0008-0000-0000-0000020C0000}"/>
            </a:ext>
          </a:extLst>
        </xdr:cNvPr>
        <xdr:cNvSpPr txBox="1"/>
      </xdr:nvSpPr>
      <xdr:spPr>
        <a:xfrm>
          <a:off x="1163068" y="900193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063"/>
    <xdr:sp macro="" textlink="">
      <xdr:nvSpPr>
        <xdr:cNvPr id="3075" name="TextBox 3074">
          <a:extLst>
            <a:ext uri="{FF2B5EF4-FFF2-40B4-BE49-F238E27FC236}">
              <a16:creationId xmlns:a16="http://schemas.microsoft.com/office/drawing/2014/main" id="{00000000-0008-0000-0000-0000030C0000}"/>
            </a:ext>
          </a:extLst>
        </xdr:cNvPr>
        <xdr:cNvSpPr txBox="1"/>
      </xdr:nvSpPr>
      <xdr:spPr>
        <a:xfrm>
          <a:off x="1163068" y="900193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3076" name="TextBox 3075">
          <a:extLst>
            <a:ext uri="{FF2B5EF4-FFF2-40B4-BE49-F238E27FC236}">
              <a16:creationId xmlns:a16="http://schemas.microsoft.com/office/drawing/2014/main" id="{00000000-0008-0000-0000-0000040C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3863"/>
    <xdr:sp macro="" textlink="">
      <xdr:nvSpPr>
        <xdr:cNvPr id="3077" name="TextBox 3076">
          <a:extLst>
            <a:ext uri="{FF2B5EF4-FFF2-40B4-BE49-F238E27FC236}">
              <a16:creationId xmlns:a16="http://schemas.microsoft.com/office/drawing/2014/main" id="{00000000-0008-0000-0000-0000050C0000}"/>
            </a:ext>
          </a:extLst>
        </xdr:cNvPr>
        <xdr:cNvSpPr txBox="1"/>
      </xdr:nvSpPr>
      <xdr:spPr>
        <a:xfrm>
          <a:off x="1163068" y="900193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859"/>
    <xdr:sp macro="" textlink="">
      <xdr:nvSpPr>
        <xdr:cNvPr id="3078" name="TextBox 3077">
          <a:extLst>
            <a:ext uri="{FF2B5EF4-FFF2-40B4-BE49-F238E27FC236}">
              <a16:creationId xmlns:a16="http://schemas.microsoft.com/office/drawing/2014/main" id="{00000000-0008-0000-0000-0000060C0000}"/>
            </a:ext>
          </a:extLst>
        </xdr:cNvPr>
        <xdr:cNvSpPr txBox="1"/>
      </xdr:nvSpPr>
      <xdr:spPr>
        <a:xfrm>
          <a:off x="1163068" y="9001932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79" name="TextBox 3078">
          <a:extLst>
            <a:ext uri="{FF2B5EF4-FFF2-40B4-BE49-F238E27FC236}">
              <a16:creationId xmlns:a16="http://schemas.microsoft.com/office/drawing/2014/main" id="{00000000-0008-0000-0000-0000070C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80" name="TextBox 3079">
          <a:extLst>
            <a:ext uri="{FF2B5EF4-FFF2-40B4-BE49-F238E27FC236}">
              <a16:creationId xmlns:a16="http://schemas.microsoft.com/office/drawing/2014/main" id="{00000000-0008-0000-0000-0000080C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431"/>
    <xdr:sp macro="" textlink="">
      <xdr:nvSpPr>
        <xdr:cNvPr id="3081" name="TextBox 3080">
          <a:extLst>
            <a:ext uri="{FF2B5EF4-FFF2-40B4-BE49-F238E27FC236}">
              <a16:creationId xmlns:a16="http://schemas.microsoft.com/office/drawing/2014/main" id="{00000000-0008-0000-0000-0000090C0000}"/>
            </a:ext>
          </a:extLst>
        </xdr:cNvPr>
        <xdr:cNvSpPr txBox="1"/>
      </xdr:nvSpPr>
      <xdr:spPr>
        <a:xfrm>
          <a:off x="1163068" y="9001932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82" name="TextBox 3081">
          <a:extLst>
            <a:ext uri="{FF2B5EF4-FFF2-40B4-BE49-F238E27FC236}">
              <a16:creationId xmlns:a16="http://schemas.microsoft.com/office/drawing/2014/main" id="{00000000-0008-0000-0000-00000A0C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592"/>
    <xdr:sp macro="" textlink="">
      <xdr:nvSpPr>
        <xdr:cNvPr id="3083" name="TextBox 3082">
          <a:extLst>
            <a:ext uri="{FF2B5EF4-FFF2-40B4-BE49-F238E27FC236}">
              <a16:creationId xmlns:a16="http://schemas.microsoft.com/office/drawing/2014/main" id="{00000000-0008-0000-0000-00000B0C0000}"/>
            </a:ext>
          </a:extLst>
        </xdr:cNvPr>
        <xdr:cNvSpPr txBox="1"/>
      </xdr:nvSpPr>
      <xdr:spPr>
        <a:xfrm>
          <a:off x="1163068" y="9001932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84" name="TextBox 3083">
          <a:extLst>
            <a:ext uri="{FF2B5EF4-FFF2-40B4-BE49-F238E27FC236}">
              <a16:creationId xmlns:a16="http://schemas.microsoft.com/office/drawing/2014/main" id="{00000000-0008-0000-0000-00000C0C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6063"/>
    <xdr:sp macro="" textlink="">
      <xdr:nvSpPr>
        <xdr:cNvPr id="3085" name="TextBox 3084">
          <a:extLst>
            <a:ext uri="{FF2B5EF4-FFF2-40B4-BE49-F238E27FC236}">
              <a16:creationId xmlns:a16="http://schemas.microsoft.com/office/drawing/2014/main" id="{00000000-0008-0000-0000-00000D0C0000}"/>
            </a:ext>
          </a:extLst>
        </xdr:cNvPr>
        <xdr:cNvSpPr txBox="1"/>
      </xdr:nvSpPr>
      <xdr:spPr>
        <a:xfrm>
          <a:off x="1163068" y="900193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109"/>
    <xdr:sp macro="" textlink="">
      <xdr:nvSpPr>
        <xdr:cNvPr id="3086" name="TextBox 3085">
          <a:extLst>
            <a:ext uri="{FF2B5EF4-FFF2-40B4-BE49-F238E27FC236}">
              <a16:creationId xmlns:a16="http://schemas.microsoft.com/office/drawing/2014/main" id="{00000000-0008-0000-0000-00000E0C0000}"/>
            </a:ext>
          </a:extLst>
        </xdr:cNvPr>
        <xdr:cNvSpPr txBox="1"/>
      </xdr:nvSpPr>
      <xdr:spPr>
        <a:xfrm>
          <a:off x="1163068" y="900193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8109"/>
    <xdr:sp macro="" textlink="">
      <xdr:nvSpPr>
        <xdr:cNvPr id="3087" name="TextBox 3086">
          <a:extLst>
            <a:ext uri="{FF2B5EF4-FFF2-40B4-BE49-F238E27FC236}">
              <a16:creationId xmlns:a16="http://schemas.microsoft.com/office/drawing/2014/main" id="{00000000-0008-0000-0000-00000F0C0000}"/>
            </a:ext>
          </a:extLst>
        </xdr:cNvPr>
        <xdr:cNvSpPr txBox="1"/>
      </xdr:nvSpPr>
      <xdr:spPr>
        <a:xfrm>
          <a:off x="1163068" y="900193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88" name="TextBox 3087">
          <a:extLst>
            <a:ext uri="{FF2B5EF4-FFF2-40B4-BE49-F238E27FC236}">
              <a16:creationId xmlns:a16="http://schemas.microsoft.com/office/drawing/2014/main" id="{00000000-0008-0000-0000-000010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89" name="TextBox 3088">
          <a:extLst>
            <a:ext uri="{FF2B5EF4-FFF2-40B4-BE49-F238E27FC236}">
              <a16:creationId xmlns:a16="http://schemas.microsoft.com/office/drawing/2014/main" id="{00000000-0008-0000-0000-000011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90" name="TextBox 3089">
          <a:extLst>
            <a:ext uri="{FF2B5EF4-FFF2-40B4-BE49-F238E27FC236}">
              <a16:creationId xmlns:a16="http://schemas.microsoft.com/office/drawing/2014/main" id="{00000000-0008-0000-0000-000012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91" name="TextBox 3090">
          <a:extLst>
            <a:ext uri="{FF2B5EF4-FFF2-40B4-BE49-F238E27FC236}">
              <a16:creationId xmlns:a16="http://schemas.microsoft.com/office/drawing/2014/main" id="{00000000-0008-0000-0000-000013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92" name="TextBox 3091">
          <a:extLst>
            <a:ext uri="{FF2B5EF4-FFF2-40B4-BE49-F238E27FC236}">
              <a16:creationId xmlns:a16="http://schemas.microsoft.com/office/drawing/2014/main" id="{00000000-0008-0000-0000-0000140C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93" name="TextBox 3092">
          <a:extLst>
            <a:ext uri="{FF2B5EF4-FFF2-40B4-BE49-F238E27FC236}">
              <a16:creationId xmlns:a16="http://schemas.microsoft.com/office/drawing/2014/main" id="{00000000-0008-0000-0000-0000150C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94" name="TextBox 3093">
          <a:extLst>
            <a:ext uri="{FF2B5EF4-FFF2-40B4-BE49-F238E27FC236}">
              <a16:creationId xmlns:a16="http://schemas.microsoft.com/office/drawing/2014/main" id="{00000000-0008-0000-0000-0000160C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753"/>
    <xdr:sp macro="" textlink="">
      <xdr:nvSpPr>
        <xdr:cNvPr id="3095" name="TextBox 3094">
          <a:extLst>
            <a:ext uri="{FF2B5EF4-FFF2-40B4-BE49-F238E27FC236}">
              <a16:creationId xmlns:a16="http://schemas.microsoft.com/office/drawing/2014/main" id="{00000000-0008-0000-0000-0000170C0000}"/>
            </a:ext>
          </a:extLst>
        </xdr:cNvPr>
        <xdr:cNvSpPr txBox="1"/>
      </xdr:nvSpPr>
      <xdr:spPr>
        <a:xfrm>
          <a:off x="1163068" y="900193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96" name="TextBox 3095">
          <a:extLst>
            <a:ext uri="{FF2B5EF4-FFF2-40B4-BE49-F238E27FC236}">
              <a16:creationId xmlns:a16="http://schemas.microsoft.com/office/drawing/2014/main" id="{00000000-0008-0000-0000-000018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97" name="TextBox 3096">
          <a:extLst>
            <a:ext uri="{FF2B5EF4-FFF2-40B4-BE49-F238E27FC236}">
              <a16:creationId xmlns:a16="http://schemas.microsoft.com/office/drawing/2014/main" id="{00000000-0008-0000-0000-000019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98" name="TextBox 3097">
          <a:extLst>
            <a:ext uri="{FF2B5EF4-FFF2-40B4-BE49-F238E27FC236}">
              <a16:creationId xmlns:a16="http://schemas.microsoft.com/office/drawing/2014/main" id="{00000000-0008-0000-0000-00001A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2083"/>
    <xdr:sp macro="" textlink="">
      <xdr:nvSpPr>
        <xdr:cNvPr id="3099" name="TextBox 3098">
          <a:extLst>
            <a:ext uri="{FF2B5EF4-FFF2-40B4-BE49-F238E27FC236}">
              <a16:creationId xmlns:a16="http://schemas.microsoft.com/office/drawing/2014/main" id="{00000000-0008-0000-0000-00001B0C0000}"/>
            </a:ext>
          </a:extLst>
        </xdr:cNvPr>
        <xdr:cNvSpPr txBox="1"/>
      </xdr:nvSpPr>
      <xdr:spPr>
        <a:xfrm>
          <a:off x="1163068" y="900193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981"/>
    <xdr:sp macro="" textlink="">
      <xdr:nvSpPr>
        <xdr:cNvPr id="3100" name="TextBox 3099">
          <a:extLst>
            <a:ext uri="{FF2B5EF4-FFF2-40B4-BE49-F238E27FC236}">
              <a16:creationId xmlns:a16="http://schemas.microsoft.com/office/drawing/2014/main" id="{00000000-0008-0000-0000-00001C0C0000}"/>
            </a:ext>
          </a:extLst>
        </xdr:cNvPr>
        <xdr:cNvSpPr txBox="1"/>
      </xdr:nvSpPr>
      <xdr:spPr>
        <a:xfrm>
          <a:off x="1163068" y="900193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322</xdr:row>
      <xdr:rowOff>0</xdr:rowOff>
    </xdr:from>
    <xdr:ext cx="166676" cy="277981"/>
    <xdr:sp macro="" textlink="">
      <xdr:nvSpPr>
        <xdr:cNvPr id="3101" name="TextBox 3100">
          <a:extLst>
            <a:ext uri="{FF2B5EF4-FFF2-40B4-BE49-F238E27FC236}">
              <a16:creationId xmlns:a16="http://schemas.microsoft.com/office/drawing/2014/main" id="{00000000-0008-0000-0000-00001D0C0000}"/>
            </a:ext>
          </a:extLst>
        </xdr:cNvPr>
        <xdr:cNvSpPr txBox="1"/>
      </xdr:nvSpPr>
      <xdr:spPr>
        <a:xfrm>
          <a:off x="1163068" y="900193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03" name="TextBox 3102">
          <a:extLst>
            <a:ext uri="{FF2B5EF4-FFF2-40B4-BE49-F238E27FC236}">
              <a16:creationId xmlns:a16="http://schemas.microsoft.com/office/drawing/2014/main" id="{00000000-0008-0000-0000-00001F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04" name="TextBox 3103">
          <a:extLst>
            <a:ext uri="{FF2B5EF4-FFF2-40B4-BE49-F238E27FC236}">
              <a16:creationId xmlns:a16="http://schemas.microsoft.com/office/drawing/2014/main" id="{00000000-0008-0000-0000-000020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05" name="TextBox 3104">
          <a:extLst>
            <a:ext uri="{FF2B5EF4-FFF2-40B4-BE49-F238E27FC236}">
              <a16:creationId xmlns:a16="http://schemas.microsoft.com/office/drawing/2014/main" id="{00000000-0008-0000-0000-000021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06" name="TextBox 3105">
          <a:extLst>
            <a:ext uri="{FF2B5EF4-FFF2-40B4-BE49-F238E27FC236}">
              <a16:creationId xmlns:a16="http://schemas.microsoft.com/office/drawing/2014/main" id="{00000000-0008-0000-0000-000022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07" name="TextBox 3106">
          <a:extLst>
            <a:ext uri="{FF2B5EF4-FFF2-40B4-BE49-F238E27FC236}">
              <a16:creationId xmlns:a16="http://schemas.microsoft.com/office/drawing/2014/main" id="{00000000-0008-0000-0000-000023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08" name="TextBox 3107">
          <a:extLst>
            <a:ext uri="{FF2B5EF4-FFF2-40B4-BE49-F238E27FC236}">
              <a16:creationId xmlns:a16="http://schemas.microsoft.com/office/drawing/2014/main" id="{00000000-0008-0000-0000-000024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09" name="TextBox 3108">
          <a:extLst>
            <a:ext uri="{FF2B5EF4-FFF2-40B4-BE49-F238E27FC236}">
              <a16:creationId xmlns:a16="http://schemas.microsoft.com/office/drawing/2014/main" id="{00000000-0008-0000-0000-000025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10" name="TextBox 3109">
          <a:extLst>
            <a:ext uri="{FF2B5EF4-FFF2-40B4-BE49-F238E27FC236}">
              <a16:creationId xmlns:a16="http://schemas.microsoft.com/office/drawing/2014/main" id="{00000000-0008-0000-0000-000026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11" name="TextBox 3110">
          <a:extLst>
            <a:ext uri="{FF2B5EF4-FFF2-40B4-BE49-F238E27FC236}">
              <a16:creationId xmlns:a16="http://schemas.microsoft.com/office/drawing/2014/main" id="{00000000-0008-0000-0000-000027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12" name="TextBox 3111">
          <a:extLst>
            <a:ext uri="{FF2B5EF4-FFF2-40B4-BE49-F238E27FC236}">
              <a16:creationId xmlns:a16="http://schemas.microsoft.com/office/drawing/2014/main" id="{00000000-0008-0000-0000-000028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13" name="TextBox 3112">
          <a:extLst>
            <a:ext uri="{FF2B5EF4-FFF2-40B4-BE49-F238E27FC236}">
              <a16:creationId xmlns:a16="http://schemas.microsoft.com/office/drawing/2014/main" id="{00000000-0008-0000-0000-000029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14" name="TextBox 3113">
          <a:extLst>
            <a:ext uri="{FF2B5EF4-FFF2-40B4-BE49-F238E27FC236}">
              <a16:creationId xmlns:a16="http://schemas.microsoft.com/office/drawing/2014/main" id="{00000000-0008-0000-0000-00002A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15" name="TextBox 3114">
          <a:extLst>
            <a:ext uri="{FF2B5EF4-FFF2-40B4-BE49-F238E27FC236}">
              <a16:creationId xmlns:a16="http://schemas.microsoft.com/office/drawing/2014/main" id="{00000000-0008-0000-0000-00002B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16" name="TextBox 3115">
          <a:extLst>
            <a:ext uri="{FF2B5EF4-FFF2-40B4-BE49-F238E27FC236}">
              <a16:creationId xmlns:a16="http://schemas.microsoft.com/office/drawing/2014/main" id="{00000000-0008-0000-0000-00002C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17" name="TextBox 3116">
          <a:extLst>
            <a:ext uri="{FF2B5EF4-FFF2-40B4-BE49-F238E27FC236}">
              <a16:creationId xmlns:a16="http://schemas.microsoft.com/office/drawing/2014/main" id="{00000000-0008-0000-0000-00002D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18" name="TextBox 3117">
          <a:extLst>
            <a:ext uri="{FF2B5EF4-FFF2-40B4-BE49-F238E27FC236}">
              <a16:creationId xmlns:a16="http://schemas.microsoft.com/office/drawing/2014/main" id="{00000000-0008-0000-0000-00002E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19" name="TextBox 3118">
          <a:extLst>
            <a:ext uri="{FF2B5EF4-FFF2-40B4-BE49-F238E27FC236}">
              <a16:creationId xmlns:a16="http://schemas.microsoft.com/office/drawing/2014/main" id="{00000000-0008-0000-0000-00002F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20" name="TextBox 3119">
          <a:extLst>
            <a:ext uri="{FF2B5EF4-FFF2-40B4-BE49-F238E27FC236}">
              <a16:creationId xmlns:a16="http://schemas.microsoft.com/office/drawing/2014/main" id="{00000000-0008-0000-0000-000030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21" name="TextBox 3120">
          <a:extLst>
            <a:ext uri="{FF2B5EF4-FFF2-40B4-BE49-F238E27FC236}">
              <a16:creationId xmlns:a16="http://schemas.microsoft.com/office/drawing/2014/main" id="{00000000-0008-0000-0000-000031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122" name="TextBox 3121">
          <a:extLst>
            <a:ext uri="{FF2B5EF4-FFF2-40B4-BE49-F238E27FC236}">
              <a16:creationId xmlns:a16="http://schemas.microsoft.com/office/drawing/2014/main" id="{00000000-0008-0000-0000-0000320C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23" name="TextBox 3122">
          <a:extLst>
            <a:ext uri="{FF2B5EF4-FFF2-40B4-BE49-F238E27FC236}">
              <a16:creationId xmlns:a16="http://schemas.microsoft.com/office/drawing/2014/main" id="{00000000-0008-0000-0000-000033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24" name="TextBox 3123">
          <a:extLst>
            <a:ext uri="{FF2B5EF4-FFF2-40B4-BE49-F238E27FC236}">
              <a16:creationId xmlns:a16="http://schemas.microsoft.com/office/drawing/2014/main" id="{00000000-0008-0000-0000-000034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25" name="TextBox 3124">
          <a:extLst>
            <a:ext uri="{FF2B5EF4-FFF2-40B4-BE49-F238E27FC236}">
              <a16:creationId xmlns:a16="http://schemas.microsoft.com/office/drawing/2014/main" id="{00000000-0008-0000-0000-000035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1974"/>
    <xdr:sp macro="" textlink="">
      <xdr:nvSpPr>
        <xdr:cNvPr id="3126" name="TextBox 3125">
          <a:extLst>
            <a:ext uri="{FF2B5EF4-FFF2-40B4-BE49-F238E27FC236}">
              <a16:creationId xmlns:a16="http://schemas.microsoft.com/office/drawing/2014/main" id="{00000000-0008-0000-0000-0000360C0000}"/>
            </a:ext>
          </a:extLst>
        </xdr:cNvPr>
        <xdr:cNvSpPr txBox="1"/>
      </xdr:nvSpPr>
      <xdr:spPr>
        <a:xfrm>
          <a:off x="1163068" y="18155618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27" name="TextBox 3126">
          <a:extLst>
            <a:ext uri="{FF2B5EF4-FFF2-40B4-BE49-F238E27FC236}">
              <a16:creationId xmlns:a16="http://schemas.microsoft.com/office/drawing/2014/main" id="{00000000-0008-0000-0000-000037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28" name="TextBox 3127">
          <a:extLst>
            <a:ext uri="{FF2B5EF4-FFF2-40B4-BE49-F238E27FC236}">
              <a16:creationId xmlns:a16="http://schemas.microsoft.com/office/drawing/2014/main" id="{00000000-0008-0000-0000-000038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29" name="TextBox 3128">
          <a:extLst>
            <a:ext uri="{FF2B5EF4-FFF2-40B4-BE49-F238E27FC236}">
              <a16:creationId xmlns:a16="http://schemas.microsoft.com/office/drawing/2014/main" id="{00000000-0008-0000-0000-000039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30" name="TextBox 3129">
          <a:extLst>
            <a:ext uri="{FF2B5EF4-FFF2-40B4-BE49-F238E27FC236}">
              <a16:creationId xmlns:a16="http://schemas.microsoft.com/office/drawing/2014/main" id="{00000000-0008-0000-0000-00003A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57416" cy="252870"/>
    <xdr:sp macro="" textlink="">
      <xdr:nvSpPr>
        <xdr:cNvPr id="3131" name="TextBox 3130">
          <a:extLst>
            <a:ext uri="{FF2B5EF4-FFF2-40B4-BE49-F238E27FC236}">
              <a16:creationId xmlns:a16="http://schemas.microsoft.com/office/drawing/2014/main" id="{00000000-0008-0000-0000-00003B0C0000}"/>
            </a:ext>
          </a:extLst>
        </xdr:cNvPr>
        <xdr:cNvSpPr txBox="1"/>
      </xdr:nvSpPr>
      <xdr:spPr>
        <a:xfrm>
          <a:off x="1163068" y="18155618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57416" cy="252870"/>
    <xdr:sp macro="" textlink="">
      <xdr:nvSpPr>
        <xdr:cNvPr id="3132" name="TextBox 3131">
          <a:extLst>
            <a:ext uri="{FF2B5EF4-FFF2-40B4-BE49-F238E27FC236}">
              <a16:creationId xmlns:a16="http://schemas.microsoft.com/office/drawing/2014/main" id="{00000000-0008-0000-0000-00003C0C0000}"/>
            </a:ext>
          </a:extLst>
        </xdr:cNvPr>
        <xdr:cNvSpPr txBox="1"/>
      </xdr:nvSpPr>
      <xdr:spPr>
        <a:xfrm>
          <a:off x="1163068" y="18155618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33" name="TextBox 3132">
          <a:extLst>
            <a:ext uri="{FF2B5EF4-FFF2-40B4-BE49-F238E27FC236}">
              <a16:creationId xmlns:a16="http://schemas.microsoft.com/office/drawing/2014/main" id="{00000000-0008-0000-0000-00003D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34" name="TextBox 3133">
          <a:extLst>
            <a:ext uri="{FF2B5EF4-FFF2-40B4-BE49-F238E27FC236}">
              <a16:creationId xmlns:a16="http://schemas.microsoft.com/office/drawing/2014/main" id="{00000000-0008-0000-0000-00003E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35" name="TextBox 3134">
          <a:extLst>
            <a:ext uri="{FF2B5EF4-FFF2-40B4-BE49-F238E27FC236}">
              <a16:creationId xmlns:a16="http://schemas.microsoft.com/office/drawing/2014/main" id="{00000000-0008-0000-0000-00003F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371"/>
    <xdr:sp macro="" textlink="">
      <xdr:nvSpPr>
        <xdr:cNvPr id="3136" name="TextBox 3135">
          <a:extLst>
            <a:ext uri="{FF2B5EF4-FFF2-40B4-BE49-F238E27FC236}">
              <a16:creationId xmlns:a16="http://schemas.microsoft.com/office/drawing/2014/main" id="{00000000-0008-0000-0000-0000400C0000}"/>
            </a:ext>
          </a:extLst>
        </xdr:cNvPr>
        <xdr:cNvSpPr txBox="1"/>
      </xdr:nvSpPr>
      <xdr:spPr>
        <a:xfrm>
          <a:off x="1163068" y="18155618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37" name="TextBox 3136">
          <a:extLst>
            <a:ext uri="{FF2B5EF4-FFF2-40B4-BE49-F238E27FC236}">
              <a16:creationId xmlns:a16="http://schemas.microsoft.com/office/drawing/2014/main" id="{00000000-0008-0000-0000-000041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38" name="TextBox 3137">
          <a:extLst>
            <a:ext uri="{FF2B5EF4-FFF2-40B4-BE49-F238E27FC236}">
              <a16:creationId xmlns:a16="http://schemas.microsoft.com/office/drawing/2014/main" id="{00000000-0008-0000-0000-000042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39" name="TextBox 3138">
          <a:extLst>
            <a:ext uri="{FF2B5EF4-FFF2-40B4-BE49-F238E27FC236}">
              <a16:creationId xmlns:a16="http://schemas.microsoft.com/office/drawing/2014/main" id="{00000000-0008-0000-0000-000043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40" name="TextBox 3139">
          <a:extLst>
            <a:ext uri="{FF2B5EF4-FFF2-40B4-BE49-F238E27FC236}">
              <a16:creationId xmlns:a16="http://schemas.microsoft.com/office/drawing/2014/main" id="{00000000-0008-0000-0000-000044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41" name="TextBox 3140">
          <a:extLst>
            <a:ext uri="{FF2B5EF4-FFF2-40B4-BE49-F238E27FC236}">
              <a16:creationId xmlns:a16="http://schemas.microsoft.com/office/drawing/2014/main" id="{00000000-0008-0000-0000-000045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42" name="TextBox 3141">
          <a:extLst>
            <a:ext uri="{FF2B5EF4-FFF2-40B4-BE49-F238E27FC236}">
              <a16:creationId xmlns:a16="http://schemas.microsoft.com/office/drawing/2014/main" id="{00000000-0008-0000-0000-000046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43" name="TextBox 3142">
          <a:extLst>
            <a:ext uri="{FF2B5EF4-FFF2-40B4-BE49-F238E27FC236}">
              <a16:creationId xmlns:a16="http://schemas.microsoft.com/office/drawing/2014/main" id="{00000000-0008-0000-0000-000047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44" name="TextBox 3143">
          <a:extLst>
            <a:ext uri="{FF2B5EF4-FFF2-40B4-BE49-F238E27FC236}">
              <a16:creationId xmlns:a16="http://schemas.microsoft.com/office/drawing/2014/main" id="{00000000-0008-0000-0000-000048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109"/>
    <xdr:sp macro="" textlink="">
      <xdr:nvSpPr>
        <xdr:cNvPr id="3145" name="TextBox 3144">
          <a:extLst>
            <a:ext uri="{FF2B5EF4-FFF2-40B4-BE49-F238E27FC236}">
              <a16:creationId xmlns:a16="http://schemas.microsoft.com/office/drawing/2014/main" id="{00000000-0008-0000-0000-0000490C0000}"/>
            </a:ext>
          </a:extLst>
        </xdr:cNvPr>
        <xdr:cNvSpPr txBox="1"/>
      </xdr:nvSpPr>
      <xdr:spPr>
        <a:xfrm>
          <a:off x="1163068" y="1806844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109"/>
    <xdr:sp macro="" textlink="">
      <xdr:nvSpPr>
        <xdr:cNvPr id="3146" name="TextBox 3145">
          <a:extLst>
            <a:ext uri="{FF2B5EF4-FFF2-40B4-BE49-F238E27FC236}">
              <a16:creationId xmlns:a16="http://schemas.microsoft.com/office/drawing/2014/main" id="{00000000-0008-0000-0000-00004A0C0000}"/>
            </a:ext>
          </a:extLst>
        </xdr:cNvPr>
        <xdr:cNvSpPr txBox="1"/>
      </xdr:nvSpPr>
      <xdr:spPr>
        <a:xfrm>
          <a:off x="1163068" y="1806844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109"/>
    <xdr:sp macro="" textlink="">
      <xdr:nvSpPr>
        <xdr:cNvPr id="3147" name="TextBox 3146">
          <a:extLst>
            <a:ext uri="{FF2B5EF4-FFF2-40B4-BE49-F238E27FC236}">
              <a16:creationId xmlns:a16="http://schemas.microsoft.com/office/drawing/2014/main" id="{00000000-0008-0000-0000-00004B0C0000}"/>
            </a:ext>
          </a:extLst>
        </xdr:cNvPr>
        <xdr:cNvSpPr txBox="1"/>
      </xdr:nvSpPr>
      <xdr:spPr>
        <a:xfrm>
          <a:off x="1163068" y="1806844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109"/>
    <xdr:sp macro="" textlink="">
      <xdr:nvSpPr>
        <xdr:cNvPr id="3148" name="TextBox 3147">
          <a:extLst>
            <a:ext uri="{FF2B5EF4-FFF2-40B4-BE49-F238E27FC236}">
              <a16:creationId xmlns:a16="http://schemas.microsoft.com/office/drawing/2014/main" id="{00000000-0008-0000-0000-00004C0C0000}"/>
            </a:ext>
          </a:extLst>
        </xdr:cNvPr>
        <xdr:cNvSpPr txBox="1"/>
      </xdr:nvSpPr>
      <xdr:spPr>
        <a:xfrm>
          <a:off x="1163068" y="1806844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49" name="TextBox 3148">
          <a:extLst>
            <a:ext uri="{FF2B5EF4-FFF2-40B4-BE49-F238E27FC236}">
              <a16:creationId xmlns:a16="http://schemas.microsoft.com/office/drawing/2014/main" id="{00000000-0008-0000-0000-00004D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0" name="TextBox 3149">
          <a:extLst>
            <a:ext uri="{FF2B5EF4-FFF2-40B4-BE49-F238E27FC236}">
              <a16:creationId xmlns:a16="http://schemas.microsoft.com/office/drawing/2014/main" id="{00000000-0008-0000-0000-00004E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1" name="TextBox 3150">
          <a:extLst>
            <a:ext uri="{FF2B5EF4-FFF2-40B4-BE49-F238E27FC236}">
              <a16:creationId xmlns:a16="http://schemas.microsoft.com/office/drawing/2014/main" id="{00000000-0008-0000-0000-00004F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2" name="TextBox 3151">
          <a:extLst>
            <a:ext uri="{FF2B5EF4-FFF2-40B4-BE49-F238E27FC236}">
              <a16:creationId xmlns:a16="http://schemas.microsoft.com/office/drawing/2014/main" id="{00000000-0008-0000-0000-000050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3" name="TextBox 3152">
          <a:extLst>
            <a:ext uri="{FF2B5EF4-FFF2-40B4-BE49-F238E27FC236}">
              <a16:creationId xmlns:a16="http://schemas.microsoft.com/office/drawing/2014/main" id="{00000000-0008-0000-0000-000051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4" name="TextBox 3153">
          <a:extLst>
            <a:ext uri="{FF2B5EF4-FFF2-40B4-BE49-F238E27FC236}">
              <a16:creationId xmlns:a16="http://schemas.microsoft.com/office/drawing/2014/main" id="{00000000-0008-0000-0000-000052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5" name="TextBox 3154">
          <a:extLst>
            <a:ext uri="{FF2B5EF4-FFF2-40B4-BE49-F238E27FC236}">
              <a16:creationId xmlns:a16="http://schemas.microsoft.com/office/drawing/2014/main" id="{00000000-0008-0000-0000-000053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56" name="TextBox 3155">
          <a:extLst>
            <a:ext uri="{FF2B5EF4-FFF2-40B4-BE49-F238E27FC236}">
              <a16:creationId xmlns:a16="http://schemas.microsoft.com/office/drawing/2014/main" id="{00000000-0008-0000-0000-000054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57" name="TextBox 3156">
          <a:extLst>
            <a:ext uri="{FF2B5EF4-FFF2-40B4-BE49-F238E27FC236}">
              <a16:creationId xmlns:a16="http://schemas.microsoft.com/office/drawing/2014/main" id="{00000000-0008-0000-0000-000055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58" name="TextBox 3157">
          <a:extLst>
            <a:ext uri="{FF2B5EF4-FFF2-40B4-BE49-F238E27FC236}">
              <a16:creationId xmlns:a16="http://schemas.microsoft.com/office/drawing/2014/main" id="{00000000-0008-0000-0000-000056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59" name="TextBox 3158">
          <a:extLst>
            <a:ext uri="{FF2B5EF4-FFF2-40B4-BE49-F238E27FC236}">
              <a16:creationId xmlns:a16="http://schemas.microsoft.com/office/drawing/2014/main" id="{00000000-0008-0000-0000-000057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60" name="TextBox 3159">
          <a:extLst>
            <a:ext uri="{FF2B5EF4-FFF2-40B4-BE49-F238E27FC236}">
              <a16:creationId xmlns:a16="http://schemas.microsoft.com/office/drawing/2014/main" id="{00000000-0008-0000-0000-000058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61" name="TextBox 3160">
          <a:extLst>
            <a:ext uri="{FF2B5EF4-FFF2-40B4-BE49-F238E27FC236}">
              <a16:creationId xmlns:a16="http://schemas.microsoft.com/office/drawing/2014/main" id="{00000000-0008-0000-0000-000059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62" name="TextBox 3161">
          <a:extLst>
            <a:ext uri="{FF2B5EF4-FFF2-40B4-BE49-F238E27FC236}">
              <a16:creationId xmlns:a16="http://schemas.microsoft.com/office/drawing/2014/main" id="{00000000-0008-0000-0000-00005A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63" name="TextBox 3162">
          <a:extLst>
            <a:ext uri="{FF2B5EF4-FFF2-40B4-BE49-F238E27FC236}">
              <a16:creationId xmlns:a16="http://schemas.microsoft.com/office/drawing/2014/main" id="{00000000-0008-0000-0000-00005B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164" name="TextBox 3163">
          <a:extLst>
            <a:ext uri="{FF2B5EF4-FFF2-40B4-BE49-F238E27FC236}">
              <a16:creationId xmlns:a16="http://schemas.microsoft.com/office/drawing/2014/main" id="{00000000-0008-0000-0000-00005C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65" name="TextBox 3164">
          <a:extLst>
            <a:ext uri="{FF2B5EF4-FFF2-40B4-BE49-F238E27FC236}">
              <a16:creationId xmlns:a16="http://schemas.microsoft.com/office/drawing/2014/main" id="{00000000-0008-0000-0000-00005D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66" name="TextBox 3165">
          <a:extLst>
            <a:ext uri="{FF2B5EF4-FFF2-40B4-BE49-F238E27FC236}">
              <a16:creationId xmlns:a16="http://schemas.microsoft.com/office/drawing/2014/main" id="{00000000-0008-0000-0000-00005E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67" name="TextBox 3166">
          <a:extLst>
            <a:ext uri="{FF2B5EF4-FFF2-40B4-BE49-F238E27FC236}">
              <a16:creationId xmlns:a16="http://schemas.microsoft.com/office/drawing/2014/main" id="{00000000-0008-0000-0000-00005F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68" name="TextBox 3167">
          <a:extLst>
            <a:ext uri="{FF2B5EF4-FFF2-40B4-BE49-F238E27FC236}">
              <a16:creationId xmlns:a16="http://schemas.microsoft.com/office/drawing/2014/main" id="{00000000-0008-0000-0000-000060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69" name="TextBox 3168">
          <a:extLst>
            <a:ext uri="{FF2B5EF4-FFF2-40B4-BE49-F238E27FC236}">
              <a16:creationId xmlns:a16="http://schemas.microsoft.com/office/drawing/2014/main" id="{00000000-0008-0000-0000-000061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70" name="TextBox 3169">
          <a:extLst>
            <a:ext uri="{FF2B5EF4-FFF2-40B4-BE49-F238E27FC236}">
              <a16:creationId xmlns:a16="http://schemas.microsoft.com/office/drawing/2014/main" id="{00000000-0008-0000-0000-000062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71" name="TextBox 3170">
          <a:extLst>
            <a:ext uri="{FF2B5EF4-FFF2-40B4-BE49-F238E27FC236}">
              <a16:creationId xmlns:a16="http://schemas.microsoft.com/office/drawing/2014/main" id="{00000000-0008-0000-0000-000063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72" name="TextBox 3171">
          <a:extLst>
            <a:ext uri="{FF2B5EF4-FFF2-40B4-BE49-F238E27FC236}">
              <a16:creationId xmlns:a16="http://schemas.microsoft.com/office/drawing/2014/main" id="{00000000-0008-0000-0000-000064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981"/>
    <xdr:sp macro="" textlink="">
      <xdr:nvSpPr>
        <xdr:cNvPr id="3173" name="TextBox 3172">
          <a:extLst>
            <a:ext uri="{FF2B5EF4-FFF2-40B4-BE49-F238E27FC236}">
              <a16:creationId xmlns:a16="http://schemas.microsoft.com/office/drawing/2014/main" id="{00000000-0008-0000-0000-0000650C0000}"/>
            </a:ext>
          </a:extLst>
        </xdr:cNvPr>
        <xdr:cNvSpPr txBox="1"/>
      </xdr:nvSpPr>
      <xdr:spPr>
        <a:xfrm>
          <a:off x="1163068" y="1806844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981"/>
    <xdr:sp macro="" textlink="">
      <xdr:nvSpPr>
        <xdr:cNvPr id="3174" name="TextBox 3173">
          <a:extLst>
            <a:ext uri="{FF2B5EF4-FFF2-40B4-BE49-F238E27FC236}">
              <a16:creationId xmlns:a16="http://schemas.microsoft.com/office/drawing/2014/main" id="{00000000-0008-0000-0000-0000660C0000}"/>
            </a:ext>
          </a:extLst>
        </xdr:cNvPr>
        <xdr:cNvSpPr txBox="1"/>
      </xdr:nvSpPr>
      <xdr:spPr>
        <a:xfrm>
          <a:off x="1163068" y="1806844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981"/>
    <xdr:sp macro="" textlink="">
      <xdr:nvSpPr>
        <xdr:cNvPr id="3175" name="TextBox 3174">
          <a:extLst>
            <a:ext uri="{FF2B5EF4-FFF2-40B4-BE49-F238E27FC236}">
              <a16:creationId xmlns:a16="http://schemas.microsoft.com/office/drawing/2014/main" id="{00000000-0008-0000-0000-0000670C0000}"/>
            </a:ext>
          </a:extLst>
        </xdr:cNvPr>
        <xdr:cNvSpPr txBox="1"/>
      </xdr:nvSpPr>
      <xdr:spPr>
        <a:xfrm>
          <a:off x="1163068" y="1806844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981"/>
    <xdr:sp macro="" textlink="">
      <xdr:nvSpPr>
        <xdr:cNvPr id="3176" name="TextBox 3175">
          <a:extLst>
            <a:ext uri="{FF2B5EF4-FFF2-40B4-BE49-F238E27FC236}">
              <a16:creationId xmlns:a16="http://schemas.microsoft.com/office/drawing/2014/main" id="{00000000-0008-0000-0000-0000680C0000}"/>
            </a:ext>
          </a:extLst>
        </xdr:cNvPr>
        <xdr:cNvSpPr txBox="1"/>
      </xdr:nvSpPr>
      <xdr:spPr>
        <a:xfrm>
          <a:off x="1163068" y="1806844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9085"/>
    <xdr:sp macro="" textlink="">
      <xdr:nvSpPr>
        <xdr:cNvPr id="3177" name="TextBox 3176">
          <a:extLst>
            <a:ext uri="{FF2B5EF4-FFF2-40B4-BE49-F238E27FC236}">
              <a16:creationId xmlns:a16="http://schemas.microsoft.com/office/drawing/2014/main" id="{00000000-0008-0000-0000-0000690C0000}"/>
            </a:ext>
          </a:extLst>
        </xdr:cNvPr>
        <xdr:cNvSpPr txBox="1"/>
      </xdr:nvSpPr>
      <xdr:spPr>
        <a:xfrm>
          <a:off x="1163068" y="1806844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9085"/>
    <xdr:sp macro="" textlink="">
      <xdr:nvSpPr>
        <xdr:cNvPr id="3178" name="TextBox 3177">
          <a:extLst>
            <a:ext uri="{FF2B5EF4-FFF2-40B4-BE49-F238E27FC236}">
              <a16:creationId xmlns:a16="http://schemas.microsoft.com/office/drawing/2014/main" id="{00000000-0008-0000-0000-00006A0C0000}"/>
            </a:ext>
          </a:extLst>
        </xdr:cNvPr>
        <xdr:cNvSpPr txBox="1"/>
      </xdr:nvSpPr>
      <xdr:spPr>
        <a:xfrm>
          <a:off x="1163068" y="1806844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9085"/>
    <xdr:sp macro="" textlink="">
      <xdr:nvSpPr>
        <xdr:cNvPr id="3179" name="TextBox 3178">
          <a:extLst>
            <a:ext uri="{FF2B5EF4-FFF2-40B4-BE49-F238E27FC236}">
              <a16:creationId xmlns:a16="http://schemas.microsoft.com/office/drawing/2014/main" id="{00000000-0008-0000-0000-00006B0C0000}"/>
            </a:ext>
          </a:extLst>
        </xdr:cNvPr>
        <xdr:cNvSpPr txBox="1"/>
      </xdr:nvSpPr>
      <xdr:spPr>
        <a:xfrm>
          <a:off x="1163068" y="1806844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9085"/>
    <xdr:sp macro="" textlink="">
      <xdr:nvSpPr>
        <xdr:cNvPr id="3180" name="TextBox 3179">
          <a:extLst>
            <a:ext uri="{FF2B5EF4-FFF2-40B4-BE49-F238E27FC236}">
              <a16:creationId xmlns:a16="http://schemas.microsoft.com/office/drawing/2014/main" id="{00000000-0008-0000-0000-00006C0C0000}"/>
            </a:ext>
          </a:extLst>
        </xdr:cNvPr>
        <xdr:cNvSpPr txBox="1"/>
      </xdr:nvSpPr>
      <xdr:spPr>
        <a:xfrm>
          <a:off x="1163068" y="18068440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063"/>
    <xdr:sp macro="" textlink="">
      <xdr:nvSpPr>
        <xdr:cNvPr id="3181" name="TextBox 3180">
          <a:extLst>
            <a:ext uri="{FF2B5EF4-FFF2-40B4-BE49-F238E27FC236}">
              <a16:creationId xmlns:a16="http://schemas.microsoft.com/office/drawing/2014/main" id="{00000000-0008-0000-0000-00006D0C0000}"/>
            </a:ext>
          </a:extLst>
        </xdr:cNvPr>
        <xdr:cNvSpPr txBox="1"/>
      </xdr:nvSpPr>
      <xdr:spPr>
        <a:xfrm>
          <a:off x="1163068" y="1806844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063"/>
    <xdr:sp macro="" textlink="">
      <xdr:nvSpPr>
        <xdr:cNvPr id="3182" name="TextBox 3181">
          <a:extLst>
            <a:ext uri="{FF2B5EF4-FFF2-40B4-BE49-F238E27FC236}">
              <a16:creationId xmlns:a16="http://schemas.microsoft.com/office/drawing/2014/main" id="{00000000-0008-0000-0000-00006E0C0000}"/>
            </a:ext>
          </a:extLst>
        </xdr:cNvPr>
        <xdr:cNvSpPr txBox="1"/>
      </xdr:nvSpPr>
      <xdr:spPr>
        <a:xfrm>
          <a:off x="1163068" y="1806844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063"/>
    <xdr:sp macro="" textlink="">
      <xdr:nvSpPr>
        <xdr:cNvPr id="3183" name="TextBox 3182">
          <a:extLst>
            <a:ext uri="{FF2B5EF4-FFF2-40B4-BE49-F238E27FC236}">
              <a16:creationId xmlns:a16="http://schemas.microsoft.com/office/drawing/2014/main" id="{00000000-0008-0000-0000-00006F0C0000}"/>
            </a:ext>
          </a:extLst>
        </xdr:cNvPr>
        <xdr:cNvSpPr txBox="1"/>
      </xdr:nvSpPr>
      <xdr:spPr>
        <a:xfrm>
          <a:off x="1163068" y="1806844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063"/>
    <xdr:sp macro="" textlink="">
      <xdr:nvSpPr>
        <xdr:cNvPr id="3184" name="TextBox 3183">
          <a:extLst>
            <a:ext uri="{FF2B5EF4-FFF2-40B4-BE49-F238E27FC236}">
              <a16:creationId xmlns:a16="http://schemas.microsoft.com/office/drawing/2014/main" id="{00000000-0008-0000-0000-0000700C0000}"/>
            </a:ext>
          </a:extLst>
        </xdr:cNvPr>
        <xdr:cNvSpPr txBox="1"/>
      </xdr:nvSpPr>
      <xdr:spPr>
        <a:xfrm>
          <a:off x="1163068" y="18068440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3863"/>
    <xdr:sp macro="" textlink="">
      <xdr:nvSpPr>
        <xdr:cNvPr id="3185" name="TextBox 3184">
          <a:extLst>
            <a:ext uri="{FF2B5EF4-FFF2-40B4-BE49-F238E27FC236}">
              <a16:creationId xmlns:a16="http://schemas.microsoft.com/office/drawing/2014/main" id="{00000000-0008-0000-0000-0000710C0000}"/>
            </a:ext>
          </a:extLst>
        </xdr:cNvPr>
        <xdr:cNvSpPr txBox="1"/>
      </xdr:nvSpPr>
      <xdr:spPr>
        <a:xfrm>
          <a:off x="1163068" y="18068440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3863"/>
    <xdr:sp macro="" textlink="">
      <xdr:nvSpPr>
        <xdr:cNvPr id="3186" name="TextBox 3185">
          <a:extLst>
            <a:ext uri="{FF2B5EF4-FFF2-40B4-BE49-F238E27FC236}">
              <a16:creationId xmlns:a16="http://schemas.microsoft.com/office/drawing/2014/main" id="{00000000-0008-0000-0000-0000720C0000}"/>
            </a:ext>
          </a:extLst>
        </xdr:cNvPr>
        <xdr:cNvSpPr txBox="1"/>
      </xdr:nvSpPr>
      <xdr:spPr>
        <a:xfrm>
          <a:off x="1163068" y="18068440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859"/>
    <xdr:sp macro="" textlink="">
      <xdr:nvSpPr>
        <xdr:cNvPr id="3187" name="TextBox 3186">
          <a:extLst>
            <a:ext uri="{FF2B5EF4-FFF2-40B4-BE49-F238E27FC236}">
              <a16:creationId xmlns:a16="http://schemas.microsoft.com/office/drawing/2014/main" id="{00000000-0008-0000-0000-0000730C0000}"/>
            </a:ext>
          </a:extLst>
        </xdr:cNvPr>
        <xdr:cNvSpPr txBox="1"/>
      </xdr:nvSpPr>
      <xdr:spPr>
        <a:xfrm>
          <a:off x="1163068" y="180684407"/>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88" name="TextBox 3187">
          <a:extLst>
            <a:ext uri="{FF2B5EF4-FFF2-40B4-BE49-F238E27FC236}">
              <a16:creationId xmlns:a16="http://schemas.microsoft.com/office/drawing/2014/main" id="{00000000-0008-0000-0000-000074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89" name="TextBox 3188">
          <a:extLst>
            <a:ext uri="{FF2B5EF4-FFF2-40B4-BE49-F238E27FC236}">
              <a16:creationId xmlns:a16="http://schemas.microsoft.com/office/drawing/2014/main" id="{00000000-0008-0000-0000-000075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431"/>
    <xdr:sp macro="" textlink="">
      <xdr:nvSpPr>
        <xdr:cNvPr id="3190" name="TextBox 3189">
          <a:extLst>
            <a:ext uri="{FF2B5EF4-FFF2-40B4-BE49-F238E27FC236}">
              <a16:creationId xmlns:a16="http://schemas.microsoft.com/office/drawing/2014/main" id="{00000000-0008-0000-0000-0000760C0000}"/>
            </a:ext>
          </a:extLst>
        </xdr:cNvPr>
        <xdr:cNvSpPr txBox="1"/>
      </xdr:nvSpPr>
      <xdr:spPr>
        <a:xfrm>
          <a:off x="1163068" y="180684407"/>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91" name="TextBox 3190">
          <a:extLst>
            <a:ext uri="{FF2B5EF4-FFF2-40B4-BE49-F238E27FC236}">
              <a16:creationId xmlns:a16="http://schemas.microsoft.com/office/drawing/2014/main" id="{00000000-0008-0000-0000-000077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592"/>
    <xdr:sp macro="" textlink="">
      <xdr:nvSpPr>
        <xdr:cNvPr id="3192" name="TextBox 3191">
          <a:extLst>
            <a:ext uri="{FF2B5EF4-FFF2-40B4-BE49-F238E27FC236}">
              <a16:creationId xmlns:a16="http://schemas.microsoft.com/office/drawing/2014/main" id="{00000000-0008-0000-0000-0000780C0000}"/>
            </a:ext>
          </a:extLst>
        </xdr:cNvPr>
        <xdr:cNvSpPr txBox="1"/>
      </xdr:nvSpPr>
      <xdr:spPr>
        <a:xfrm>
          <a:off x="1163068" y="180684407"/>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93" name="TextBox 3192">
          <a:extLst>
            <a:ext uri="{FF2B5EF4-FFF2-40B4-BE49-F238E27FC236}">
              <a16:creationId xmlns:a16="http://schemas.microsoft.com/office/drawing/2014/main" id="{00000000-0008-0000-0000-000079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6063"/>
    <xdr:sp macro="" textlink="">
      <xdr:nvSpPr>
        <xdr:cNvPr id="3194" name="TextBox 3193">
          <a:extLst>
            <a:ext uri="{FF2B5EF4-FFF2-40B4-BE49-F238E27FC236}">
              <a16:creationId xmlns:a16="http://schemas.microsoft.com/office/drawing/2014/main" id="{00000000-0008-0000-0000-00007A0C0000}"/>
            </a:ext>
          </a:extLst>
        </xdr:cNvPr>
        <xdr:cNvSpPr txBox="1"/>
      </xdr:nvSpPr>
      <xdr:spPr>
        <a:xfrm>
          <a:off x="1163068" y="18068440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109"/>
    <xdr:sp macro="" textlink="">
      <xdr:nvSpPr>
        <xdr:cNvPr id="3195" name="TextBox 3194">
          <a:extLst>
            <a:ext uri="{FF2B5EF4-FFF2-40B4-BE49-F238E27FC236}">
              <a16:creationId xmlns:a16="http://schemas.microsoft.com/office/drawing/2014/main" id="{00000000-0008-0000-0000-00007B0C0000}"/>
            </a:ext>
          </a:extLst>
        </xdr:cNvPr>
        <xdr:cNvSpPr txBox="1"/>
      </xdr:nvSpPr>
      <xdr:spPr>
        <a:xfrm>
          <a:off x="1163068" y="1806844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8109"/>
    <xdr:sp macro="" textlink="">
      <xdr:nvSpPr>
        <xdr:cNvPr id="3196" name="TextBox 3195">
          <a:extLst>
            <a:ext uri="{FF2B5EF4-FFF2-40B4-BE49-F238E27FC236}">
              <a16:creationId xmlns:a16="http://schemas.microsoft.com/office/drawing/2014/main" id="{00000000-0008-0000-0000-00007C0C0000}"/>
            </a:ext>
          </a:extLst>
        </xdr:cNvPr>
        <xdr:cNvSpPr txBox="1"/>
      </xdr:nvSpPr>
      <xdr:spPr>
        <a:xfrm>
          <a:off x="1163068" y="18068440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97" name="TextBox 3196">
          <a:extLst>
            <a:ext uri="{FF2B5EF4-FFF2-40B4-BE49-F238E27FC236}">
              <a16:creationId xmlns:a16="http://schemas.microsoft.com/office/drawing/2014/main" id="{00000000-0008-0000-0000-00007D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98" name="TextBox 3197">
          <a:extLst>
            <a:ext uri="{FF2B5EF4-FFF2-40B4-BE49-F238E27FC236}">
              <a16:creationId xmlns:a16="http://schemas.microsoft.com/office/drawing/2014/main" id="{00000000-0008-0000-0000-00007E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199" name="TextBox 3198">
          <a:extLst>
            <a:ext uri="{FF2B5EF4-FFF2-40B4-BE49-F238E27FC236}">
              <a16:creationId xmlns:a16="http://schemas.microsoft.com/office/drawing/2014/main" id="{00000000-0008-0000-0000-00007F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200" name="TextBox 3199">
          <a:extLst>
            <a:ext uri="{FF2B5EF4-FFF2-40B4-BE49-F238E27FC236}">
              <a16:creationId xmlns:a16="http://schemas.microsoft.com/office/drawing/2014/main" id="{00000000-0008-0000-0000-000080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201" name="TextBox 3200">
          <a:extLst>
            <a:ext uri="{FF2B5EF4-FFF2-40B4-BE49-F238E27FC236}">
              <a16:creationId xmlns:a16="http://schemas.microsoft.com/office/drawing/2014/main" id="{00000000-0008-0000-0000-000081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202" name="TextBox 3201">
          <a:extLst>
            <a:ext uri="{FF2B5EF4-FFF2-40B4-BE49-F238E27FC236}">
              <a16:creationId xmlns:a16="http://schemas.microsoft.com/office/drawing/2014/main" id="{00000000-0008-0000-0000-000082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203" name="TextBox 3202">
          <a:extLst>
            <a:ext uri="{FF2B5EF4-FFF2-40B4-BE49-F238E27FC236}">
              <a16:creationId xmlns:a16="http://schemas.microsoft.com/office/drawing/2014/main" id="{00000000-0008-0000-0000-000083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753"/>
    <xdr:sp macro="" textlink="">
      <xdr:nvSpPr>
        <xdr:cNvPr id="3204" name="TextBox 3203">
          <a:extLst>
            <a:ext uri="{FF2B5EF4-FFF2-40B4-BE49-F238E27FC236}">
              <a16:creationId xmlns:a16="http://schemas.microsoft.com/office/drawing/2014/main" id="{00000000-0008-0000-0000-0000840C0000}"/>
            </a:ext>
          </a:extLst>
        </xdr:cNvPr>
        <xdr:cNvSpPr txBox="1"/>
      </xdr:nvSpPr>
      <xdr:spPr>
        <a:xfrm>
          <a:off x="1163068" y="18068440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205" name="TextBox 3204">
          <a:extLst>
            <a:ext uri="{FF2B5EF4-FFF2-40B4-BE49-F238E27FC236}">
              <a16:creationId xmlns:a16="http://schemas.microsoft.com/office/drawing/2014/main" id="{00000000-0008-0000-0000-000085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206" name="TextBox 3205">
          <a:extLst>
            <a:ext uri="{FF2B5EF4-FFF2-40B4-BE49-F238E27FC236}">
              <a16:creationId xmlns:a16="http://schemas.microsoft.com/office/drawing/2014/main" id="{00000000-0008-0000-0000-000086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207" name="TextBox 3206">
          <a:extLst>
            <a:ext uri="{FF2B5EF4-FFF2-40B4-BE49-F238E27FC236}">
              <a16:creationId xmlns:a16="http://schemas.microsoft.com/office/drawing/2014/main" id="{00000000-0008-0000-0000-000087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57416" cy="272083"/>
    <xdr:sp macro="" textlink="">
      <xdr:nvSpPr>
        <xdr:cNvPr id="3208" name="TextBox 3207">
          <a:extLst>
            <a:ext uri="{FF2B5EF4-FFF2-40B4-BE49-F238E27FC236}">
              <a16:creationId xmlns:a16="http://schemas.microsoft.com/office/drawing/2014/main" id="{00000000-0008-0000-0000-0000880C0000}"/>
            </a:ext>
          </a:extLst>
        </xdr:cNvPr>
        <xdr:cNvSpPr txBox="1"/>
      </xdr:nvSpPr>
      <xdr:spPr>
        <a:xfrm>
          <a:off x="1163068" y="18068440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981"/>
    <xdr:sp macro="" textlink="">
      <xdr:nvSpPr>
        <xdr:cNvPr id="3209" name="TextBox 3208">
          <a:extLst>
            <a:ext uri="{FF2B5EF4-FFF2-40B4-BE49-F238E27FC236}">
              <a16:creationId xmlns:a16="http://schemas.microsoft.com/office/drawing/2014/main" id="{00000000-0008-0000-0000-0000890C0000}"/>
            </a:ext>
          </a:extLst>
        </xdr:cNvPr>
        <xdr:cNvSpPr txBox="1"/>
      </xdr:nvSpPr>
      <xdr:spPr>
        <a:xfrm>
          <a:off x="1163068" y="1806844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363</xdr:row>
      <xdr:rowOff>0</xdr:rowOff>
    </xdr:from>
    <xdr:ext cx="166676" cy="277981"/>
    <xdr:sp macro="" textlink="">
      <xdr:nvSpPr>
        <xdr:cNvPr id="3210" name="TextBox 3209">
          <a:extLst>
            <a:ext uri="{FF2B5EF4-FFF2-40B4-BE49-F238E27FC236}">
              <a16:creationId xmlns:a16="http://schemas.microsoft.com/office/drawing/2014/main" id="{00000000-0008-0000-0000-00008A0C0000}"/>
            </a:ext>
          </a:extLst>
        </xdr:cNvPr>
        <xdr:cNvSpPr txBox="1"/>
      </xdr:nvSpPr>
      <xdr:spPr>
        <a:xfrm>
          <a:off x="1163068" y="18068440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1" name="TextBox 3210">
          <a:extLst>
            <a:ext uri="{FF2B5EF4-FFF2-40B4-BE49-F238E27FC236}">
              <a16:creationId xmlns:a16="http://schemas.microsoft.com/office/drawing/2014/main" id="{00000000-0008-0000-0000-00008B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2" name="TextBox 3211">
          <a:extLst>
            <a:ext uri="{FF2B5EF4-FFF2-40B4-BE49-F238E27FC236}">
              <a16:creationId xmlns:a16="http://schemas.microsoft.com/office/drawing/2014/main" id="{00000000-0008-0000-0000-00008C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3" name="TextBox 3212">
          <a:extLst>
            <a:ext uri="{FF2B5EF4-FFF2-40B4-BE49-F238E27FC236}">
              <a16:creationId xmlns:a16="http://schemas.microsoft.com/office/drawing/2014/main" id="{00000000-0008-0000-0000-00008D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4" name="TextBox 3213">
          <a:extLst>
            <a:ext uri="{FF2B5EF4-FFF2-40B4-BE49-F238E27FC236}">
              <a16:creationId xmlns:a16="http://schemas.microsoft.com/office/drawing/2014/main" id="{00000000-0008-0000-0000-00008E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5" name="TextBox 3214">
          <a:extLst>
            <a:ext uri="{FF2B5EF4-FFF2-40B4-BE49-F238E27FC236}">
              <a16:creationId xmlns:a16="http://schemas.microsoft.com/office/drawing/2014/main" id="{00000000-0008-0000-0000-00008F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6" name="TextBox 3215">
          <a:extLst>
            <a:ext uri="{FF2B5EF4-FFF2-40B4-BE49-F238E27FC236}">
              <a16:creationId xmlns:a16="http://schemas.microsoft.com/office/drawing/2014/main" id="{00000000-0008-0000-0000-000090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7" name="TextBox 3216">
          <a:extLst>
            <a:ext uri="{FF2B5EF4-FFF2-40B4-BE49-F238E27FC236}">
              <a16:creationId xmlns:a16="http://schemas.microsoft.com/office/drawing/2014/main" id="{00000000-0008-0000-0000-000091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18" name="TextBox 3217">
          <a:extLst>
            <a:ext uri="{FF2B5EF4-FFF2-40B4-BE49-F238E27FC236}">
              <a16:creationId xmlns:a16="http://schemas.microsoft.com/office/drawing/2014/main" id="{00000000-0008-0000-0000-000092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041"/>
    <xdr:sp macro="" textlink="">
      <xdr:nvSpPr>
        <xdr:cNvPr id="3219" name="TextBox 3218">
          <a:extLst>
            <a:ext uri="{FF2B5EF4-FFF2-40B4-BE49-F238E27FC236}">
              <a16:creationId xmlns:a16="http://schemas.microsoft.com/office/drawing/2014/main" id="{00000000-0008-0000-0000-0000930C0000}"/>
            </a:ext>
          </a:extLst>
        </xdr:cNvPr>
        <xdr:cNvSpPr txBox="1"/>
      </xdr:nvSpPr>
      <xdr:spPr>
        <a:xfrm>
          <a:off x="1163068" y="1811202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041"/>
    <xdr:sp macro="" textlink="">
      <xdr:nvSpPr>
        <xdr:cNvPr id="3220" name="TextBox 3219">
          <a:extLst>
            <a:ext uri="{FF2B5EF4-FFF2-40B4-BE49-F238E27FC236}">
              <a16:creationId xmlns:a16="http://schemas.microsoft.com/office/drawing/2014/main" id="{00000000-0008-0000-0000-0000940C0000}"/>
            </a:ext>
          </a:extLst>
        </xdr:cNvPr>
        <xdr:cNvSpPr txBox="1"/>
      </xdr:nvSpPr>
      <xdr:spPr>
        <a:xfrm>
          <a:off x="1163068" y="1811202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041"/>
    <xdr:sp macro="" textlink="">
      <xdr:nvSpPr>
        <xdr:cNvPr id="3221" name="TextBox 3220">
          <a:extLst>
            <a:ext uri="{FF2B5EF4-FFF2-40B4-BE49-F238E27FC236}">
              <a16:creationId xmlns:a16="http://schemas.microsoft.com/office/drawing/2014/main" id="{00000000-0008-0000-0000-0000950C0000}"/>
            </a:ext>
          </a:extLst>
        </xdr:cNvPr>
        <xdr:cNvSpPr txBox="1"/>
      </xdr:nvSpPr>
      <xdr:spPr>
        <a:xfrm>
          <a:off x="1163068" y="1811202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041"/>
    <xdr:sp macro="" textlink="">
      <xdr:nvSpPr>
        <xdr:cNvPr id="3222" name="TextBox 3221">
          <a:extLst>
            <a:ext uri="{FF2B5EF4-FFF2-40B4-BE49-F238E27FC236}">
              <a16:creationId xmlns:a16="http://schemas.microsoft.com/office/drawing/2014/main" id="{00000000-0008-0000-0000-0000960C0000}"/>
            </a:ext>
          </a:extLst>
        </xdr:cNvPr>
        <xdr:cNvSpPr txBox="1"/>
      </xdr:nvSpPr>
      <xdr:spPr>
        <a:xfrm>
          <a:off x="1163068" y="1811202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3" name="TextBox 3222">
          <a:extLst>
            <a:ext uri="{FF2B5EF4-FFF2-40B4-BE49-F238E27FC236}">
              <a16:creationId xmlns:a16="http://schemas.microsoft.com/office/drawing/2014/main" id="{00000000-0008-0000-0000-000097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4" name="TextBox 3223">
          <a:extLst>
            <a:ext uri="{FF2B5EF4-FFF2-40B4-BE49-F238E27FC236}">
              <a16:creationId xmlns:a16="http://schemas.microsoft.com/office/drawing/2014/main" id="{00000000-0008-0000-0000-000098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5" name="TextBox 3224">
          <a:extLst>
            <a:ext uri="{FF2B5EF4-FFF2-40B4-BE49-F238E27FC236}">
              <a16:creationId xmlns:a16="http://schemas.microsoft.com/office/drawing/2014/main" id="{00000000-0008-0000-0000-000099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6" name="TextBox 3225">
          <a:extLst>
            <a:ext uri="{FF2B5EF4-FFF2-40B4-BE49-F238E27FC236}">
              <a16:creationId xmlns:a16="http://schemas.microsoft.com/office/drawing/2014/main" id="{00000000-0008-0000-0000-00009A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7" name="TextBox 3226">
          <a:extLst>
            <a:ext uri="{FF2B5EF4-FFF2-40B4-BE49-F238E27FC236}">
              <a16:creationId xmlns:a16="http://schemas.microsoft.com/office/drawing/2014/main" id="{00000000-0008-0000-0000-00009B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8" name="TextBox 3227">
          <a:extLst>
            <a:ext uri="{FF2B5EF4-FFF2-40B4-BE49-F238E27FC236}">
              <a16:creationId xmlns:a16="http://schemas.microsoft.com/office/drawing/2014/main" id="{00000000-0008-0000-0000-00009C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29" name="TextBox 3228">
          <a:extLst>
            <a:ext uri="{FF2B5EF4-FFF2-40B4-BE49-F238E27FC236}">
              <a16:creationId xmlns:a16="http://schemas.microsoft.com/office/drawing/2014/main" id="{00000000-0008-0000-0000-00009D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30" name="TextBox 3229">
          <a:extLst>
            <a:ext uri="{FF2B5EF4-FFF2-40B4-BE49-F238E27FC236}">
              <a16:creationId xmlns:a16="http://schemas.microsoft.com/office/drawing/2014/main" id="{00000000-0008-0000-0000-00009E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1" name="TextBox 3230">
          <a:extLst>
            <a:ext uri="{FF2B5EF4-FFF2-40B4-BE49-F238E27FC236}">
              <a16:creationId xmlns:a16="http://schemas.microsoft.com/office/drawing/2014/main" id="{00000000-0008-0000-0000-00009F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2" name="TextBox 3231">
          <a:extLst>
            <a:ext uri="{FF2B5EF4-FFF2-40B4-BE49-F238E27FC236}">
              <a16:creationId xmlns:a16="http://schemas.microsoft.com/office/drawing/2014/main" id="{00000000-0008-0000-0000-0000A0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3" name="TextBox 3232">
          <a:extLst>
            <a:ext uri="{FF2B5EF4-FFF2-40B4-BE49-F238E27FC236}">
              <a16:creationId xmlns:a16="http://schemas.microsoft.com/office/drawing/2014/main" id="{00000000-0008-0000-0000-0000A1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4" name="TextBox 3233">
          <a:extLst>
            <a:ext uri="{FF2B5EF4-FFF2-40B4-BE49-F238E27FC236}">
              <a16:creationId xmlns:a16="http://schemas.microsoft.com/office/drawing/2014/main" id="{00000000-0008-0000-0000-0000A2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5" name="TextBox 3234">
          <a:extLst>
            <a:ext uri="{FF2B5EF4-FFF2-40B4-BE49-F238E27FC236}">
              <a16:creationId xmlns:a16="http://schemas.microsoft.com/office/drawing/2014/main" id="{00000000-0008-0000-0000-0000A3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6" name="TextBox 3235">
          <a:extLst>
            <a:ext uri="{FF2B5EF4-FFF2-40B4-BE49-F238E27FC236}">
              <a16:creationId xmlns:a16="http://schemas.microsoft.com/office/drawing/2014/main" id="{00000000-0008-0000-0000-0000A4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7" name="TextBox 3236">
          <a:extLst>
            <a:ext uri="{FF2B5EF4-FFF2-40B4-BE49-F238E27FC236}">
              <a16:creationId xmlns:a16="http://schemas.microsoft.com/office/drawing/2014/main" id="{00000000-0008-0000-0000-0000A5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38" name="TextBox 3237">
          <a:extLst>
            <a:ext uri="{FF2B5EF4-FFF2-40B4-BE49-F238E27FC236}">
              <a16:creationId xmlns:a16="http://schemas.microsoft.com/office/drawing/2014/main" id="{00000000-0008-0000-0000-0000A6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39" name="TextBox 3238">
          <a:extLst>
            <a:ext uri="{FF2B5EF4-FFF2-40B4-BE49-F238E27FC236}">
              <a16:creationId xmlns:a16="http://schemas.microsoft.com/office/drawing/2014/main" id="{00000000-0008-0000-0000-0000A7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0" name="TextBox 3239">
          <a:extLst>
            <a:ext uri="{FF2B5EF4-FFF2-40B4-BE49-F238E27FC236}">
              <a16:creationId xmlns:a16="http://schemas.microsoft.com/office/drawing/2014/main" id="{00000000-0008-0000-0000-0000A8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1" name="TextBox 3240">
          <a:extLst>
            <a:ext uri="{FF2B5EF4-FFF2-40B4-BE49-F238E27FC236}">
              <a16:creationId xmlns:a16="http://schemas.microsoft.com/office/drawing/2014/main" id="{00000000-0008-0000-0000-0000A9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2" name="TextBox 3241">
          <a:extLst>
            <a:ext uri="{FF2B5EF4-FFF2-40B4-BE49-F238E27FC236}">
              <a16:creationId xmlns:a16="http://schemas.microsoft.com/office/drawing/2014/main" id="{00000000-0008-0000-0000-0000AA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3" name="TextBox 3242">
          <a:extLst>
            <a:ext uri="{FF2B5EF4-FFF2-40B4-BE49-F238E27FC236}">
              <a16:creationId xmlns:a16="http://schemas.microsoft.com/office/drawing/2014/main" id="{00000000-0008-0000-0000-0000AB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4" name="TextBox 3243">
          <a:extLst>
            <a:ext uri="{FF2B5EF4-FFF2-40B4-BE49-F238E27FC236}">
              <a16:creationId xmlns:a16="http://schemas.microsoft.com/office/drawing/2014/main" id="{00000000-0008-0000-0000-0000AC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5" name="TextBox 3244">
          <a:extLst>
            <a:ext uri="{FF2B5EF4-FFF2-40B4-BE49-F238E27FC236}">
              <a16:creationId xmlns:a16="http://schemas.microsoft.com/office/drawing/2014/main" id="{00000000-0008-0000-0000-0000AD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46" name="TextBox 3245">
          <a:extLst>
            <a:ext uri="{FF2B5EF4-FFF2-40B4-BE49-F238E27FC236}">
              <a16:creationId xmlns:a16="http://schemas.microsoft.com/office/drawing/2014/main" id="{00000000-0008-0000-0000-0000AE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09"/>
    <xdr:sp macro="" textlink="">
      <xdr:nvSpPr>
        <xdr:cNvPr id="3247" name="TextBox 3246">
          <a:extLst>
            <a:ext uri="{FF2B5EF4-FFF2-40B4-BE49-F238E27FC236}">
              <a16:creationId xmlns:a16="http://schemas.microsoft.com/office/drawing/2014/main" id="{00000000-0008-0000-0000-0000AF0C0000}"/>
            </a:ext>
          </a:extLst>
        </xdr:cNvPr>
        <xdr:cNvSpPr txBox="1"/>
      </xdr:nvSpPr>
      <xdr:spPr>
        <a:xfrm>
          <a:off x="1163068" y="1811202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09"/>
    <xdr:sp macro="" textlink="">
      <xdr:nvSpPr>
        <xdr:cNvPr id="3248" name="TextBox 3247">
          <a:extLst>
            <a:ext uri="{FF2B5EF4-FFF2-40B4-BE49-F238E27FC236}">
              <a16:creationId xmlns:a16="http://schemas.microsoft.com/office/drawing/2014/main" id="{00000000-0008-0000-0000-0000B00C0000}"/>
            </a:ext>
          </a:extLst>
        </xdr:cNvPr>
        <xdr:cNvSpPr txBox="1"/>
      </xdr:nvSpPr>
      <xdr:spPr>
        <a:xfrm>
          <a:off x="1163068" y="1811202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09"/>
    <xdr:sp macro="" textlink="">
      <xdr:nvSpPr>
        <xdr:cNvPr id="3249" name="TextBox 3248">
          <a:extLst>
            <a:ext uri="{FF2B5EF4-FFF2-40B4-BE49-F238E27FC236}">
              <a16:creationId xmlns:a16="http://schemas.microsoft.com/office/drawing/2014/main" id="{00000000-0008-0000-0000-0000B10C0000}"/>
            </a:ext>
          </a:extLst>
        </xdr:cNvPr>
        <xdr:cNvSpPr txBox="1"/>
      </xdr:nvSpPr>
      <xdr:spPr>
        <a:xfrm>
          <a:off x="1163068" y="1811202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09"/>
    <xdr:sp macro="" textlink="">
      <xdr:nvSpPr>
        <xdr:cNvPr id="3250" name="TextBox 3249">
          <a:extLst>
            <a:ext uri="{FF2B5EF4-FFF2-40B4-BE49-F238E27FC236}">
              <a16:creationId xmlns:a16="http://schemas.microsoft.com/office/drawing/2014/main" id="{00000000-0008-0000-0000-0000B20C0000}"/>
            </a:ext>
          </a:extLst>
        </xdr:cNvPr>
        <xdr:cNvSpPr txBox="1"/>
      </xdr:nvSpPr>
      <xdr:spPr>
        <a:xfrm>
          <a:off x="1163068" y="1811202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709"/>
    <xdr:sp macro="" textlink="">
      <xdr:nvSpPr>
        <xdr:cNvPr id="3251" name="TextBox 3250">
          <a:extLst>
            <a:ext uri="{FF2B5EF4-FFF2-40B4-BE49-F238E27FC236}">
              <a16:creationId xmlns:a16="http://schemas.microsoft.com/office/drawing/2014/main" id="{00000000-0008-0000-0000-0000B30C0000}"/>
            </a:ext>
          </a:extLst>
        </xdr:cNvPr>
        <xdr:cNvSpPr txBox="1"/>
      </xdr:nvSpPr>
      <xdr:spPr>
        <a:xfrm>
          <a:off x="1163068" y="1811202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709"/>
    <xdr:sp macro="" textlink="">
      <xdr:nvSpPr>
        <xdr:cNvPr id="3252" name="TextBox 3251">
          <a:extLst>
            <a:ext uri="{FF2B5EF4-FFF2-40B4-BE49-F238E27FC236}">
              <a16:creationId xmlns:a16="http://schemas.microsoft.com/office/drawing/2014/main" id="{00000000-0008-0000-0000-0000B40C0000}"/>
            </a:ext>
          </a:extLst>
        </xdr:cNvPr>
        <xdr:cNvSpPr txBox="1"/>
      </xdr:nvSpPr>
      <xdr:spPr>
        <a:xfrm>
          <a:off x="1163068" y="1811202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709"/>
    <xdr:sp macro="" textlink="">
      <xdr:nvSpPr>
        <xdr:cNvPr id="3253" name="TextBox 3252">
          <a:extLst>
            <a:ext uri="{FF2B5EF4-FFF2-40B4-BE49-F238E27FC236}">
              <a16:creationId xmlns:a16="http://schemas.microsoft.com/office/drawing/2014/main" id="{00000000-0008-0000-0000-0000B50C0000}"/>
            </a:ext>
          </a:extLst>
        </xdr:cNvPr>
        <xdr:cNvSpPr txBox="1"/>
      </xdr:nvSpPr>
      <xdr:spPr>
        <a:xfrm>
          <a:off x="1163068" y="1811202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709"/>
    <xdr:sp macro="" textlink="">
      <xdr:nvSpPr>
        <xdr:cNvPr id="3254" name="TextBox 3253">
          <a:extLst>
            <a:ext uri="{FF2B5EF4-FFF2-40B4-BE49-F238E27FC236}">
              <a16:creationId xmlns:a16="http://schemas.microsoft.com/office/drawing/2014/main" id="{00000000-0008-0000-0000-0000B60C0000}"/>
            </a:ext>
          </a:extLst>
        </xdr:cNvPr>
        <xdr:cNvSpPr txBox="1"/>
      </xdr:nvSpPr>
      <xdr:spPr>
        <a:xfrm>
          <a:off x="1163068" y="181120297"/>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94"/>
    <xdr:sp macro="" textlink="">
      <xdr:nvSpPr>
        <xdr:cNvPr id="3255" name="TextBox 3254">
          <a:extLst>
            <a:ext uri="{FF2B5EF4-FFF2-40B4-BE49-F238E27FC236}">
              <a16:creationId xmlns:a16="http://schemas.microsoft.com/office/drawing/2014/main" id="{00000000-0008-0000-0000-0000B70C0000}"/>
            </a:ext>
          </a:extLst>
        </xdr:cNvPr>
        <xdr:cNvSpPr txBox="1"/>
      </xdr:nvSpPr>
      <xdr:spPr>
        <a:xfrm>
          <a:off x="1163068" y="1811202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94"/>
    <xdr:sp macro="" textlink="">
      <xdr:nvSpPr>
        <xdr:cNvPr id="3256" name="TextBox 3255">
          <a:extLst>
            <a:ext uri="{FF2B5EF4-FFF2-40B4-BE49-F238E27FC236}">
              <a16:creationId xmlns:a16="http://schemas.microsoft.com/office/drawing/2014/main" id="{00000000-0008-0000-0000-0000B80C0000}"/>
            </a:ext>
          </a:extLst>
        </xdr:cNvPr>
        <xdr:cNvSpPr txBox="1"/>
      </xdr:nvSpPr>
      <xdr:spPr>
        <a:xfrm>
          <a:off x="1163068" y="1811202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94"/>
    <xdr:sp macro="" textlink="">
      <xdr:nvSpPr>
        <xdr:cNvPr id="3257" name="TextBox 3256">
          <a:extLst>
            <a:ext uri="{FF2B5EF4-FFF2-40B4-BE49-F238E27FC236}">
              <a16:creationId xmlns:a16="http://schemas.microsoft.com/office/drawing/2014/main" id="{00000000-0008-0000-0000-0000B90C0000}"/>
            </a:ext>
          </a:extLst>
        </xdr:cNvPr>
        <xdr:cNvSpPr txBox="1"/>
      </xdr:nvSpPr>
      <xdr:spPr>
        <a:xfrm>
          <a:off x="1163068" y="1811202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94"/>
    <xdr:sp macro="" textlink="">
      <xdr:nvSpPr>
        <xdr:cNvPr id="3258" name="TextBox 3257">
          <a:extLst>
            <a:ext uri="{FF2B5EF4-FFF2-40B4-BE49-F238E27FC236}">
              <a16:creationId xmlns:a16="http://schemas.microsoft.com/office/drawing/2014/main" id="{00000000-0008-0000-0000-0000BA0C0000}"/>
            </a:ext>
          </a:extLst>
        </xdr:cNvPr>
        <xdr:cNvSpPr txBox="1"/>
      </xdr:nvSpPr>
      <xdr:spPr>
        <a:xfrm>
          <a:off x="1163068" y="181120297"/>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3644"/>
    <xdr:sp macro="" textlink="">
      <xdr:nvSpPr>
        <xdr:cNvPr id="3259" name="TextBox 3258">
          <a:extLst>
            <a:ext uri="{FF2B5EF4-FFF2-40B4-BE49-F238E27FC236}">
              <a16:creationId xmlns:a16="http://schemas.microsoft.com/office/drawing/2014/main" id="{00000000-0008-0000-0000-0000BB0C0000}"/>
            </a:ext>
          </a:extLst>
        </xdr:cNvPr>
        <xdr:cNvSpPr txBox="1"/>
      </xdr:nvSpPr>
      <xdr:spPr>
        <a:xfrm>
          <a:off x="1163068" y="18112029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3644"/>
    <xdr:sp macro="" textlink="">
      <xdr:nvSpPr>
        <xdr:cNvPr id="3260" name="TextBox 3259">
          <a:extLst>
            <a:ext uri="{FF2B5EF4-FFF2-40B4-BE49-F238E27FC236}">
              <a16:creationId xmlns:a16="http://schemas.microsoft.com/office/drawing/2014/main" id="{00000000-0008-0000-0000-0000BC0C0000}"/>
            </a:ext>
          </a:extLst>
        </xdr:cNvPr>
        <xdr:cNvSpPr txBox="1"/>
      </xdr:nvSpPr>
      <xdr:spPr>
        <a:xfrm>
          <a:off x="1163068" y="181120297"/>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2604"/>
    <xdr:sp macro="" textlink="">
      <xdr:nvSpPr>
        <xdr:cNvPr id="3261" name="TextBox 3260">
          <a:extLst>
            <a:ext uri="{FF2B5EF4-FFF2-40B4-BE49-F238E27FC236}">
              <a16:creationId xmlns:a16="http://schemas.microsoft.com/office/drawing/2014/main" id="{00000000-0008-0000-0000-0000BD0C0000}"/>
            </a:ext>
          </a:extLst>
        </xdr:cNvPr>
        <xdr:cNvSpPr txBox="1"/>
      </xdr:nvSpPr>
      <xdr:spPr>
        <a:xfrm>
          <a:off x="1163068" y="181120297"/>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62" name="TextBox 3261">
          <a:extLst>
            <a:ext uri="{FF2B5EF4-FFF2-40B4-BE49-F238E27FC236}">
              <a16:creationId xmlns:a16="http://schemas.microsoft.com/office/drawing/2014/main" id="{00000000-0008-0000-0000-0000BE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63" name="TextBox 3262">
          <a:extLst>
            <a:ext uri="{FF2B5EF4-FFF2-40B4-BE49-F238E27FC236}">
              <a16:creationId xmlns:a16="http://schemas.microsoft.com/office/drawing/2014/main" id="{00000000-0008-0000-0000-0000BF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2161"/>
    <xdr:sp macro="" textlink="">
      <xdr:nvSpPr>
        <xdr:cNvPr id="3264" name="TextBox 3263">
          <a:extLst>
            <a:ext uri="{FF2B5EF4-FFF2-40B4-BE49-F238E27FC236}">
              <a16:creationId xmlns:a16="http://schemas.microsoft.com/office/drawing/2014/main" id="{00000000-0008-0000-0000-0000C00C0000}"/>
            </a:ext>
          </a:extLst>
        </xdr:cNvPr>
        <xdr:cNvSpPr txBox="1"/>
      </xdr:nvSpPr>
      <xdr:spPr>
        <a:xfrm>
          <a:off x="1163068" y="181120297"/>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65" name="TextBox 3264">
          <a:extLst>
            <a:ext uri="{FF2B5EF4-FFF2-40B4-BE49-F238E27FC236}">
              <a16:creationId xmlns:a16="http://schemas.microsoft.com/office/drawing/2014/main" id="{00000000-0008-0000-0000-0000C1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199"/>
    <xdr:sp macro="" textlink="">
      <xdr:nvSpPr>
        <xdr:cNvPr id="3266" name="TextBox 3265">
          <a:extLst>
            <a:ext uri="{FF2B5EF4-FFF2-40B4-BE49-F238E27FC236}">
              <a16:creationId xmlns:a16="http://schemas.microsoft.com/office/drawing/2014/main" id="{00000000-0008-0000-0000-0000C20C0000}"/>
            </a:ext>
          </a:extLst>
        </xdr:cNvPr>
        <xdr:cNvSpPr txBox="1"/>
      </xdr:nvSpPr>
      <xdr:spPr>
        <a:xfrm>
          <a:off x="1163068" y="181120297"/>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67" name="TextBox 3266">
          <a:extLst>
            <a:ext uri="{FF2B5EF4-FFF2-40B4-BE49-F238E27FC236}">
              <a16:creationId xmlns:a16="http://schemas.microsoft.com/office/drawing/2014/main" id="{00000000-0008-0000-0000-0000C3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5922"/>
    <xdr:sp macro="" textlink="">
      <xdr:nvSpPr>
        <xdr:cNvPr id="3268" name="TextBox 3267">
          <a:extLst>
            <a:ext uri="{FF2B5EF4-FFF2-40B4-BE49-F238E27FC236}">
              <a16:creationId xmlns:a16="http://schemas.microsoft.com/office/drawing/2014/main" id="{00000000-0008-0000-0000-0000C40C0000}"/>
            </a:ext>
          </a:extLst>
        </xdr:cNvPr>
        <xdr:cNvSpPr txBox="1"/>
      </xdr:nvSpPr>
      <xdr:spPr>
        <a:xfrm>
          <a:off x="1163068" y="181120297"/>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041"/>
    <xdr:sp macro="" textlink="">
      <xdr:nvSpPr>
        <xdr:cNvPr id="3269" name="TextBox 3268">
          <a:extLst>
            <a:ext uri="{FF2B5EF4-FFF2-40B4-BE49-F238E27FC236}">
              <a16:creationId xmlns:a16="http://schemas.microsoft.com/office/drawing/2014/main" id="{00000000-0008-0000-0000-0000C50C0000}"/>
            </a:ext>
          </a:extLst>
        </xdr:cNvPr>
        <xdr:cNvSpPr txBox="1"/>
      </xdr:nvSpPr>
      <xdr:spPr>
        <a:xfrm>
          <a:off x="1163068" y="1811202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8041"/>
    <xdr:sp macro="" textlink="">
      <xdr:nvSpPr>
        <xdr:cNvPr id="3270" name="TextBox 3269">
          <a:extLst>
            <a:ext uri="{FF2B5EF4-FFF2-40B4-BE49-F238E27FC236}">
              <a16:creationId xmlns:a16="http://schemas.microsoft.com/office/drawing/2014/main" id="{00000000-0008-0000-0000-0000C60C0000}"/>
            </a:ext>
          </a:extLst>
        </xdr:cNvPr>
        <xdr:cNvSpPr txBox="1"/>
      </xdr:nvSpPr>
      <xdr:spPr>
        <a:xfrm>
          <a:off x="1163068" y="181120297"/>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71" name="TextBox 3270">
          <a:extLst>
            <a:ext uri="{FF2B5EF4-FFF2-40B4-BE49-F238E27FC236}">
              <a16:creationId xmlns:a16="http://schemas.microsoft.com/office/drawing/2014/main" id="{00000000-0008-0000-0000-0000C7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72" name="TextBox 3271">
          <a:extLst>
            <a:ext uri="{FF2B5EF4-FFF2-40B4-BE49-F238E27FC236}">
              <a16:creationId xmlns:a16="http://schemas.microsoft.com/office/drawing/2014/main" id="{00000000-0008-0000-0000-0000C8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73" name="TextBox 3272">
          <a:extLst>
            <a:ext uri="{FF2B5EF4-FFF2-40B4-BE49-F238E27FC236}">
              <a16:creationId xmlns:a16="http://schemas.microsoft.com/office/drawing/2014/main" id="{00000000-0008-0000-0000-0000C9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74" name="TextBox 3273">
          <a:extLst>
            <a:ext uri="{FF2B5EF4-FFF2-40B4-BE49-F238E27FC236}">
              <a16:creationId xmlns:a16="http://schemas.microsoft.com/office/drawing/2014/main" id="{00000000-0008-0000-0000-0000CA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75" name="TextBox 3274">
          <a:extLst>
            <a:ext uri="{FF2B5EF4-FFF2-40B4-BE49-F238E27FC236}">
              <a16:creationId xmlns:a16="http://schemas.microsoft.com/office/drawing/2014/main" id="{00000000-0008-0000-0000-0000CB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76" name="TextBox 3275">
          <a:extLst>
            <a:ext uri="{FF2B5EF4-FFF2-40B4-BE49-F238E27FC236}">
              <a16:creationId xmlns:a16="http://schemas.microsoft.com/office/drawing/2014/main" id="{00000000-0008-0000-0000-0000CC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77" name="TextBox 3276">
          <a:extLst>
            <a:ext uri="{FF2B5EF4-FFF2-40B4-BE49-F238E27FC236}">
              <a16:creationId xmlns:a16="http://schemas.microsoft.com/office/drawing/2014/main" id="{00000000-0008-0000-0000-0000CD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673"/>
    <xdr:sp macro="" textlink="">
      <xdr:nvSpPr>
        <xdr:cNvPr id="3278" name="TextBox 3277">
          <a:extLst>
            <a:ext uri="{FF2B5EF4-FFF2-40B4-BE49-F238E27FC236}">
              <a16:creationId xmlns:a16="http://schemas.microsoft.com/office/drawing/2014/main" id="{00000000-0008-0000-0000-0000CE0C0000}"/>
            </a:ext>
          </a:extLst>
        </xdr:cNvPr>
        <xdr:cNvSpPr txBox="1"/>
      </xdr:nvSpPr>
      <xdr:spPr>
        <a:xfrm>
          <a:off x="1163068" y="181120297"/>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79" name="TextBox 3278">
          <a:extLst>
            <a:ext uri="{FF2B5EF4-FFF2-40B4-BE49-F238E27FC236}">
              <a16:creationId xmlns:a16="http://schemas.microsoft.com/office/drawing/2014/main" id="{00000000-0008-0000-0000-0000CF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80" name="TextBox 3279">
          <a:extLst>
            <a:ext uri="{FF2B5EF4-FFF2-40B4-BE49-F238E27FC236}">
              <a16:creationId xmlns:a16="http://schemas.microsoft.com/office/drawing/2014/main" id="{00000000-0008-0000-0000-0000D0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81" name="TextBox 3280">
          <a:extLst>
            <a:ext uri="{FF2B5EF4-FFF2-40B4-BE49-F238E27FC236}">
              <a16:creationId xmlns:a16="http://schemas.microsoft.com/office/drawing/2014/main" id="{00000000-0008-0000-0000-0000D1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1800"/>
    <xdr:sp macro="" textlink="">
      <xdr:nvSpPr>
        <xdr:cNvPr id="3282" name="TextBox 3281">
          <a:extLst>
            <a:ext uri="{FF2B5EF4-FFF2-40B4-BE49-F238E27FC236}">
              <a16:creationId xmlns:a16="http://schemas.microsoft.com/office/drawing/2014/main" id="{00000000-0008-0000-0000-0000D20C0000}"/>
            </a:ext>
          </a:extLst>
        </xdr:cNvPr>
        <xdr:cNvSpPr txBox="1"/>
      </xdr:nvSpPr>
      <xdr:spPr>
        <a:xfrm>
          <a:off x="1163068" y="181120297"/>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09"/>
    <xdr:sp macro="" textlink="">
      <xdr:nvSpPr>
        <xdr:cNvPr id="3283" name="TextBox 3282">
          <a:extLst>
            <a:ext uri="{FF2B5EF4-FFF2-40B4-BE49-F238E27FC236}">
              <a16:creationId xmlns:a16="http://schemas.microsoft.com/office/drawing/2014/main" id="{00000000-0008-0000-0000-0000D30C0000}"/>
            </a:ext>
          </a:extLst>
        </xdr:cNvPr>
        <xdr:cNvSpPr txBox="1"/>
      </xdr:nvSpPr>
      <xdr:spPr>
        <a:xfrm>
          <a:off x="1163068" y="1811202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364</xdr:row>
      <xdr:rowOff>0</xdr:rowOff>
    </xdr:from>
    <xdr:ext cx="166676" cy="287909"/>
    <xdr:sp macro="" textlink="">
      <xdr:nvSpPr>
        <xdr:cNvPr id="3284" name="TextBox 3283">
          <a:extLst>
            <a:ext uri="{FF2B5EF4-FFF2-40B4-BE49-F238E27FC236}">
              <a16:creationId xmlns:a16="http://schemas.microsoft.com/office/drawing/2014/main" id="{00000000-0008-0000-0000-0000D40C0000}"/>
            </a:ext>
          </a:extLst>
        </xdr:cNvPr>
        <xdr:cNvSpPr txBox="1"/>
      </xdr:nvSpPr>
      <xdr:spPr>
        <a:xfrm>
          <a:off x="1163068" y="181120297"/>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85" name="TextBox 3284">
          <a:extLst>
            <a:ext uri="{FF2B5EF4-FFF2-40B4-BE49-F238E27FC236}">
              <a16:creationId xmlns:a16="http://schemas.microsoft.com/office/drawing/2014/main" id="{00000000-0008-0000-0000-0000D5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86" name="TextBox 3285">
          <a:extLst>
            <a:ext uri="{FF2B5EF4-FFF2-40B4-BE49-F238E27FC236}">
              <a16:creationId xmlns:a16="http://schemas.microsoft.com/office/drawing/2014/main" id="{00000000-0008-0000-0000-0000D6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87" name="TextBox 3286">
          <a:extLst>
            <a:ext uri="{FF2B5EF4-FFF2-40B4-BE49-F238E27FC236}">
              <a16:creationId xmlns:a16="http://schemas.microsoft.com/office/drawing/2014/main" id="{00000000-0008-0000-0000-0000D7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88" name="TextBox 3287">
          <a:extLst>
            <a:ext uri="{FF2B5EF4-FFF2-40B4-BE49-F238E27FC236}">
              <a16:creationId xmlns:a16="http://schemas.microsoft.com/office/drawing/2014/main" id="{00000000-0008-0000-0000-0000D8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89" name="TextBox 3288">
          <a:extLst>
            <a:ext uri="{FF2B5EF4-FFF2-40B4-BE49-F238E27FC236}">
              <a16:creationId xmlns:a16="http://schemas.microsoft.com/office/drawing/2014/main" id="{00000000-0008-0000-0000-0000D9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90" name="TextBox 3289">
          <a:extLst>
            <a:ext uri="{FF2B5EF4-FFF2-40B4-BE49-F238E27FC236}">
              <a16:creationId xmlns:a16="http://schemas.microsoft.com/office/drawing/2014/main" id="{00000000-0008-0000-0000-0000DA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91" name="TextBox 3290">
          <a:extLst>
            <a:ext uri="{FF2B5EF4-FFF2-40B4-BE49-F238E27FC236}">
              <a16:creationId xmlns:a16="http://schemas.microsoft.com/office/drawing/2014/main" id="{00000000-0008-0000-0000-0000DB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292" name="TextBox 3291">
          <a:extLst>
            <a:ext uri="{FF2B5EF4-FFF2-40B4-BE49-F238E27FC236}">
              <a16:creationId xmlns:a16="http://schemas.microsoft.com/office/drawing/2014/main" id="{00000000-0008-0000-0000-0000DC0C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109"/>
    <xdr:sp macro="" textlink="">
      <xdr:nvSpPr>
        <xdr:cNvPr id="3293" name="TextBox 3292">
          <a:extLst>
            <a:ext uri="{FF2B5EF4-FFF2-40B4-BE49-F238E27FC236}">
              <a16:creationId xmlns:a16="http://schemas.microsoft.com/office/drawing/2014/main" id="{00000000-0008-0000-0000-0000DD0C0000}"/>
            </a:ext>
          </a:extLst>
        </xdr:cNvPr>
        <xdr:cNvSpPr txBox="1"/>
      </xdr:nvSpPr>
      <xdr:spPr>
        <a:xfrm>
          <a:off x="1163068" y="1815561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109"/>
    <xdr:sp macro="" textlink="">
      <xdr:nvSpPr>
        <xdr:cNvPr id="3294" name="TextBox 3293">
          <a:extLst>
            <a:ext uri="{FF2B5EF4-FFF2-40B4-BE49-F238E27FC236}">
              <a16:creationId xmlns:a16="http://schemas.microsoft.com/office/drawing/2014/main" id="{00000000-0008-0000-0000-0000DE0C0000}"/>
            </a:ext>
          </a:extLst>
        </xdr:cNvPr>
        <xdr:cNvSpPr txBox="1"/>
      </xdr:nvSpPr>
      <xdr:spPr>
        <a:xfrm>
          <a:off x="1163068" y="1815561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109"/>
    <xdr:sp macro="" textlink="">
      <xdr:nvSpPr>
        <xdr:cNvPr id="3295" name="TextBox 3294">
          <a:extLst>
            <a:ext uri="{FF2B5EF4-FFF2-40B4-BE49-F238E27FC236}">
              <a16:creationId xmlns:a16="http://schemas.microsoft.com/office/drawing/2014/main" id="{00000000-0008-0000-0000-0000DF0C0000}"/>
            </a:ext>
          </a:extLst>
        </xdr:cNvPr>
        <xdr:cNvSpPr txBox="1"/>
      </xdr:nvSpPr>
      <xdr:spPr>
        <a:xfrm>
          <a:off x="1163068" y="1815561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109"/>
    <xdr:sp macro="" textlink="">
      <xdr:nvSpPr>
        <xdr:cNvPr id="3296" name="TextBox 3295">
          <a:extLst>
            <a:ext uri="{FF2B5EF4-FFF2-40B4-BE49-F238E27FC236}">
              <a16:creationId xmlns:a16="http://schemas.microsoft.com/office/drawing/2014/main" id="{00000000-0008-0000-0000-0000E00C0000}"/>
            </a:ext>
          </a:extLst>
        </xdr:cNvPr>
        <xdr:cNvSpPr txBox="1"/>
      </xdr:nvSpPr>
      <xdr:spPr>
        <a:xfrm>
          <a:off x="1163068" y="1815561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297" name="TextBox 3296">
          <a:extLst>
            <a:ext uri="{FF2B5EF4-FFF2-40B4-BE49-F238E27FC236}">
              <a16:creationId xmlns:a16="http://schemas.microsoft.com/office/drawing/2014/main" id="{00000000-0008-0000-0000-0000E1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298" name="TextBox 3297">
          <a:extLst>
            <a:ext uri="{FF2B5EF4-FFF2-40B4-BE49-F238E27FC236}">
              <a16:creationId xmlns:a16="http://schemas.microsoft.com/office/drawing/2014/main" id="{00000000-0008-0000-0000-0000E2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299" name="TextBox 3298">
          <a:extLst>
            <a:ext uri="{FF2B5EF4-FFF2-40B4-BE49-F238E27FC236}">
              <a16:creationId xmlns:a16="http://schemas.microsoft.com/office/drawing/2014/main" id="{00000000-0008-0000-0000-0000E3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00" name="TextBox 3299">
          <a:extLst>
            <a:ext uri="{FF2B5EF4-FFF2-40B4-BE49-F238E27FC236}">
              <a16:creationId xmlns:a16="http://schemas.microsoft.com/office/drawing/2014/main" id="{00000000-0008-0000-0000-0000E4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01" name="TextBox 3300">
          <a:extLst>
            <a:ext uri="{FF2B5EF4-FFF2-40B4-BE49-F238E27FC236}">
              <a16:creationId xmlns:a16="http://schemas.microsoft.com/office/drawing/2014/main" id="{00000000-0008-0000-0000-0000E5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02" name="TextBox 3301">
          <a:extLst>
            <a:ext uri="{FF2B5EF4-FFF2-40B4-BE49-F238E27FC236}">
              <a16:creationId xmlns:a16="http://schemas.microsoft.com/office/drawing/2014/main" id="{00000000-0008-0000-0000-0000E6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03" name="TextBox 3302">
          <a:extLst>
            <a:ext uri="{FF2B5EF4-FFF2-40B4-BE49-F238E27FC236}">
              <a16:creationId xmlns:a16="http://schemas.microsoft.com/office/drawing/2014/main" id="{00000000-0008-0000-0000-0000E7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04" name="TextBox 3303">
          <a:extLst>
            <a:ext uri="{FF2B5EF4-FFF2-40B4-BE49-F238E27FC236}">
              <a16:creationId xmlns:a16="http://schemas.microsoft.com/office/drawing/2014/main" id="{00000000-0008-0000-0000-0000E8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05" name="TextBox 3304">
          <a:extLst>
            <a:ext uri="{FF2B5EF4-FFF2-40B4-BE49-F238E27FC236}">
              <a16:creationId xmlns:a16="http://schemas.microsoft.com/office/drawing/2014/main" id="{00000000-0008-0000-0000-0000E9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06" name="TextBox 3305">
          <a:extLst>
            <a:ext uri="{FF2B5EF4-FFF2-40B4-BE49-F238E27FC236}">
              <a16:creationId xmlns:a16="http://schemas.microsoft.com/office/drawing/2014/main" id="{00000000-0008-0000-0000-0000EA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07" name="TextBox 3306">
          <a:extLst>
            <a:ext uri="{FF2B5EF4-FFF2-40B4-BE49-F238E27FC236}">
              <a16:creationId xmlns:a16="http://schemas.microsoft.com/office/drawing/2014/main" id="{00000000-0008-0000-0000-0000EB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08" name="TextBox 3307">
          <a:extLst>
            <a:ext uri="{FF2B5EF4-FFF2-40B4-BE49-F238E27FC236}">
              <a16:creationId xmlns:a16="http://schemas.microsoft.com/office/drawing/2014/main" id="{00000000-0008-0000-0000-0000EC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09" name="TextBox 3308">
          <a:extLst>
            <a:ext uri="{FF2B5EF4-FFF2-40B4-BE49-F238E27FC236}">
              <a16:creationId xmlns:a16="http://schemas.microsoft.com/office/drawing/2014/main" id="{00000000-0008-0000-0000-0000ED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10" name="TextBox 3309">
          <a:extLst>
            <a:ext uri="{FF2B5EF4-FFF2-40B4-BE49-F238E27FC236}">
              <a16:creationId xmlns:a16="http://schemas.microsoft.com/office/drawing/2014/main" id="{00000000-0008-0000-0000-0000EE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11" name="TextBox 3310">
          <a:extLst>
            <a:ext uri="{FF2B5EF4-FFF2-40B4-BE49-F238E27FC236}">
              <a16:creationId xmlns:a16="http://schemas.microsoft.com/office/drawing/2014/main" id="{00000000-0008-0000-0000-0000EF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12" name="TextBox 3311">
          <a:extLst>
            <a:ext uri="{FF2B5EF4-FFF2-40B4-BE49-F238E27FC236}">
              <a16:creationId xmlns:a16="http://schemas.microsoft.com/office/drawing/2014/main" id="{00000000-0008-0000-0000-0000F00C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3" name="TextBox 3312">
          <a:extLst>
            <a:ext uri="{FF2B5EF4-FFF2-40B4-BE49-F238E27FC236}">
              <a16:creationId xmlns:a16="http://schemas.microsoft.com/office/drawing/2014/main" id="{00000000-0008-0000-0000-0000F1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4" name="TextBox 3313">
          <a:extLst>
            <a:ext uri="{FF2B5EF4-FFF2-40B4-BE49-F238E27FC236}">
              <a16:creationId xmlns:a16="http://schemas.microsoft.com/office/drawing/2014/main" id="{00000000-0008-0000-0000-0000F2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5" name="TextBox 3314">
          <a:extLst>
            <a:ext uri="{FF2B5EF4-FFF2-40B4-BE49-F238E27FC236}">
              <a16:creationId xmlns:a16="http://schemas.microsoft.com/office/drawing/2014/main" id="{00000000-0008-0000-0000-0000F3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6" name="TextBox 3315">
          <a:extLst>
            <a:ext uri="{FF2B5EF4-FFF2-40B4-BE49-F238E27FC236}">
              <a16:creationId xmlns:a16="http://schemas.microsoft.com/office/drawing/2014/main" id="{00000000-0008-0000-0000-0000F4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7" name="TextBox 3316">
          <a:extLst>
            <a:ext uri="{FF2B5EF4-FFF2-40B4-BE49-F238E27FC236}">
              <a16:creationId xmlns:a16="http://schemas.microsoft.com/office/drawing/2014/main" id="{00000000-0008-0000-0000-0000F5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8" name="TextBox 3317">
          <a:extLst>
            <a:ext uri="{FF2B5EF4-FFF2-40B4-BE49-F238E27FC236}">
              <a16:creationId xmlns:a16="http://schemas.microsoft.com/office/drawing/2014/main" id="{00000000-0008-0000-0000-0000F6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19" name="TextBox 3318">
          <a:extLst>
            <a:ext uri="{FF2B5EF4-FFF2-40B4-BE49-F238E27FC236}">
              <a16:creationId xmlns:a16="http://schemas.microsoft.com/office/drawing/2014/main" id="{00000000-0008-0000-0000-0000F7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20" name="TextBox 3319">
          <a:extLst>
            <a:ext uri="{FF2B5EF4-FFF2-40B4-BE49-F238E27FC236}">
              <a16:creationId xmlns:a16="http://schemas.microsoft.com/office/drawing/2014/main" id="{00000000-0008-0000-0000-0000F80C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981"/>
    <xdr:sp macro="" textlink="">
      <xdr:nvSpPr>
        <xdr:cNvPr id="3321" name="TextBox 3320">
          <a:extLst>
            <a:ext uri="{FF2B5EF4-FFF2-40B4-BE49-F238E27FC236}">
              <a16:creationId xmlns:a16="http://schemas.microsoft.com/office/drawing/2014/main" id="{00000000-0008-0000-0000-0000F90C0000}"/>
            </a:ext>
          </a:extLst>
        </xdr:cNvPr>
        <xdr:cNvSpPr txBox="1"/>
      </xdr:nvSpPr>
      <xdr:spPr>
        <a:xfrm>
          <a:off x="1163068" y="1815561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981"/>
    <xdr:sp macro="" textlink="">
      <xdr:nvSpPr>
        <xdr:cNvPr id="3322" name="TextBox 3321">
          <a:extLst>
            <a:ext uri="{FF2B5EF4-FFF2-40B4-BE49-F238E27FC236}">
              <a16:creationId xmlns:a16="http://schemas.microsoft.com/office/drawing/2014/main" id="{00000000-0008-0000-0000-0000FA0C0000}"/>
            </a:ext>
          </a:extLst>
        </xdr:cNvPr>
        <xdr:cNvSpPr txBox="1"/>
      </xdr:nvSpPr>
      <xdr:spPr>
        <a:xfrm>
          <a:off x="1163068" y="1815561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981"/>
    <xdr:sp macro="" textlink="">
      <xdr:nvSpPr>
        <xdr:cNvPr id="3323" name="TextBox 3322">
          <a:extLst>
            <a:ext uri="{FF2B5EF4-FFF2-40B4-BE49-F238E27FC236}">
              <a16:creationId xmlns:a16="http://schemas.microsoft.com/office/drawing/2014/main" id="{00000000-0008-0000-0000-0000FB0C0000}"/>
            </a:ext>
          </a:extLst>
        </xdr:cNvPr>
        <xdr:cNvSpPr txBox="1"/>
      </xdr:nvSpPr>
      <xdr:spPr>
        <a:xfrm>
          <a:off x="1163068" y="1815561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981"/>
    <xdr:sp macro="" textlink="">
      <xdr:nvSpPr>
        <xdr:cNvPr id="3324" name="TextBox 3323">
          <a:extLst>
            <a:ext uri="{FF2B5EF4-FFF2-40B4-BE49-F238E27FC236}">
              <a16:creationId xmlns:a16="http://schemas.microsoft.com/office/drawing/2014/main" id="{00000000-0008-0000-0000-0000FC0C0000}"/>
            </a:ext>
          </a:extLst>
        </xdr:cNvPr>
        <xdr:cNvSpPr txBox="1"/>
      </xdr:nvSpPr>
      <xdr:spPr>
        <a:xfrm>
          <a:off x="1163068" y="1815561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9085"/>
    <xdr:sp macro="" textlink="">
      <xdr:nvSpPr>
        <xdr:cNvPr id="3325" name="TextBox 3324">
          <a:extLst>
            <a:ext uri="{FF2B5EF4-FFF2-40B4-BE49-F238E27FC236}">
              <a16:creationId xmlns:a16="http://schemas.microsoft.com/office/drawing/2014/main" id="{00000000-0008-0000-0000-0000FD0C0000}"/>
            </a:ext>
          </a:extLst>
        </xdr:cNvPr>
        <xdr:cNvSpPr txBox="1"/>
      </xdr:nvSpPr>
      <xdr:spPr>
        <a:xfrm>
          <a:off x="1163068" y="1815561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9085"/>
    <xdr:sp macro="" textlink="">
      <xdr:nvSpPr>
        <xdr:cNvPr id="3326" name="TextBox 3325">
          <a:extLst>
            <a:ext uri="{FF2B5EF4-FFF2-40B4-BE49-F238E27FC236}">
              <a16:creationId xmlns:a16="http://schemas.microsoft.com/office/drawing/2014/main" id="{00000000-0008-0000-0000-0000FE0C0000}"/>
            </a:ext>
          </a:extLst>
        </xdr:cNvPr>
        <xdr:cNvSpPr txBox="1"/>
      </xdr:nvSpPr>
      <xdr:spPr>
        <a:xfrm>
          <a:off x="1163068" y="1815561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9085"/>
    <xdr:sp macro="" textlink="">
      <xdr:nvSpPr>
        <xdr:cNvPr id="3327" name="TextBox 3326">
          <a:extLst>
            <a:ext uri="{FF2B5EF4-FFF2-40B4-BE49-F238E27FC236}">
              <a16:creationId xmlns:a16="http://schemas.microsoft.com/office/drawing/2014/main" id="{00000000-0008-0000-0000-0000FF0C0000}"/>
            </a:ext>
          </a:extLst>
        </xdr:cNvPr>
        <xdr:cNvSpPr txBox="1"/>
      </xdr:nvSpPr>
      <xdr:spPr>
        <a:xfrm>
          <a:off x="1163068" y="1815561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9085"/>
    <xdr:sp macro="" textlink="">
      <xdr:nvSpPr>
        <xdr:cNvPr id="3328" name="TextBox 3327">
          <a:extLst>
            <a:ext uri="{FF2B5EF4-FFF2-40B4-BE49-F238E27FC236}">
              <a16:creationId xmlns:a16="http://schemas.microsoft.com/office/drawing/2014/main" id="{00000000-0008-0000-0000-0000000D0000}"/>
            </a:ext>
          </a:extLst>
        </xdr:cNvPr>
        <xdr:cNvSpPr txBox="1"/>
      </xdr:nvSpPr>
      <xdr:spPr>
        <a:xfrm>
          <a:off x="1163068" y="18155618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063"/>
    <xdr:sp macro="" textlink="">
      <xdr:nvSpPr>
        <xdr:cNvPr id="3329" name="TextBox 3328">
          <a:extLst>
            <a:ext uri="{FF2B5EF4-FFF2-40B4-BE49-F238E27FC236}">
              <a16:creationId xmlns:a16="http://schemas.microsoft.com/office/drawing/2014/main" id="{00000000-0008-0000-0000-0000010D0000}"/>
            </a:ext>
          </a:extLst>
        </xdr:cNvPr>
        <xdr:cNvSpPr txBox="1"/>
      </xdr:nvSpPr>
      <xdr:spPr>
        <a:xfrm>
          <a:off x="1163068" y="1815561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063"/>
    <xdr:sp macro="" textlink="">
      <xdr:nvSpPr>
        <xdr:cNvPr id="3330" name="TextBox 3329">
          <a:extLst>
            <a:ext uri="{FF2B5EF4-FFF2-40B4-BE49-F238E27FC236}">
              <a16:creationId xmlns:a16="http://schemas.microsoft.com/office/drawing/2014/main" id="{00000000-0008-0000-0000-0000020D0000}"/>
            </a:ext>
          </a:extLst>
        </xdr:cNvPr>
        <xdr:cNvSpPr txBox="1"/>
      </xdr:nvSpPr>
      <xdr:spPr>
        <a:xfrm>
          <a:off x="1163068" y="1815561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063"/>
    <xdr:sp macro="" textlink="">
      <xdr:nvSpPr>
        <xdr:cNvPr id="3331" name="TextBox 3330">
          <a:extLst>
            <a:ext uri="{FF2B5EF4-FFF2-40B4-BE49-F238E27FC236}">
              <a16:creationId xmlns:a16="http://schemas.microsoft.com/office/drawing/2014/main" id="{00000000-0008-0000-0000-0000030D0000}"/>
            </a:ext>
          </a:extLst>
        </xdr:cNvPr>
        <xdr:cNvSpPr txBox="1"/>
      </xdr:nvSpPr>
      <xdr:spPr>
        <a:xfrm>
          <a:off x="1163068" y="1815561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063"/>
    <xdr:sp macro="" textlink="">
      <xdr:nvSpPr>
        <xdr:cNvPr id="3332" name="TextBox 3331">
          <a:extLst>
            <a:ext uri="{FF2B5EF4-FFF2-40B4-BE49-F238E27FC236}">
              <a16:creationId xmlns:a16="http://schemas.microsoft.com/office/drawing/2014/main" id="{00000000-0008-0000-0000-0000040D0000}"/>
            </a:ext>
          </a:extLst>
        </xdr:cNvPr>
        <xdr:cNvSpPr txBox="1"/>
      </xdr:nvSpPr>
      <xdr:spPr>
        <a:xfrm>
          <a:off x="1163068" y="18155618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333" name="TextBox 3332">
          <a:extLst>
            <a:ext uri="{FF2B5EF4-FFF2-40B4-BE49-F238E27FC236}">
              <a16:creationId xmlns:a16="http://schemas.microsoft.com/office/drawing/2014/main" id="{00000000-0008-0000-0000-0000050D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3863"/>
    <xdr:sp macro="" textlink="">
      <xdr:nvSpPr>
        <xdr:cNvPr id="3334" name="TextBox 3333">
          <a:extLst>
            <a:ext uri="{FF2B5EF4-FFF2-40B4-BE49-F238E27FC236}">
              <a16:creationId xmlns:a16="http://schemas.microsoft.com/office/drawing/2014/main" id="{00000000-0008-0000-0000-0000060D0000}"/>
            </a:ext>
          </a:extLst>
        </xdr:cNvPr>
        <xdr:cNvSpPr txBox="1"/>
      </xdr:nvSpPr>
      <xdr:spPr>
        <a:xfrm>
          <a:off x="1163068" y="18155618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859"/>
    <xdr:sp macro="" textlink="">
      <xdr:nvSpPr>
        <xdr:cNvPr id="3335" name="TextBox 3334">
          <a:extLst>
            <a:ext uri="{FF2B5EF4-FFF2-40B4-BE49-F238E27FC236}">
              <a16:creationId xmlns:a16="http://schemas.microsoft.com/office/drawing/2014/main" id="{00000000-0008-0000-0000-0000070D0000}"/>
            </a:ext>
          </a:extLst>
        </xdr:cNvPr>
        <xdr:cNvSpPr txBox="1"/>
      </xdr:nvSpPr>
      <xdr:spPr>
        <a:xfrm>
          <a:off x="1163068" y="181556186"/>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336" name="TextBox 3335">
          <a:extLst>
            <a:ext uri="{FF2B5EF4-FFF2-40B4-BE49-F238E27FC236}">
              <a16:creationId xmlns:a16="http://schemas.microsoft.com/office/drawing/2014/main" id="{00000000-0008-0000-0000-0000080D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337" name="TextBox 3336">
          <a:extLst>
            <a:ext uri="{FF2B5EF4-FFF2-40B4-BE49-F238E27FC236}">
              <a16:creationId xmlns:a16="http://schemas.microsoft.com/office/drawing/2014/main" id="{00000000-0008-0000-0000-0000090D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431"/>
    <xdr:sp macro="" textlink="">
      <xdr:nvSpPr>
        <xdr:cNvPr id="3338" name="TextBox 3337">
          <a:extLst>
            <a:ext uri="{FF2B5EF4-FFF2-40B4-BE49-F238E27FC236}">
              <a16:creationId xmlns:a16="http://schemas.microsoft.com/office/drawing/2014/main" id="{00000000-0008-0000-0000-00000A0D0000}"/>
            </a:ext>
          </a:extLst>
        </xdr:cNvPr>
        <xdr:cNvSpPr txBox="1"/>
      </xdr:nvSpPr>
      <xdr:spPr>
        <a:xfrm>
          <a:off x="1163068" y="181556186"/>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339" name="TextBox 3338">
          <a:extLst>
            <a:ext uri="{FF2B5EF4-FFF2-40B4-BE49-F238E27FC236}">
              <a16:creationId xmlns:a16="http://schemas.microsoft.com/office/drawing/2014/main" id="{00000000-0008-0000-0000-00000B0D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592"/>
    <xdr:sp macro="" textlink="">
      <xdr:nvSpPr>
        <xdr:cNvPr id="3340" name="TextBox 3339">
          <a:extLst>
            <a:ext uri="{FF2B5EF4-FFF2-40B4-BE49-F238E27FC236}">
              <a16:creationId xmlns:a16="http://schemas.microsoft.com/office/drawing/2014/main" id="{00000000-0008-0000-0000-00000C0D0000}"/>
            </a:ext>
          </a:extLst>
        </xdr:cNvPr>
        <xdr:cNvSpPr txBox="1"/>
      </xdr:nvSpPr>
      <xdr:spPr>
        <a:xfrm>
          <a:off x="1163068" y="181556186"/>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341" name="TextBox 3340">
          <a:extLst>
            <a:ext uri="{FF2B5EF4-FFF2-40B4-BE49-F238E27FC236}">
              <a16:creationId xmlns:a16="http://schemas.microsoft.com/office/drawing/2014/main" id="{00000000-0008-0000-0000-00000D0D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6063"/>
    <xdr:sp macro="" textlink="">
      <xdr:nvSpPr>
        <xdr:cNvPr id="3342" name="TextBox 3341">
          <a:extLst>
            <a:ext uri="{FF2B5EF4-FFF2-40B4-BE49-F238E27FC236}">
              <a16:creationId xmlns:a16="http://schemas.microsoft.com/office/drawing/2014/main" id="{00000000-0008-0000-0000-00000E0D0000}"/>
            </a:ext>
          </a:extLst>
        </xdr:cNvPr>
        <xdr:cNvSpPr txBox="1"/>
      </xdr:nvSpPr>
      <xdr:spPr>
        <a:xfrm>
          <a:off x="1163068" y="18155618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109"/>
    <xdr:sp macro="" textlink="">
      <xdr:nvSpPr>
        <xdr:cNvPr id="3343" name="TextBox 3342">
          <a:extLst>
            <a:ext uri="{FF2B5EF4-FFF2-40B4-BE49-F238E27FC236}">
              <a16:creationId xmlns:a16="http://schemas.microsoft.com/office/drawing/2014/main" id="{00000000-0008-0000-0000-00000F0D0000}"/>
            </a:ext>
          </a:extLst>
        </xdr:cNvPr>
        <xdr:cNvSpPr txBox="1"/>
      </xdr:nvSpPr>
      <xdr:spPr>
        <a:xfrm>
          <a:off x="1163068" y="1815561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8109"/>
    <xdr:sp macro="" textlink="">
      <xdr:nvSpPr>
        <xdr:cNvPr id="3344" name="TextBox 3343">
          <a:extLst>
            <a:ext uri="{FF2B5EF4-FFF2-40B4-BE49-F238E27FC236}">
              <a16:creationId xmlns:a16="http://schemas.microsoft.com/office/drawing/2014/main" id="{00000000-0008-0000-0000-0000100D0000}"/>
            </a:ext>
          </a:extLst>
        </xdr:cNvPr>
        <xdr:cNvSpPr txBox="1"/>
      </xdr:nvSpPr>
      <xdr:spPr>
        <a:xfrm>
          <a:off x="1163068" y="18155618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45" name="TextBox 3344">
          <a:extLst>
            <a:ext uri="{FF2B5EF4-FFF2-40B4-BE49-F238E27FC236}">
              <a16:creationId xmlns:a16="http://schemas.microsoft.com/office/drawing/2014/main" id="{00000000-0008-0000-0000-000011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46" name="TextBox 3345">
          <a:extLst>
            <a:ext uri="{FF2B5EF4-FFF2-40B4-BE49-F238E27FC236}">
              <a16:creationId xmlns:a16="http://schemas.microsoft.com/office/drawing/2014/main" id="{00000000-0008-0000-0000-000012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47" name="TextBox 3346">
          <a:extLst>
            <a:ext uri="{FF2B5EF4-FFF2-40B4-BE49-F238E27FC236}">
              <a16:creationId xmlns:a16="http://schemas.microsoft.com/office/drawing/2014/main" id="{00000000-0008-0000-0000-000013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48" name="TextBox 3347">
          <a:extLst>
            <a:ext uri="{FF2B5EF4-FFF2-40B4-BE49-F238E27FC236}">
              <a16:creationId xmlns:a16="http://schemas.microsoft.com/office/drawing/2014/main" id="{00000000-0008-0000-0000-000014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49" name="TextBox 3348">
          <a:extLst>
            <a:ext uri="{FF2B5EF4-FFF2-40B4-BE49-F238E27FC236}">
              <a16:creationId xmlns:a16="http://schemas.microsoft.com/office/drawing/2014/main" id="{00000000-0008-0000-0000-0000150D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50" name="TextBox 3349">
          <a:extLst>
            <a:ext uri="{FF2B5EF4-FFF2-40B4-BE49-F238E27FC236}">
              <a16:creationId xmlns:a16="http://schemas.microsoft.com/office/drawing/2014/main" id="{00000000-0008-0000-0000-0000160D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51" name="TextBox 3350">
          <a:extLst>
            <a:ext uri="{FF2B5EF4-FFF2-40B4-BE49-F238E27FC236}">
              <a16:creationId xmlns:a16="http://schemas.microsoft.com/office/drawing/2014/main" id="{00000000-0008-0000-0000-0000170D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753"/>
    <xdr:sp macro="" textlink="">
      <xdr:nvSpPr>
        <xdr:cNvPr id="3352" name="TextBox 3351">
          <a:extLst>
            <a:ext uri="{FF2B5EF4-FFF2-40B4-BE49-F238E27FC236}">
              <a16:creationId xmlns:a16="http://schemas.microsoft.com/office/drawing/2014/main" id="{00000000-0008-0000-0000-0000180D0000}"/>
            </a:ext>
          </a:extLst>
        </xdr:cNvPr>
        <xdr:cNvSpPr txBox="1"/>
      </xdr:nvSpPr>
      <xdr:spPr>
        <a:xfrm>
          <a:off x="1163068" y="18155618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53" name="TextBox 3352">
          <a:extLst>
            <a:ext uri="{FF2B5EF4-FFF2-40B4-BE49-F238E27FC236}">
              <a16:creationId xmlns:a16="http://schemas.microsoft.com/office/drawing/2014/main" id="{00000000-0008-0000-0000-000019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54" name="TextBox 3353">
          <a:extLst>
            <a:ext uri="{FF2B5EF4-FFF2-40B4-BE49-F238E27FC236}">
              <a16:creationId xmlns:a16="http://schemas.microsoft.com/office/drawing/2014/main" id="{00000000-0008-0000-0000-00001A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55" name="TextBox 3354">
          <a:extLst>
            <a:ext uri="{FF2B5EF4-FFF2-40B4-BE49-F238E27FC236}">
              <a16:creationId xmlns:a16="http://schemas.microsoft.com/office/drawing/2014/main" id="{00000000-0008-0000-0000-00001B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2083"/>
    <xdr:sp macro="" textlink="">
      <xdr:nvSpPr>
        <xdr:cNvPr id="3356" name="TextBox 3355">
          <a:extLst>
            <a:ext uri="{FF2B5EF4-FFF2-40B4-BE49-F238E27FC236}">
              <a16:creationId xmlns:a16="http://schemas.microsoft.com/office/drawing/2014/main" id="{00000000-0008-0000-0000-00001C0D0000}"/>
            </a:ext>
          </a:extLst>
        </xdr:cNvPr>
        <xdr:cNvSpPr txBox="1"/>
      </xdr:nvSpPr>
      <xdr:spPr>
        <a:xfrm>
          <a:off x="1163068" y="18155618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981"/>
    <xdr:sp macro="" textlink="">
      <xdr:nvSpPr>
        <xdr:cNvPr id="3357" name="TextBox 3356">
          <a:extLst>
            <a:ext uri="{FF2B5EF4-FFF2-40B4-BE49-F238E27FC236}">
              <a16:creationId xmlns:a16="http://schemas.microsoft.com/office/drawing/2014/main" id="{00000000-0008-0000-0000-00001D0D0000}"/>
            </a:ext>
          </a:extLst>
        </xdr:cNvPr>
        <xdr:cNvSpPr txBox="1"/>
      </xdr:nvSpPr>
      <xdr:spPr>
        <a:xfrm>
          <a:off x="1163068" y="1815561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365</xdr:row>
      <xdr:rowOff>0</xdr:rowOff>
    </xdr:from>
    <xdr:ext cx="166676" cy="277981"/>
    <xdr:sp macro="" textlink="">
      <xdr:nvSpPr>
        <xdr:cNvPr id="3358" name="TextBox 3357">
          <a:extLst>
            <a:ext uri="{FF2B5EF4-FFF2-40B4-BE49-F238E27FC236}">
              <a16:creationId xmlns:a16="http://schemas.microsoft.com/office/drawing/2014/main" id="{00000000-0008-0000-0000-00001E0D0000}"/>
            </a:ext>
          </a:extLst>
        </xdr:cNvPr>
        <xdr:cNvSpPr txBox="1"/>
      </xdr:nvSpPr>
      <xdr:spPr>
        <a:xfrm>
          <a:off x="1163068" y="18155618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60" name="TextBox 3359">
          <a:extLst>
            <a:ext uri="{FF2B5EF4-FFF2-40B4-BE49-F238E27FC236}">
              <a16:creationId xmlns:a16="http://schemas.microsoft.com/office/drawing/2014/main" id="{00000000-0008-0000-0000-000020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61" name="TextBox 3360">
          <a:extLst>
            <a:ext uri="{FF2B5EF4-FFF2-40B4-BE49-F238E27FC236}">
              <a16:creationId xmlns:a16="http://schemas.microsoft.com/office/drawing/2014/main" id="{00000000-0008-0000-0000-000021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62" name="TextBox 3361">
          <a:extLst>
            <a:ext uri="{FF2B5EF4-FFF2-40B4-BE49-F238E27FC236}">
              <a16:creationId xmlns:a16="http://schemas.microsoft.com/office/drawing/2014/main" id="{00000000-0008-0000-0000-000022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63" name="TextBox 3362">
          <a:extLst>
            <a:ext uri="{FF2B5EF4-FFF2-40B4-BE49-F238E27FC236}">
              <a16:creationId xmlns:a16="http://schemas.microsoft.com/office/drawing/2014/main" id="{00000000-0008-0000-0000-000023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64" name="TextBox 3363">
          <a:extLst>
            <a:ext uri="{FF2B5EF4-FFF2-40B4-BE49-F238E27FC236}">
              <a16:creationId xmlns:a16="http://schemas.microsoft.com/office/drawing/2014/main" id="{00000000-0008-0000-0000-000024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65" name="TextBox 3364">
          <a:extLst>
            <a:ext uri="{FF2B5EF4-FFF2-40B4-BE49-F238E27FC236}">
              <a16:creationId xmlns:a16="http://schemas.microsoft.com/office/drawing/2014/main" id="{00000000-0008-0000-0000-000025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66" name="TextBox 3365">
          <a:extLst>
            <a:ext uri="{FF2B5EF4-FFF2-40B4-BE49-F238E27FC236}">
              <a16:creationId xmlns:a16="http://schemas.microsoft.com/office/drawing/2014/main" id="{00000000-0008-0000-0000-000026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67" name="TextBox 3366">
          <a:extLst>
            <a:ext uri="{FF2B5EF4-FFF2-40B4-BE49-F238E27FC236}">
              <a16:creationId xmlns:a16="http://schemas.microsoft.com/office/drawing/2014/main" id="{00000000-0008-0000-0000-000027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68" name="TextBox 3367">
          <a:extLst>
            <a:ext uri="{FF2B5EF4-FFF2-40B4-BE49-F238E27FC236}">
              <a16:creationId xmlns:a16="http://schemas.microsoft.com/office/drawing/2014/main" id="{00000000-0008-0000-0000-000028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69" name="TextBox 3368">
          <a:extLst>
            <a:ext uri="{FF2B5EF4-FFF2-40B4-BE49-F238E27FC236}">
              <a16:creationId xmlns:a16="http://schemas.microsoft.com/office/drawing/2014/main" id="{00000000-0008-0000-0000-000029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0" name="TextBox 3369">
          <a:extLst>
            <a:ext uri="{FF2B5EF4-FFF2-40B4-BE49-F238E27FC236}">
              <a16:creationId xmlns:a16="http://schemas.microsoft.com/office/drawing/2014/main" id="{00000000-0008-0000-0000-00002A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1" name="TextBox 3370">
          <a:extLst>
            <a:ext uri="{FF2B5EF4-FFF2-40B4-BE49-F238E27FC236}">
              <a16:creationId xmlns:a16="http://schemas.microsoft.com/office/drawing/2014/main" id="{00000000-0008-0000-0000-00002B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72" name="TextBox 3371">
          <a:extLst>
            <a:ext uri="{FF2B5EF4-FFF2-40B4-BE49-F238E27FC236}">
              <a16:creationId xmlns:a16="http://schemas.microsoft.com/office/drawing/2014/main" id="{00000000-0008-0000-0000-00002C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73" name="TextBox 3372">
          <a:extLst>
            <a:ext uri="{FF2B5EF4-FFF2-40B4-BE49-F238E27FC236}">
              <a16:creationId xmlns:a16="http://schemas.microsoft.com/office/drawing/2014/main" id="{00000000-0008-0000-0000-00002D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4" name="TextBox 3373">
          <a:extLst>
            <a:ext uri="{FF2B5EF4-FFF2-40B4-BE49-F238E27FC236}">
              <a16:creationId xmlns:a16="http://schemas.microsoft.com/office/drawing/2014/main" id="{00000000-0008-0000-0000-00002E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5" name="TextBox 3374">
          <a:extLst>
            <a:ext uri="{FF2B5EF4-FFF2-40B4-BE49-F238E27FC236}">
              <a16:creationId xmlns:a16="http://schemas.microsoft.com/office/drawing/2014/main" id="{00000000-0008-0000-0000-00002F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6" name="TextBox 3375">
          <a:extLst>
            <a:ext uri="{FF2B5EF4-FFF2-40B4-BE49-F238E27FC236}">
              <a16:creationId xmlns:a16="http://schemas.microsoft.com/office/drawing/2014/main" id="{00000000-0008-0000-0000-000030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7" name="TextBox 3376">
          <a:extLst>
            <a:ext uri="{FF2B5EF4-FFF2-40B4-BE49-F238E27FC236}">
              <a16:creationId xmlns:a16="http://schemas.microsoft.com/office/drawing/2014/main" id="{00000000-0008-0000-0000-000031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8" name="TextBox 3377">
          <a:extLst>
            <a:ext uri="{FF2B5EF4-FFF2-40B4-BE49-F238E27FC236}">
              <a16:creationId xmlns:a16="http://schemas.microsoft.com/office/drawing/2014/main" id="{00000000-0008-0000-0000-000032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379" name="TextBox 3378">
          <a:extLst>
            <a:ext uri="{FF2B5EF4-FFF2-40B4-BE49-F238E27FC236}">
              <a16:creationId xmlns:a16="http://schemas.microsoft.com/office/drawing/2014/main" id="{00000000-0008-0000-0000-0000330D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80" name="TextBox 3379">
          <a:extLst>
            <a:ext uri="{FF2B5EF4-FFF2-40B4-BE49-F238E27FC236}">
              <a16:creationId xmlns:a16="http://schemas.microsoft.com/office/drawing/2014/main" id="{00000000-0008-0000-0000-000034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81" name="TextBox 3380">
          <a:extLst>
            <a:ext uri="{FF2B5EF4-FFF2-40B4-BE49-F238E27FC236}">
              <a16:creationId xmlns:a16="http://schemas.microsoft.com/office/drawing/2014/main" id="{00000000-0008-0000-0000-000035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82" name="TextBox 3381">
          <a:extLst>
            <a:ext uri="{FF2B5EF4-FFF2-40B4-BE49-F238E27FC236}">
              <a16:creationId xmlns:a16="http://schemas.microsoft.com/office/drawing/2014/main" id="{00000000-0008-0000-0000-000036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1974"/>
    <xdr:sp macro="" textlink="">
      <xdr:nvSpPr>
        <xdr:cNvPr id="3383" name="TextBox 3382">
          <a:extLst>
            <a:ext uri="{FF2B5EF4-FFF2-40B4-BE49-F238E27FC236}">
              <a16:creationId xmlns:a16="http://schemas.microsoft.com/office/drawing/2014/main" id="{00000000-0008-0000-0000-0000370D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84" name="TextBox 3383">
          <a:extLst>
            <a:ext uri="{FF2B5EF4-FFF2-40B4-BE49-F238E27FC236}">
              <a16:creationId xmlns:a16="http://schemas.microsoft.com/office/drawing/2014/main" id="{00000000-0008-0000-0000-000038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85" name="TextBox 3384">
          <a:extLst>
            <a:ext uri="{FF2B5EF4-FFF2-40B4-BE49-F238E27FC236}">
              <a16:creationId xmlns:a16="http://schemas.microsoft.com/office/drawing/2014/main" id="{00000000-0008-0000-0000-000039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86" name="TextBox 3385">
          <a:extLst>
            <a:ext uri="{FF2B5EF4-FFF2-40B4-BE49-F238E27FC236}">
              <a16:creationId xmlns:a16="http://schemas.microsoft.com/office/drawing/2014/main" id="{00000000-0008-0000-0000-00003A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87" name="TextBox 3386">
          <a:extLst>
            <a:ext uri="{FF2B5EF4-FFF2-40B4-BE49-F238E27FC236}">
              <a16:creationId xmlns:a16="http://schemas.microsoft.com/office/drawing/2014/main" id="{00000000-0008-0000-0000-00003B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57416" cy="252870"/>
    <xdr:sp macro="" textlink="">
      <xdr:nvSpPr>
        <xdr:cNvPr id="3388" name="TextBox 3387">
          <a:extLst>
            <a:ext uri="{FF2B5EF4-FFF2-40B4-BE49-F238E27FC236}">
              <a16:creationId xmlns:a16="http://schemas.microsoft.com/office/drawing/2014/main" id="{00000000-0008-0000-0000-00003C0D0000}"/>
            </a:ext>
          </a:extLst>
        </xdr:cNvPr>
        <xdr:cNvSpPr txBox="1"/>
      </xdr:nvSpPr>
      <xdr:spPr>
        <a:xfrm>
          <a:off x="1163068" y="199863559"/>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57416" cy="252870"/>
    <xdr:sp macro="" textlink="">
      <xdr:nvSpPr>
        <xdr:cNvPr id="3389" name="TextBox 3388">
          <a:extLst>
            <a:ext uri="{FF2B5EF4-FFF2-40B4-BE49-F238E27FC236}">
              <a16:creationId xmlns:a16="http://schemas.microsoft.com/office/drawing/2014/main" id="{00000000-0008-0000-0000-00003D0D0000}"/>
            </a:ext>
          </a:extLst>
        </xdr:cNvPr>
        <xdr:cNvSpPr txBox="1"/>
      </xdr:nvSpPr>
      <xdr:spPr>
        <a:xfrm>
          <a:off x="1163068" y="199863559"/>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90" name="TextBox 3389">
          <a:extLst>
            <a:ext uri="{FF2B5EF4-FFF2-40B4-BE49-F238E27FC236}">
              <a16:creationId xmlns:a16="http://schemas.microsoft.com/office/drawing/2014/main" id="{00000000-0008-0000-0000-00003E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91" name="TextBox 3390">
          <a:extLst>
            <a:ext uri="{FF2B5EF4-FFF2-40B4-BE49-F238E27FC236}">
              <a16:creationId xmlns:a16="http://schemas.microsoft.com/office/drawing/2014/main" id="{00000000-0008-0000-0000-00003F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92" name="TextBox 3391">
          <a:extLst>
            <a:ext uri="{FF2B5EF4-FFF2-40B4-BE49-F238E27FC236}">
              <a16:creationId xmlns:a16="http://schemas.microsoft.com/office/drawing/2014/main" id="{00000000-0008-0000-0000-000040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371"/>
    <xdr:sp macro="" textlink="">
      <xdr:nvSpPr>
        <xdr:cNvPr id="3393" name="TextBox 3392">
          <a:extLst>
            <a:ext uri="{FF2B5EF4-FFF2-40B4-BE49-F238E27FC236}">
              <a16:creationId xmlns:a16="http://schemas.microsoft.com/office/drawing/2014/main" id="{00000000-0008-0000-0000-0000410D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394" name="TextBox 3393">
          <a:extLst>
            <a:ext uri="{FF2B5EF4-FFF2-40B4-BE49-F238E27FC236}">
              <a16:creationId xmlns:a16="http://schemas.microsoft.com/office/drawing/2014/main" id="{00000000-0008-0000-0000-000042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395" name="TextBox 3394">
          <a:extLst>
            <a:ext uri="{FF2B5EF4-FFF2-40B4-BE49-F238E27FC236}">
              <a16:creationId xmlns:a16="http://schemas.microsoft.com/office/drawing/2014/main" id="{00000000-0008-0000-0000-000043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396" name="TextBox 3395">
          <a:extLst>
            <a:ext uri="{FF2B5EF4-FFF2-40B4-BE49-F238E27FC236}">
              <a16:creationId xmlns:a16="http://schemas.microsoft.com/office/drawing/2014/main" id="{00000000-0008-0000-0000-000044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397" name="TextBox 3396">
          <a:extLst>
            <a:ext uri="{FF2B5EF4-FFF2-40B4-BE49-F238E27FC236}">
              <a16:creationId xmlns:a16="http://schemas.microsoft.com/office/drawing/2014/main" id="{00000000-0008-0000-0000-000045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398" name="TextBox 3397">
          <a:extLst>
            <a:ext uri="{FF2B5EF4-FFF2-40B4-BE49-F238E27FC236}">
              <a16:creationId xmlns:a16="http://schemas.microsoft.com/office/drawing/2014/main" id="{00000000-0008-0000-0000-000046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399" name="TextBox 3398">
          <a:extLst>
            <a:ext uri="{FF2B5EF4-FFF2-40B4-BE49-F238E27FC236}">
              <a16:creationId xmlns:a16="http://schemas.microsoft.com/office/drawing/2014/main" id="{00000000-0008-0000-0000-000047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00" name="TextBox 3399">
          <a:extLst>
            <a:ext uri="{FF2B5EF4-FFF2-40B4-BE49-F238E27FC236}">
              <a16:creationId xmlns:a16="http://schemas.microsoft.com/office/drawing/2014/main" id="{00000000-0008-0000-0000-000048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01" name="TextBox 3400">
          <a:extLst>
            <a:ext uri="{FF2B5EF4-FFF2-40B4-BE49-F238E27FC236}">
              <a16:creationId xmlns:a16="http://schemas.microsoft.com/office/drawing/2014/main" id="{00000000-0008-0000-0000-000049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109"/>
    <xdr:sp macro="" textlink="">
      <xdr:nvSpPr>
        <xdr:cNvPr id="3402" name="TextBox 3401">
          <a:extLst>
            <a:ext uri="{FF2B5EF4-FFF2-40B4-BE49-F238E27FC236}">
              <a16:creationId xmlns:a16="http://schemas.microsoft.com/office/drawing/2014/main" id="{00000000-0008-0000-0000-00004A0D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109"/>
    <xdr:sp macro="" textlink="">
      <xdr:nvSpPr>
        <xdr:cNvPr id="3403" name="TextBox 3402">
          <a:extLst>
            <a:ext uri="{FF2B5EF4-FFF2-40B4-BE49-F238E27FC236}">
              <a16:creationId xmlns:a16="http://schemas.microsoft.com/office/drawing/2014/main" id="{00000000-0008-0000-0000-00004B0D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109"/>
    <xdr:sp macro="" textlink="">
      <xdr:nvSpPr>
        <xdr:cNvPr id="3404" name="TextBox 3403">
          <a:extLst>
            <a:ext uri="{FF2B5EF4-FFF2-40B4-BE49-F238E27FC236}">
              <a16:creationId xmlns:a16="http://schemas.microsoft.com/office/drawing/2014/main" id="{00000000-0008-0000-0000-00004C0D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109"/>
    <xdr:sp macro="" textlink="">
      <xdr:nvSpPr>
        <xdr:cNvPr id="3405" name="TextBox 3404">
          <a:extLst>
            <a:ext uri="{FF2B5EF4-FFF2-40B4-BE49-F238E27FC236}">
              <a16:creationId xmlns:a16="http://schemas.microsoft.com/office/drawing/2014/main" id="{00000000-0008-0000-0000-00004D0D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06" name="TextBox 3405">
          <a:extLst>
            <a:ext uri="{FF2B5EF4-FFF2-40B4-BE49-F238E27FC236}">
              <a16:creationId xmlns:a16="http://schemas.microsoft.com/office/drawing/2014/main" id="{00000000-0008-0000-0000-00004E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07" name="TextBox 3406">
          <a:extLst>
            <a:ext uri="{FF2B5EF4-FFF2-40B4-BE49-F238E27FC236}">
              <a16:creationId xmlns:a16="http://schemas.microsoft.com/office/drawing/2014/main" id="{00000000-0008-0000-0000-00004F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08" name="TextBox 3407">
          <a:extLst>
            <a:ext uri="{FF2B5EF4-FFF2-40B4-BE49-F238E27FC236}">
              <a16:creationId xmlns:a16="http://schemas.microsoft.com/office/drawing/2014/main" id="{00000000-0008-0000-0000-000050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09" name="TextBox 3408">
          <a:extLst>
            <a:ext uri="{FF2B5EF4-FFF2-40B4-BE49-F238E27FC236}">
              <a16:creationId xmlns:a16="http://schemas.microsoft.com/office/drawing/2014/main" id="{00000000-0008-0000-0000-000051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10" name="TextBox 3409">
          <a:extLst>
            <a:ext uri="{FF2B5EF4-FFF2-40B4-BE49-F238E27FC236}">
              <a16:creationId xmlns:a16="http://schemas.microsoft.com/office/drawing/2014/main" id="{00000000-0008-0000-0000-000052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11" name="TextBox 3410">
          <a:extLst>
            <a:ext uri="{FF2B5EF4-FFF2-40B4-BE49-F238E27FC236}">
              <a16:creationId xmlns:a16="http://schemas.microsoft.com/office/drawing/2014/main" id="{00000000-0008-0000-0000-000053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12" name="TextBox 3411">
          <a:extLst>
            <a:ext uri="{FF2B5EF4-FFF2-40B4-BE49-F238E27FC236}">
              <a16:creationId xmlns:a16="http://schemas.microsoft.com/office/drawing/2014/main" id="{00000000-0008-0000-0000-000054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13" name="TextBox 3412">
          <a:extLst>
            <a:ext uri="{FF2B5EF4-FFF2-40B4-BE49-F238E27FC236}">
              <a16:creationId xmlns:a16="http://schemas.microsoft.com/office/drawing/2014/main" id="{00000000-0008-0000-0000-000055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14" name="TextBox 3413">
          <a:extLst>
            <a:ext uri="{FF2B5EF4-FFF2-40B4-BE49-F238E27FC236}">
              <a16:creationId xmlns:a16="http://schemas.microsoft.com/office/drawing/2014/main" id="{00000000-0008-0000-0000-000056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15" name="TextBox 3414">
          <a:extLst>
            <a:ext uri="{FF2B5EF4-FFF2-40B4-BE49-F238E27FC236}">
              <a16:creationId xmlns:a16="http://schemas.microsoft.com/office/drawing/2014/main" id="{00000000-0008-0000-0000-000057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16" name="TextBox 3415">
          <a:extLst>
            <a:ext uri="{FF2B5EF4-FFF2-40B4-BE49-F238E27FC236}">
              <a16:creationId xmlns:a16="http://schemas.microsoft.com/office/drawing/2014/main" id="{00000000-0008-0000-0000-000058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17" name="TextBox 3416">
          <a:extLst>
            <a:ext uri="{FF2B5EF4-FFF2-40B4-BE49-F238E27FC236}">
              <a16:creationId xmlns:a16="http://schemas.microsoft.com/office/drawing/2014/main" id="{00000000-0008-0000-0000-000059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18" name="TextBox 3417">
          <a:extLst>
            <a:ext uri="{FF2B5EF4-FFF2-40B4-BE49-F238E27FC236}">
              <a16:creationId xmlns:a16="http://schemas.microsoft.com/office/drawing/2014/main" id="{00000000-0008-0000-0000-00005A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19" name="TextBox 3418">
          <a:extLst>
            <a:ext uri="{FF2B5EF4-FFF2-40B4-BE49-F238E27FC236}">
              <a16:creationId xmlns:a16="http://schemas.microsoft.com/office/drawing/2014/main" id="{00000000-0008-0000-0000-00005B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20" name="TextBox 3419">
          <a:extLst>
            <a:ext uri="{FF2B5EF4-FFF2-40B4-BE49-F238E27FC236}">
              <a16:creationId xmlns:a16="http://schemas.microsoft.com/office/drawing/2014/main" id="{00000000-0008-0000-0000-00005C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21" name="TextBox 3420">
          <a:extLst>
            <a:ext uri="{FF2B5EF4-FFF2-40B4-BE49-F238E27FC236}">
              <a16:creationId xmlns:a16="http://schemas.microsoft.com/office/drawing/2014/main" id="{00000000-0008-0000-0000-00005D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2" name="TextBox 3421">
          <a:extLst>
            <a:ext uri="{FF2B5EF4-FFF2-40B4-BE49-F238E27FC236}">
              <a16:creationId xmlns:a16="http://schemas.microsoft.com/office/drawing/2014/main" id="{00000000-0008-0000-0000-00005E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3" name="TextBox 3422">
          <a:extLst>
            <a:ext uri="{FF2B5EF4-FFF2-40B4-BE49-F238E27FC236}">
              <a16:creationId xmlns:a16="http://schemas.microsoft.com/office/drawing/2014/main" id="{00000000-0008-0000-0000-00005F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4" name="TextBox 3423">
          <a:extLst>
            <a:ext uri="{FF2B5EF4-FFF2-40B4-BE49-F238E27FC236}">
              <a16:creationId xmlns:a16="http://schemas.microsoft.com/office/drawing/2014/main" id="{00000000-0008-0000-0000-000060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5" name="TextBox 3424">
          <a:extLst>
            <a:ext uri="{FF2B5EF4-FFF2-40B4-BE49-F238E27FC236}">
              <a16:creationId xmlns:a16="http://schemas.microsoft.com/office/drawing/2014/main" id="{00000000-0008-0000-0000-000061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6" name="TextBox 3425">
          <a:extLst>
            <a:ext uri="{FF2B5EF4-FFF2-40B4-BE49-F238E27FC236}">
              <a16:creationId xmlns:a16="http://schemas.microsoft.com/office/drawing/2014/main" id="{00000000-0008-0000-0000-000062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7" name="TextBox 3426">
          <a:extLst>
            <a:ext uri="{FF2B5EF4-FFF2-40B4-BE49-F238E27FC236}">
              <a16:creationId xmlns:a16="http://schemas.microsoft.com/office/drawing/2014/main" id="{00000000-0008-0000-0000-000063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8" name="TextBox 3427">
          <a:extLst>
            <a:ext uri="{FF2B5EF4-FFF2-40B4-BE49-F238E27FC236}">
              <a16:creationId xmlns:a16="http://schemas.microsoft.com/office/drawing/2014/main" id="{00000000-0008-0000-0000-000064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29" name="TextBox 3428">
          <a:extLst>
            <a:ext uri="{FF2B5EF4-FFF2-40B4-BE49-F238E27FC236}">
              <a16:creationId xmlns:a16="http://schemas.microsoft.com/office/drawing/2014/main" id="{00000000-0008-0000-0000-000065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981"/>
    <xdr:sp macro="" textlink="">
      <xdr:nvSpPr>
        <xdr:cNvPr id="3430" name="TextBox 3429">
          <a:extLst>
            <a:ext uri="{FF2B5EF4-FFF2-40B4-BE49-F238E27FC236}">
              <a16:creationId xmlns:a16="http://schemas.microsoft.com/office/drawing/2014/main" id="{00000000-0008-0000-0000-0000660D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981"/>
    <xdr:sp macro="" textlink="">
      <xdr:nvSpPr>
        <xdr:cNvPr id="3431" name="TextBox 3430">
          <a:extLst>
            <a:ext uri="{FF2B5EF4-FFF2-40B4-BE49-F238E27FC236}">
              <a16:creationId xmlns:a16="http://schemas.microsoft.com/office/drawing/2014/main" id="{00000000-0008-0000-0000-0000670D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981"/>
    <xdr:sp macro="" textlink="">
      <xdr:nvSpPr>
        <xdr:cNvPr id="3432" name="TextBox 3431">
          <a:extLst>
            <a:ext uri="{FF2B5EF4-FFF2-40B4-BE49-F238E27FC236}">
              <a16:creationId xmlns:a16="http://schemas.microsoft.com/office/drawing/2014/main" id="{00000000-0008-0000-0000-0000680D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981"/>
    <xdr:sp macro="" textlink="">
      <xdr:nvSpPr>
        <xdr:cNvPr id="3433" name="TextBox 3432">
          <a:extLst>
            <a:ext uri="{FF2B5EF4-FFF2-40B4-BE49-F238E27FC236}">
              <a16:creationId xmlns:a16="http://schemas.microsoft.com/office/drawing/2014/main" id="{00000000-0008-0000-0000-0000690D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9085"/>
    <xdr:sp macro="" textlink="">
      <xdr:nvSpPr>
        <xdr:cNvPr id="3434" name="TextBox 3433">
          <a:extLst>
            <a:ext uri="{FF2B5EF4-FFF2-40B4-BE49-F238E27FC236}">
              <a16:creationId xmlns:a16="http://schemas.microsoft.com/office/drawing/2014/main" id="{00000000-0008-0000-0000-00006A0D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9085"/>
    <xdr:sp macro="" textlink="">
      <xdr:nvSpPr>
        <xdr:cNvPr id="3435" name="TextBox 3434">
          <a:extLst>
            <a:ext uri="{FF2B5EF4-FFF2-40B4-BE49-F238E27FC236}">
              <a16:creationId xmlns:a16="http://schemas.microsoft.com/office/drawing/2014/main" id="{00000000-0008-0000-0000-00006B0D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9085"/>
    <xdr:sp macro="" textlink="">
      <xdr:nvSpPr>
        <xdr:cNvPr id="3436" name="TextBox 3435">
          <a:extLst>
            <a:ext uri="{FF2B5EF4-FFF2-40B4-BE49-F238E27FC236}">
              <a16:creationId xmlns:a16="http://schemas.microsoft.com/office/drawing/2014/main" id="{00000000-0008-0000-0000-00006C0D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9085"/>
    <xdr:sp macro="" textlink="">
      <xdr:nvSpPr>
        <xdr:cNvPr id="3437" name="TextBox 3436">
          <a:extLst>
            <a:ext uri="{FF2B5EF4-FFF2-40B4-BE49-F238E27FC236}">
              <a16:creationId xmlns:a16="http://schemas.microsoft.com/office/drawing/2014/main" id="{00000000-0008-0000-0000-00006D0D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063"/>
    <xdr:sp macro="" textlink="">
      <xdr:nvSpPr>
        <xdr:cNvPr id="3438" name="TextBox 3437">
          <a:extLst>
            <a:ext uri="{FF2B5EF4-FFF2-40B4-BE49-F238E27FC236}">
              <a16:creationId xmlns:a16="http://schemas.microsoft.com/office/drawing/2014/main" id="{00000000-0008-0000-0000-00006E0D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063"/>
    <xdr:sp macro="" textlink="">
      <xdr:nvSpPr>
        <xdr:cNvPr id="3439" name="TextBox 3438">
          <a:extLst>
            <a:ext uri="{FF2B5EF4-FFF2-40B4-BE49-F238E27FC236}">
              <a16:creationId xmlns:a16="http://schemas.microsoft.com/office/drawing/2014/main" id="{00000000-0008-0000-0000-00006F0D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063"/>
    <xdr:sp macro="" textlink="">
      <xdr:nvSpPr>
        <xdr:cNvPr id="3440" name="TextBox 3439">
          <a:extLst>
            <a:ext uri="{FF2B5EF4-FFF2-40B4-BE49-F238E27FC236}">
              <a16:creationId xmlns:a16="http://schemas.microsoft.com/office/drawing/2014/main" id="{00000000-0008-0000-0000-0000700D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063"/>
    <xdr:sp macro="" textlink="">
      <xdr:nvSpPr>
        <xdr:cNvPr id="3441" name="TextBox 3440">
          <a:extLst>
            <a:ext uri="{FF2B5EF4-FFF2-40B4-BE49-F238E27FC236}">
              <a16:creationId xmlns:a16="http://schemas.microsoft.com/office/drawing/2014/main" id="{00000000-0008-0000-0000-0000710D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3863"/>
    <xdr:sp macro="" textlink="">
      <xdr:nvSpPr>
        <xdr:cNvPr id="3442" name="TextBox 3441">
          <a:extLst>
            <a:ext uri="{FF2B5EF4-FFF2-40B4-BE49-F238E27FC236}">
              <a16:creationId xmlns:a16="http://schemas.microsoft.com/office/drawing/2014/main" id="{00000000-0008-0000-0000-0000720D0000}"/>
            </a:ext>
          </a:extLst>
        </xdr:cNvPr>
        <xdr:cNvSpPr txBox="1"/>
      </xdr:nvSpPr>
      <xdr:spPr>
        <a:xfrm>
          <a:off x="1163068" y="19899178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3863"/>
    <xdr:sp macro="" textlink="">
      <xdr:nvSpPr>
        <xdr:cNvPr id="3443" name="TextBox 3442">
          <a:extLst>
            <a:ext uri="{FF2B5EF4-FFF2-40B4-BE49-F238E27FC236}">
              <a16:creationId xmlns:a16="http://schemas.microsoft.com/office/drawing/2014/main" id="{00000000-0008-0000-0000-0000730D0000}"/>
            </a:ext>
          </a:extLst>
        </xdr:cNvPr>
        <xdr:cNvSpPr txBox="1"/>
      </xdr:nvSpPr>
      <xdr:spPr>
        <a:xfrm>
          <a:off x="1163068" y="19899178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859"/>
    <xdr:sp macro="" textlink="">
      <xdr:nvSpPr>
        <xdr:cNvPr id="3444" name="TextBox 3443">
          <a:extLst>
            <a:ext uri="{FF2B5EF4-FFF2-40B4-BE49-F238E27FC236}">
              <a16:creationId xmlns:a16="http://schemas.microsoft.com/office/drawing/2014/main" id="{00000000-0008-0000-0000-0000740D0000}"/>
            </a:ext>
          </a:extLst>
        </xdr:cNvPr>
        <xdr:cNvSpPr txBox="1"/>
      </xdr:nvSpPr>
      <xdr:spPr>
        <a:xfrm>
          <a:off x="1163068" y="198991780"/>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45" name="TextBox 3444">
          <a:extLst>
            <a:ext uri="{FF2B5EF4-FFF2-40B4-BE49-F238E27FC236}">
              <a16:creationId xmlns:a16="http://schemas.microsoft.com/office/drawing/2014/main" id="{00000000-0008-0000-0000-000075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46" name="TextBox 3445">
          <a:extLst>
            <a:ext uri="{FF2B5EF4-FFF2-40B4-BE49-F238E27FC236}">
              <a16:creationId xmlns:a16="http://schemas.microsoft.com/office/drawing/2014/main" id="{00000000-0008-0000-0000-000076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431"/>
    <xdr:sp macro="" textlink="">
      <xdr:nvSpPr>
        <xdr:cNvPr id="3447" name="TextBox 3446">
          <a:extLst>
            <a:ext uri="{FF2B5EF4-FFF2-40B4-BE49-F238E27FC236}">
              <a16:creationId xmlns:a16="http://schemas.microsoft.com/office/drawing/2014/main" id="{00000000-0008-0000-0000-0000770D0000}"/>
            </a:ext>
          </a:extLst>
        </xdr:cNvPr>
        <xdr:cNvSpPr txBox="1"/>
      </xdr:nvSpPr>
      <xdr:spPr>
        <a:xfrm>
          <a:off x="1163068" y="198991780"/>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48" name="TextBox 3447">
          <a:extLst>
            <a:ext uri="{FF2B5EF4-FFF2-40B4-BE49-F238E27FC236}">
              <a16:creationId xmlns:a16="http://schemas.microsoft.com/office/drawing/2014/main" id="{00000000-0008-0000-0000-000078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592"/>
    <xdr:sp macro="" textlink="">
      <xdr:nvSpPr>
        <xdr:cNvPr id="3449" name="TextBox 3448">
          <a:extLst>
            <a:ext uri="{FF2B5EF4-FFF2-40B4-BE49-F238E27FC236}">
              <a16:creationId xmlns:a16="http://schemas.microsoft.com/office/drawing/2014/main" id="{00000000-0008-0000-0000-0000790D0000}"/>
            </a:ext>
          </a:extLst>
        </xdr:cNvPr>
        <xdr:cNvSpPr txBox="1"/>
      </xdr:nvSpPr>
      <xdr:spPr>
        <a:xfrm>
          <a:off x="1163068" y="198991780"/>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50" name="TextBox 3449">
          <a:extLst>
            <a:ext uri="{FF2B5EF4-FFF2-40B4-BE49-F238E27FC236}">
              <a16:creationId xmlns:a16="http://schemas.microsoft.com/office/drawing/2014/main" id="{00000000-0008-0000-0000-00007A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6063"/>
    <xdr:sp macro="" textlink="">
      <xdr:nvSpPr>
        <xdr:cNvPr id="3451" name="TextBox 3450">
          <a:extLst>
            <a:ext uri="{FF2B5EF4-FFF2-40B4-BE49-F238E27FC236}">
              <a16:creationId xmlns:a16="http://schemas.microsoft.com/office/drawing/2014/main" id="{00000000-0008-0000-0000-00007B0D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109"/>
    <xdr:sp macro="" textlink="">
      <xdr:nvSpPr>
        <xdr:cNvPr id="3452" name="TextBox 3451">
          <a:extLst>
            <a:ext uri="{FF2B5EF4-FFF2-40B4-BE49-F238E27FC236}">
              <a16:creationId xmlns:a16="http://schemas.microsoft.com/office/drawing/2014/main" id="{00000000-0008-0000-0000-00007C0D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8109"/>
    <xdr:sp macro="" textlink="">
      <xdr:nvSpPr>
        <xdr:cNvPr id="3453" name="TextBox 3452">
          <a:extLst>
            <a:ext uri="{FF2B5EF4-FFF2-40B4-BE49-F238E27FC236}">
              <a16:creationId xmlns:a16="http://schemas.microsoft.com/office/drawing/2014/main" id="{00000000-0008-0000-0000-00007D0D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54" name="TextBox 3453">
          <a:extLst>
            <a:ext uri="{FF2B5EF4-FFF2-40B4-BE49-F238E27FC236}">
              <a16:creationId xmlns:a16="http://schemas.microsoft.com/office/drawing/2014/main" id="{00000000-0008-0000-0000-00007E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55" name="TextBox 3454">
          <a:extLst>
            <a:ext uri="{FF2B5EF4-FFF2-40B4-BE49-F238E27FC236}">
              <a16:creationId xmlns:a16="http://schemas.microsoft.com/office/drawing/2014/main" id="{00000000-0008-0000-0000-00007F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56" name="TextBox 3455">
          <a:extLst>
            <a:ext uri="{FF2B5EF4-FFF2-40B4-BE49-F238E27FC236}">
              <a16:creationId xmlns:a16="http://schemas.microsoft.com/office/drawing/2014/main" id="{00000000-0008-0000-0000-000080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57" name="TextBox 3456">
          <a:extLst>
            <a:ext uri="{FF2B5EF4-FFF2-40B4-BE49-F238E27FC236}">
              <a16:creationId xmlns:a16="http://schemas.microsoft.com/office/drawing/2014/main" id="{00000000-0008-0000-0000-000081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58" name="TextBox 3457">
          <a:extLst>
            <a:ext uri="{FF2B5EF4-FFF2-40B4-BE49-F238E27FC236}">
              <a16:creationId xmlns:a16="http://schemas.microsoft.com/office/drawing/2014/main" id="{00000000-0008-0000-0000-000082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59" name="TextBox 3458">
          <a:extLst>
            <a:ext uri="{FF2B5EF4-FFF2-40B4-BE49-F238E27FC236}">
              <a16:creationId xmlns:a16="http://schemas.microsoft.com/office/drawing/2014/main" id="{00000000-0008-0000-0000-000083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60" name="TextBox 3459">
          <a:extLst>
            <a:ext uri="{FF2B5EF4-FFF2-40B4-BE49-F238E27FC236}">
              <a16:creationId xmlns:a16="http://schemas.microsoft.com/office/drawing/2014/main" id="{00000000-0008-0000-0000-000084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753"/>
    <xdr:sp macro="" textlink="">
      <xdr:nvSpPr>
        <xdr:cNvPr id="3461" name="TextBox 3460">
          <a:extLst>
            <a:ext uri="{FF2B5EF4-FFF2-40B4-BE49-F238E27FC236}">
              <a16:creationId xmlns:a16="http://schemas.microsoft.com/office/drawing/2014/main" id="{00000000-0008-0000-0000-0000850D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62" name="TextBox 3461">
          <a:extLst>
            <a:ext uri="{FF2B5EF4-FFF2-40B4-BE49-F238E27FC236}">
              <a16:creationId xmlns:a16="http://schemas.microsoft.com/office/drawing/2014/main" id="{00000000-0008-0000-0000-000086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63" name="TextBox 3462">
          <a:extLst>
            <a:ext uri="{FF2B5EF4-FFF2-40B4-BE49-F238E27FC236}">
              <a16:creationId xmlns:a16="http://schemas.microsoft.com/office/drawing/2014/main" id="{00000000-0008-0000-0000-000087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64" name="TextBox 3463">
          <a:extLst>
            <a:ext uri="{FF2B5EF4-FFF2-40B4-BE49-F238E27FC236}">
              <a16:creationId xmlns:a16="http://schemas.microsoft.com/office/drawing/2014/main" id="{00000000-0008-0000-0000-000088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57416" cy="272083"/>
    <xdr:sp macro="" textlink="">
      <xdr:nvSpPr>
        <xdr:cNvPr id="3465" name="TextBox 3464">
          <a:extLst>
            <a:ext uri="{FF2B5EF4-FFF2-40B4-BE49-F238E27FC236}">
              <a16:creationId xmlns:a16="http://schemas.microsoft.com/office/drawing/2014/main" id="{00000000-0008-0000-0000-0000890D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981"/>
    <xdr:sp macro="" textlink="">
      <xdr:nvSpPr>
        <xdr:cNvPr id="3466" name="TextBox 3465">
          <a:extLst>
            <a:ext uri="{FF2B5EF4-FFF2-40B4-BE49-F238E27FC236}">
              <a16:creationId xmlns:a16="http://schemas.microsoft.com/office/drawing/2014/main" id="{00000000-0008-0000-0000-00008A0D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397</xdr:row>
      <xdr:rowOff>0</xdr:rowOff>
    </xdr:from>
    <xdr:ext cx="166676" cy="277981"/>
    <xdr:sp macro="" textlink="">
      <xdr:nvSpPr>
        <xdr:cNvPr id="3467" name="TextBox 3466">
          <a:extLst>
            <a:ext uri="{FF2B5EF4-FFF2-40B4-BE49-F238E27FC236}">
              <a16:creationId xmlns:a16="http://schemas.microsoft.com/office/drawing/2014/main" id="{00000000-0008-0000-0000-00008B0D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68" name="TextBox 3467">
          <a:extLst>
            <a:ext uri="{FF2B5EF4-FFF2-40B4-BE49-F238E27FC236}">
              <a16:creationId xmlns:a16="http://schemas.microsoft.com/office/drawing/2014/main" id="{00000000-0008-0000-0000-00008C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69" name="TextBox 3468">
          <a:extLst>
            <a:ext uri="{FF2B5EF4-FFF2-40B4-BE49-F238E27FC236}">
              <a16:creationId xmlns:a16="http://schemas.microsoft.com/office/drawing/2014/main" id="{00000000-0008-0000-0000-00008D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70" name="TextBox 3469">
          <a:extLst>
            <a:ext uri="{FF2B5EF4-FFF2-40B4-BE49-F238E27FC236}">
              <a16:creationId xmlns:a16="http://schemas.microsoft.com/office/drawing/2014/main" id="{00000000-0008-0000-0000-00008E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71" name="TextBox 3470">
          <a:extLst>
            <a:ext uri="{FF2B5EF4-FFF2-40B4-BE49-F238E27FC236}">
              <a16:creationId xmlns:a16="http://schemas.microsoft.com/office/drawing/2014/main" id="{00000000-0008-0000-0000-00008F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72" name="TextBox 3471">
          <a:extLst>
            <a:ext uri="{FF2B5EF4-FFF2-40B4-BE49-F238E27FC236}">
              <a16:creationId xmlns:a16="http://schemas.microsoft.com/office/drawing/2014/main" id="{00000000-0008-0000-0000-000090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73" name="TextBox 3472">
          <a:extLst>
            <a:ext uri="{FF2B5EF4-FFF2-40B4-BE49-F238E27FC236}">
              <a16:creationId xmlns:a16="http://schemas.microsoft.com/office/drawing/2014/main" id="{00000000-0008-0000-0000-000091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74" name="TextBox 3473">
          <a:extLst>
            <a:ext uri="{FF2B5EF4-FFF2-40B4-BE49-F238E27FC236}">
              <a16:creationId xmlns:a16="http://schemas.microsoft.com/office/drawing/2014/main" id="{00000000-0008-0000-0000-000092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475" name="TextBox 3474">
          <a:extLst>
            <a:ext uri="{FF2B5EF4-FFF2-40B4-BE49-F238E27FC236}">
              <a16:creationId xmlns:a16="http://schemas.microsoft.com/office/drawing/2014/main" id="{00000000-0008-0000-0000-000093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109"/>
    <xdr:sp macro="" textlink="">
      <xdr:nvSpPr>
        <xdr:cNvPr id="3476" name="TextBox 3475">
          <a:extLst>
            <a:ext uri="{FF2B5EF4-FFF2-40B4-BE49-F238E27FC236}">
              <a16:creationId xmlns:a16="http://schemas.microsoft.com/office/drawing/2014/main" id="{00000000-0008-0000-0000-0000940D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109"/>
    <xdr:sp macro="" textlink="">
      <xdr:nvSpPr>
        <xdr:cNvPr id="3477" name="TextBox 3476">
          <a:extLst>
            <a:ext uri="{FF2B5EF4-FFF2-40B4-BE49-F238E27FC236}">
              <a16:creationId xmlns:a16="http://schemas.microsoft.com/office/drawing/2014/main" id="{00000000-0008-0000-0000-0000950D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109"/>
    <xdr:sp macro="" textlink="">
      <xdr:nvSpPr>
        <xdr:cNvPr id="3478" name="TextBox 3477">
          <a:extLst>
            <a:ext uri="{FF2B5EF4-FFF2-40B4-BE49-F238E27FC236}">
              <a16:creationId xmlns:a16="http://schemas.microsoft.com/office/drawing/2014/main" id="{00000000-0008-0000-0000-0000960D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109"/>
    <xdr:sp macro="" textlink="">
      <xdr:nvSpPr>
        <xdr:cNvPr id="3479" name="TextBox 3478">
          <a:extLst>
            <a:ext uri="{FF2B5EF4-FFF2-40B4-BE49-F238E27FC236}">
              <a16:creationId xmlns:a16="http://schemas.microsoft.com/office/drawing/2014/main" id="{00000000-0008-0000-0000-0000970D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0" name="TextBox 3479">
          <a:extLst>
            <a:ext uri="{FF2B5EF4-FFF2-40B4-BE49-F238E27FC236}">
              <a16:creationId xmlns:a16="http://schemas.microsoft.com/office/drawing/2014/main" id="{00000000-0008-0000-0000-000098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1" name="TextBox 3480">
          <a:extLst>
            <a:ext uri="{FF2B5EF4-FFF2-40B4-BE49-F238E27FC236}">
              <a16:creationId xmlns:a16="http://schemas.microsoft.com/office/drawing/2014/main" id="{00000000-0008-0000-0000-000099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2" name="TextBox 3481">
          <a:extLst>
            <a:ext uri="{FF2B5EF4-FFF2-40B4-BE49-F238E27FC236}">
              <a16:creationId xmlns:a16="http://schemas.microsoft.com/office/drawing/2014/main" id="{00000000-0008-0000-0000-00009A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3" name="TextBox 3482">
          <a:extLst>
            <a:ext uri="{FF2B5EF4-FFF2-40B4-BE49-F238E27FC236}">
              <a16:creationId xmlns:a16="http://schemas.microsoft.com/office/drawing/2014/main" id="{00000000-0008-0000-0000-00009B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4" name="TextBox 3483">
          <a:extLst>
            <a:ext uri="{FF2B5EF4-FFF2-40B4-BE49-F238E27FC236}">
              <a16:creationId xmlns:a16="http://schemas.microsoft.com/office/drawing/2014/main" id="{00000000-0008-0000-0000-00009C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5" name="TextBox 3484">
          <a:extLst>
            <a:ext uri="{FF2B5EF4-FFF2-40B4-BE49-F238E27FC236}">
              <a16:creationId xmlns:a16="http://schemas.microsoft.com/office/drawing/2014/main" id="{00000000-0008-0000-0000-00009D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6" name="TextBox 3485">
          <a:extLst>
            <a:ext uri="{FF2B5EF4-FFF2-40B4-BE49-F238E27FC236}">
              <a16:creationId xmlns:a16="http://schemas.microsoft.com/office/drawing/2014/main" id="{00000000-0008-0000-0000-00009E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87" name="TextBox 3486">
          <a:extLst>
            <a:ext uri="{FF2B5EF4-FFF2-40B4-BE49-F238E27FC236}">
              <a16:creationId xmlns:a16="http://schemas.microsoft.com/office/drawing/2014/main" id="{00000000-0008-0000-0000-00009F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88" name="TextBox 3487">
          <a:extLst>
            <a:ext uri="{FF2B5EF4-FFF2-40B4-BE49-F238E27FC236}">
              <a16:creationId xmlns:a16="http://schemas.microsoft.com/office/drawing/2014/main" id="{00000000-0008-0000-0000-0000A0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89" name="TextBox 3488">
          <a:extLst>
            <a:ext uri="{FF2B5EF4-FFF2-40B4-BE49-F238E27FC236}">
              <a16:creationId xmlns:a16="http://schemas.microsoft.com/office/drawing/2014/main" id="{00000000-0008-0000-0000-0000A1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90" name="TextBox 3489">
          <a:extLst>
            <a:ext uri="{FF2B5EF4-FFF2-40B4-BE49-F238E27FC236}">
              <a16:creationId xmlns:a16="http://schemas.microsoft.com/office/drawing/2014/main" id="{00000000-0008-0000-0000-0000A2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91" name="TextBox 3490">
          <a:extLst>
            <a:ext uri="{FF2B5EF4-FFF2-40B4-BE49-F238E27FC236}">
              <a16:creationId xmlns:a16="http://schemas.microsoft.com/office/drawing/2014/main" id="{00000000-0008-0000-0000-0000A3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92" name="TextBox 3491">
          <a:extLst>
            <a:ext uri="{FF2B5EF4-FFF2-40B4-BE49-F238E27FC236}">
              <a16:creationId xmlns:a16="http://schemas.microsoft.com/office/drawing/2014/main" id="{00000000-0008-0000-0000-0000A4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93" name="TextBox 3492">
          <a:extLst>
            <a:ext uri="{FF2B5EF4-FFF2-40B4-BE49-F238E27FC236}">
              <a16:creationId xmlns:a16="http://schemas.microsoft.com/office/drawing/2014/main" id="{00000000-0008-0000-0000-0000A5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94" name="TextBox 3493">
          <a:extLst>
            <a:ext uri="{FF2B5EF4-FFF2-40B4-BE49-F238E27FC236}">
              <a16:creationId xmlns:a16="http://schemas.microsoft.com/office/drawing/2014/main" id="{00000000-0008-0000-0000-0000A6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495" name="TextBox 3494">
          <a:extLst>
            <a:ext uri="{FF2B5EF4-FFF2-40B4-BE49-F238E27FC236}">
              <a16:creationId xmlns:a16="http://schemas.microsoft.com/office/drawing/2014/main" id="{00000000-0008-0000-0000-0000A7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96" name="TextBox 3495">
          <a:extLst>
            <a:ext uri="{FF2B5EF4-FFF2-40B4-BE49-F238E27FC236}">
              <a16:creationId xmlns:a16="http://schemas.microsoft.com/office/drawing/2014/main" id="{00000000-0008-0000-0000-0000A8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97" name="TextBox 3496">
          <a:extLst>
            <a:ext uri="{FF2B5EF4-FFF2-40B4-BE49-F238E27FC236}">
              <a16:creationId xmlns:a16="http://schemas.microsoft.com/office/drawing/2014/main" id="{00000000-0008-0000-0000-0000A9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98" name="TextBox 3497">
          <a:extLst>
            <a:ext uri="{FF2B5EF4-FFF2-40B4-BE49-F238E27FC236}">
              <a16:creationId xmlns:a16="http://schemas.microsoft.com/office/drawing/2014/main" id="{00000000-0008-0000-0000-0000AA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499" name="TextBox 3498">
          <a:extLst>
            <a:ext uri="{FF2B5EF4-FFF2-40B4-BE49-F238E27FC236}">
              <a16:creationId xmlns:a16="http://schemas.microsoft.com/office/drawing/2014/main" id="{00000000-0008-0000-0000-0000AB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00" name="TextBox 3499">
          <a:extLst>
            <a:ext uri="{FF2B5EF4-FFF2-40B4-BE49-F238E27FC236}">
              <a16:creationId xmlns:a16="http://schemas.microsoft.com/office/drawing/2014/main" id="{00000000-0008-0000-0000-0000AC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01" name="TextBox 3500">
          <a:extLst>
            <a:ext uri="{FF2B5EF4-FFF2-40B4-BE49-F238E27FC236}">
              <a16:creationId xmlns:a16="http://schemas.microsoft.com/office/drawing/2014/main" id="{00000000-0008-0000-0000-0000AD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02" name="TextBox 3501">
          <a:extLst>
            <a:ext uri="{FF2B5EF4-FFF2-40B4-BE49-F238E27FC236}">
              <a16:creationId xmlns:a16="http://schemas.microsoft.com/office/drawing/2014/main" id="{00000000-0008-0000-0000-0000AE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03" name="TextBox 3502">
          <a:extLst>
            <a:ext uri="{FF2B5EF4-FFF2-40B4-BE49-F238E27FC236}">
              <a16:creationId xmlns:a16="http://schemas.microsoft.com/office/drawing/2014/main" id="{00000000-0008-0000-0000-0000AF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981"/>
    <xdr:sp macro="" textlink="">
      <xdr:nvSpPr>
        <xdr:cNvPr id="3504" name="TextBox 3503">
          <a:extLst>
            <a:ext uri="{FF2B5EF4-FFF2-40B4-BE49-F238E27FC236}">
              <a16:creationId xmlns:a16="http://schemas.microsoft.com/office/drawing/2014/main" id="{00000000-0008-0000-0000-0000B00D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981"/>
    <xdr:sp macro="" textlink="">
      <xdr:nvSpPr>
        <xdr:cNvPr id="3505" name="TextBox 3504">
          <a:extLst>
            <a:ext uri="{FF2B5EF4-FFF2-40B4-BE49-F238E27FC236}">
              <a16:creationId xmlns:a16="http://schemas.microsoft.com/office/drawing/2014/main" id="{00000000-0008-0000-0000-0000B10D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981"/>
    <xdr:sp macro="" textlink="">
      <xdr:nvSpPr>
        <xdr:cNvPr id="3506" name="TextBox 3505">
          <a:extLst>
            <a:ext uri="{FF2B5EF4-FFF2-40B4-BE49-F238E27FC236}">
              <a16:creationId xmlns:a16="http://schemas.microsoft.com/office/drawing/2014/main" id="{00000000-0008-0000-0000-0000B20D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981"/>
    <xdr:sp macro="" textlink="">
      <xdr:nvSpPr>
        <xdr:cNvPr id="3507" name="TextBox 3506">
          <a:extLst>
            <a:ext uri="{FF2B5EF4-FFF2-40B4-BE49-F238E27FC236}">
              <a16:creationId xmlns:a16="http://schemas.microsoft.com/office/drawing/2014/main" id="{00000000-0008-0000-0000-0000B30D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88709"/>
    <xdr:sp macro="" textlink="">
      <xdr:nvSpPr>
        <xdr:cNvPr id="3508" name="TextBox 3507">
          <a:extLst>
            <a:ext uri="{FF2B5EF4-FFF2-40B4-BE49-F238E27FC236}">
              <a16:creationId xmlns:a16="http://schemas.microsoft.com/office/drawing/2014/main" id="{00000000-0008-0000-0000-0000B40D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88709"/>
    <xdr:sp macro="" textlink="">
      <xdr:nvSpPr>
        <xdr:cNvPr id="3509" name="TextBox 3508">
          <a:extLst>
            <a:ext uri="{FF2B5EF4-FFF2-40B4-BE49-F238E27FC236}">
              <a16:creationId xmlns:a16="http://schemas.microsoft.com/office/drawing/2014/main" id="{00000000-0008-0000-0000-0000B50D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88709"/>
    <xdr:sp macro="" textlink="">
      <xdr:nvSpPr>
        <xdr:cNvPr id="3510" name="TextBox 3509">
          <a:extLst>
            <a:ext uri="{FF2B5EF4-FFF2-40B4-BE49-F238E27FC236}">
              <a16:creationId xmlns:a16="http://schemas.microsoft.com/office/drawing/2014/main" id="{00000000-0008-0000-0000-0000B60D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88709"/>
    <xdr:sp macro="" textlink="">
      <xdr:nvSpPr>
        <xdr:cNvPr id="3511" name="TextBox 3510">
          <a:extLst>
            <a:ext uri="{FF2B5EF4-FFF2-40B4-BE49-F238E27FC236}">
              <a16:creationId xmlns:a16="http://schemas.microsoft.com/office/drawing/2014/main" id="{00000000-0008-0000-0000-0000B70D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063"/>
    <xdr:sp macro="" textlink="">
      <xdr:nvSpPr>
        <xdr:cNvPr id="3512" name="TextBox 3511">
          <a:extLst>
            <a:ext uri="{FF2B5EF4-FFF2-40B4-BE49-F238E27FC236}">
              <a16:creationId xmlns:a16="http://schemas.microsoft.com/office/drawing/2014/main" id="{00000000-0008-0000-0000-0000B80D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063"/>
    <xdr:sp macro="" textlink="">
      <xdr:nvSpPr>
        <xdr:cNvPr id="3513" name="TextBox 3512">
          <a:extLst>
            <a:ext uri="{FF2B5EF4-FFF2-40B4-BE49-F238E27FC236}">
              <a16:creationId xmlns:a16="http://schemas.microsoft.com/office/drawing/2014/main" id="{00000000-0008-0000-0000-0000B90D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063"/>
    <xdr:sp macro="" textlink="">
      <xdr:nvSpPr>
        <xdr:cNvPr id="3514" name="TextBox 3513">
          <a:extLst>
            <a:ext uri="{FF2B5EF4-FFF2-40B4-BE49-F238E27FC236}">
              <a16:creationId xmlns:a16="http://schemas.microsoft.com/office/drawing/2014/main" id="{00000000-0008-0000-0000-0000BA0D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063"/>
    <xdr:sp macro="" textlink="">
      <xdr:nvSpPr>
        <xdr:cNvPr id="3515" name="TextBox 3514">
          <a:extLst>
            <a:ext uri="{FF2B5EF4-FFF2-40B4-BE49-F238E27FC236}">
              <a16:creationId xmlns:a16="http://schemas.microsoft.com/office/drawing/2014/main" id="{00000000-0008-0000-0000-0000BB0D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3863"/>
    <xdr:sp macro="" textlink="">
      <xdr:nvSpPr>
        <xdr:cNvPr id="3516" name="TextBox 3515">
          <a:extLst>
            <a:ext uri="{FF2B5EF4-FFF2-40B4-BE49-F238E27FC236}">
              <a16:creationId xmlns:a16="http://schemas.microsoft.com/office/drawing/2014/main" id="{00000000-0008-0000-0000-0000BC0D0000}"/>
            </a:ext>
          </a:extLst>
        </xdr:cNvPr>
        <xdr:cNvSpPr txBox="1"/>
      </xdr:nvSpPr>
      <xdr:spPr>
        <a:xfrm>
          <a:off x="1163068" y="19942766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3863"/>
    <xdr:sp macro="" textlink="">
      <xdr:nvSpPr>
        <xdr:cNvPr id="3517" name="TextBox 3516">
          <a:extLst>
            <a:ext uri="{FF2B5EF4-FFF2-40B4-BE49-F238E27FC236}">
              <a16:creationId xmlns:a16="http://schemas.microsoft.com/office/drawing/2014/main" id="{00000000-0008-0000-0000-0000BD0D0000}"/>
            </a:ext>
          </a:extLst>
        </xdr:cNvPr>
        <xdr:cNvSpPr txBox="1"/>
      </xdr:nvSpPr>
      <xdr:spPr>
        <a:xfrm>
          <a:off x="1163068" y="19942766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859"/>
    <xdr:sp macro="" textlink="">
      <xdr:nvSpPr>
        <xdr:cNvPr id="3518" name="TextBox 3517">
          <a:extLst>
            <a:ext uri="{FF2B5EF4-FFF2-40B4-BE49-F238E27FC236}">
              <a16:creationId xmlns:a16="http://schemas.microsoft.com/office/drawing/2014/main" id="{00000000-0008-0000-0000-0000BE0D0000}"/>
            </a:ext>
          </a:extLst>
        </xdr:cNvPr>
        <xdr:cNvSpPr txBox="1"/>
      </xdr:nvSpPr>
      <xdr:spPr>
        <a:xfrm>
          <a:off x="1163068" y="19942766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519" name="TextBox 3518">
          <a:extLst>
            <a:ext uri="{FF2B5EF4-FFF2-40B4-BE49-F238E27FC236}">
              <a16:creationId xmlns:a16="http://schemas.microsoft.com/office/drawing/2014/main" id="{00000000-0008-0000-0000-0000BF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520" name="TextBox 3519">
          <a:extLst>
            <a:ext uri="{FF2B5EF4-FFF2-40B4-BE49-F238E27FC236}">
              <a16:creationId xmlns:a16="http://schemas.microsoft.com/office/drawing/2014/main" id="{00000000-0008-0000-0000-0000C0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431"/>
    <xdr:sp macro="" textlink="">
      <xdr:nvSpPr>
        <xdr:cNvPr id="3521" name="TextBox 3520">
          <a:extLst>
            <a:ext uri="{FF2B5EF4-FFF2-40B4-BE49-F238E27FC236}">
              <a16:creationId xmlns:a16="http://schemas.microsoft.com/office/drawing/2014/main" id="{00000000-0008-0000-0000-0000C10D0000}"/>
            </a:ext>
          </a:extLst>
        </xdr:cNvPr>
        <xdr:cNvSpPr txBox="1"/>
      </xdr:nvSpPr>
      <xdr:spPr>
        <a:xfrm>
          <a:off x="1163068" y="19942766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522" name="TextBox 3521">
          <a:extLst>
            <a:ext uri="{FF2B5EF4-FFF2-40B4-BE49-F238E27FC236}">
              <a16:creationId xmlns:a16="http://schemas.microsoft.com/office/drawing/2014/main" id="{00000000-0008-0000-0000-0000C2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88199"/>
    <xdr:sp macro="" textlink="">
      <xdr:nvSpPr>
        <xdr:cNvPr id="3523" name="TextBox 3522">
          <a:extLst>
            <a:ext uri="{FF2B5EF4-FFF2-40B4-BE49-F238E27FC236}">
              <a16:creationId xmlns:a16="http://schemas.microsoft.com/office/drawing/2014/main" id="{00000000-0008-0000-0000-0000C30D0000}"/>
            </a:ext>
          </a:extLst>
        </xdr:cNvPr>
        <xdr:cNvSpPr txBox="1"/>
      </xdr:nvSpPr>
      <xdr:spPr>
        <a:xfrm>
          <a:off x="1163068" y="19942766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524" name="TextBox 3523">
          <a:extLst>
            <a:ext uri="{FF2B5EF4-FFF2-40B4-BE49-F238E27FC236}">
              <a16:creationId xmlns:a16="http://schemas.microsoft.com/office/drawing/2014/main" id="{00000000-0008-0000-0000-0000C4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6063"/>
    <xdr:sp macro="" textlink="">
      <xdr:nvSpPr>
        <xdr:cNvPr id="3525" name="TextBox 3524">
          <a:extLst>
            <a:ext uri="{FF2B5EF4-FFF2-40B4-BE49-F238E27FC236}">
              <a16:creationId xmlns:a16="http://schemas.microsoft.com/office/drawing/2014/main" id="{00000000-0008-0000-0000-0000C50D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109"/>
    <xdr:sp macro="" textlink="">
      <xdr:nvSpPr>
        <xdr:cNvPr id="3526" name="TextBox 3525">
          <a:extLst>
            <a:ext uri="{FF2B5EF4-FFF2-40B4-BE49-F238E27FC236}">
              <a16:creationId xmlns:a16="http://schemas.microsoft.com/office/drawing/2014/main" id="{00000000-0008-0000-0000-0000C60D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8109"/>
    <xdr:sp macro="" textlink="">
      <xdr:nvSpPr>
        <xdr:cNvPr id="3527" name="TextBox 3526">
          <a:extLst>
            <a:ext uri="{FF2B5EF4-FFF2-40B4-BE49-F238E27FC236}">
              <a16:creationId xmlns:a16="http://schemas.microsoft.com/office/drawing/2014/main" id="{00000000-0008-0000-0000-0000C70D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28" name="TextBox 3527">
          <a:extLst>
            <a:ext uri="{FF2B5EF4-FFF2-40B4-BE49-F238E27FC236}">
              <a16:creationId xmlns:a16="http://schemas.microsoft.com/office/drawing/2014/main" id="{00000000-0008-0000-0000-0000C8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29" name="TextBox 3528">
          <a:extLst>
            <a:ext uri="{FF2B5EF4-FFF2-40B4-BE49-F238E27FC236}">
              <a16:creationId xmlns:a16="http://schemas.microsoft.com/office/drawing/2014/main" id="{00000000-0008-0000-0000-0000C9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30" name="TextBox 3529">
          <a:extLst>
            <a:ext uri="{FF2B5EF4-FFF2-40B4-BE49-F238E27FC236}">
              <a16:creationId xmlns:a16="http://schemas.microsoft.com/office/drawing/2014/main" id="{00000000-0008-0000-0000-0000CA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31" name="TextBox 3530">
          <a:extLst>
            <a:ext uri="{FF2B5EF4-FFF2-40B4-BE49-F238E27FC236}">
              <a16:creationId xmlns:a16="http://schemas.microsoft.com/office/drawing/2014/main" id="{00000000-0008-0000-0000-0000CB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532" name="TextBox 3531">
          <a:extLst>
            <a:ext uri="{FF2B5EF4-FFF2-40B4-BE49-F238E27FC236}">
              <a16:creationId xmlns:a16="http://schemas.microsoft.com/office/drawing/2014/main" id="{00000000-0008-0000-0000-0000CC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533" name="TextBox 3532">
          <a:extLst>
            <a:ext uri="{FF2B5EF4-FFF2-40B4-BE49-F238E27FC236}">
              <a16:creationId xmlns:a16="http://schemas.microsoft.com/office/drawing/2014/main" id="{00000000-0008-0000-0000-0000CD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534" name="TextBox 3533">
          <a:extLst>
            <a:ext uri="{FF2B5EF4-FFF2-40B4-BE49-F238E27FC236}">
              <a16:creationId xmlns:a16="http://schemas.microsoft.com/office/drawing/2014/main" id="{00000000-0008-0000-0000-0000CE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753"/>
    <xdr:sp macro="" textlink="">
      <xdr:nvSpPr>
        <xdr:cNvPr id="3535" name="TextBox 3534">
          <a:extLst>
            <a:ext uri="{FF2B5EF4-FFF2-40B4-BE49-F238E27FC236}">
              <a16:creationId xmlns:a16="http://schemas.microsoft.com/office/drawing/2014/main" id="{00000000-0008-0000-0000-0000CF0D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36" name="TextBox 3535">
          <a:extLst>
            <a:ext uri="{FF2B5EF4-FFF2-40B4-BE49-F238E27FC236}">
              <a16:creationId xmlns:a16="http://schemas.microsoft.com/office/drawing/2014/main" id="{00000000-0008-0000-0000-0000D0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37" name="TextBox 3536">
          <a:extLst>
            <a:ext uri="{FF2B5EF4-FFF2-40B4-BE49-F238E27FC236}">
              <a16:creationId xmlns:a16="http://schemas.microsoft.com/office/drawing/2014/main" id="{00000000-0008-0000-0000-0000D1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38" name="TextBox 3537">
          <a:extLst>
            <a:ext uri="{FF2B5EF4-FFF2-40B4-BE49-F238E27FC236}">
              <a16:creationId xmlns:a16="http://schemas.microsoft.com/office/drawing/2014/main" id="{00000000-0008-0000-0000-0000D2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2083"/>
    <xdr:sp macro="" textlink="">
      <xdr:nvSpPr>
        <xdr:cNvPr id="3539" name="TextBox 3538">
          <a:extLst>
            <a:ext uri="{FF2B5EF4-FFF2-40B4-BE49-F238E27FC236}">
              <a16:creationId xmlns:a16="http://schemas.microsoft.com/office/drawing/2014/main" id="{00000000-0008-0000-0000-0000D30D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981"/>
    <xdr:sp macro="" textlink="">
      <xdr:nvSpPr>
        <xdr:cNvPr id="3540" name="TextBox 3539">
          <a:extLst>
            <a:ext uri="{FF2B5EF4-FFF2-40B4-BE49-F238E27FC236}">
              <a16:creationId xmlns:a16="http://schemas.microsoft.com/office/drawing/2014/main" id="{00000000-0008-0000-0000-0000D40D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398</xdr:row>
      <xdr:rowOff>0</xdr:rowOff>
    </xdr:from>
    <xdr:ext cx="166676" cy="277981"/>
    <xdr:sp macro="" textlink="">
      <xdr:nvSpPr>
        <xdr:cNvPr id="3541" name="TextBox 3540">
          <a:extLst>
            <a:ext uri="{FF2B5EF4-FFF2-40B4-BE49-F238E27FC236}">
              <a16:creationId xmlns:a16="http://schemas.microsoft.com/office/drawing/2014/main" id="{00000000-0008-0000-0000-0000D50D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2" name="TextBox 3541">
          <a:extLst>
            <a:ext uri="{FF2B5EF4-FFF2-40B4-BE49-F238E27FC236}">
              <a16:creationId xmlns:a16="http://schemas.microsoft.com/office/drawing/2014/main" id="{00000000-0008-0000-0000-0000D6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3" name="TextBox 3542">
          <a:extLst>
            <a:ext uri="{FF2B5EF4-FFF2-40B4-BE49-F238E27FC236}">
              <a16:creationId xmlns:a16="http://schemas.microsoft.com/office/drawing/2014/main" id="{00000000-0008-0000-0000-0000D7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4" name="TextBox 3543">
          <a:extLst>
            <a:ext uri="{FF2B5EF4-FFF2-40B4-BE49-F238E27FC236}">
              <a16:creationId xmlns:a16="http://schemas.microsoft.com/office/drawing/2014/main" id="{00000000-0008-0000-0000-0000D8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5" name="TextBox 3544">
          <a:extLst>
            <a:ext uri="{FF2B5EF4-FFF2-40B4-BE49-F238E27FC236}">
              <a16:creationId xmlns:a16="http://schemas.microsoft.com/office/drawing/2014/main" id="{00000000-0008-0000-0000-0000D9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6" name="TextBox 3545">
          <a:extLst>
            <a:ext uri="{FF2B5EF4-FFF2-40B4-BE49-F238E27FC236}">
              <a16:creationId xmlns:a16="http://schemas.microsoft.com/office/drawing/2014/main" id="{00000000-0008-0000-0000-0000DA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7" name="TextBox 3546">
          <a:extLst>
            <a:ext uri="{FF2B5EF4-FFF2-40B4-BE49-F238E27FC236}">
              <a16:creationId xmlns:a16="http://schemas.microsoft.com/office/drawing/2014/main" id="{00000000-0008-0000-0000-0000DB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8" name="TextBox 3547">
          <a:extLst>
            <a:ext uri="{FF2B5EF4-FFF2-40B4-BE49-F238E27FC236}">
              <a16:creationId xmlns:a16="http://schemas.microsoft.com/office/drawing/2014/main" id="{00000000-0008-0000-0000-0000DC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49" name="TextBox 3548">
          <a:extLst>
            <a:ext uri="{FF2B5EF4-FFF2-40B4-BE49-F238E27FC236}">
              <a16:creationId xmlns:a16="http://schemas.microsoft.com/office/drawing/2014/main" id="{00000000-0008-0000-0000-0000DD0D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109"/>
    <xdr:sp macro="" textlink="">
      <xdr:nvSpPr>
        <xdr:cNvPr id="3550" name="TextBox 3549">
          <a:extLst>
            <a:ext uri="{FF2B5EF4-FFF2-40B4-BE49-F238E27FC236}">
              <a16:creationId xmlns:a16="http://schemas.microsoft.com/office/drawing/2014/main" id="{00000000-0008-0000-0000-0000DE0D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109"/>
    <xdr:sp macro="" textlink="">
      <xdr:nvSpPr>
        <xdr:cNvPr id="3551" name="TextBox 3550">
          <a:extLst>
            <a:ext uri="{FF2B5EF4-FFF2-40B4-BE49-F238E27FC236}">
              <a16:creationId xmlns:a16="http://schemas.microsoft.com/office/drawing/2014/main" id="{00000000-0008-0000-0000-0000DF0D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109"/>
    <xdr:sp macro="" textlink="">
      <xdr:nvSpPr>
        <xdr:cNvPr id="3552" name="TextBox 3551">
          <a:extLst>
            <a:ext uri="{FF2B5EF4-FFF2-40B4-BE49-F238E27FC236}">
              <a16:creationId xmlns:a16="http://schemas.microsoft.com/office/drawing/2014/main" id="{00000000-0008-0000-0000-0000E00D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109"/>
    <xdr:sp macro="" textlink="">
      <xdr:nvSpPr>
        <xdr:cNvPr id="3553" name="TextBox 3552">
          <a:extLst>
            <a:ext uri="{FF2B5EF4-FFF2-40B4-BE49-F238E27FC236}">
              <a16:creationId xmlns:a16="http://schemas.microsoft.com/office/drawing/2014/main" id="{00000000-0008-0000-0000-0000E10D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54" name="TextBox 3553">
          <a:extLst>
            <a:ext uri="{FF2B5EF4-FFF2-40B4-BE49-F238E27FC236}">
              <a16:creationId xmlns:a16="http://schemas.microsoft.com/office/drawing/2014/main" id="{00000000-0008-0000-0000-0000E2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55" name="TextBox 3554">
          <a:extLst>
            <a:ext uri="{FF2B5EF4-FFF2-40B4-BE49-F238E27FC236}">
              <a16:creationId xmlns:a16="http://schemas.microsoft.com/office/drawing/2014/main" id="{00000000-0008-0000-0000-0000E3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56" name="TextBox 3555">
          <a:extLst>
            <a:ext uri="{FF2B5EF4-FFF2-40B4-BE49-F238E27FC236}">
              <a16:creationId xmlns:a16="http://schemas.microsoft.com/office/drawing/2014/main" id="{00000000-0008-0000-0000-0000E4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57" name="TextBox 3556">
          <a:extLst>
            <a:ext uri="{FF2B5EF4-FFF2-40B4-BE49-F238E27FC236}">
              <a16:creationId xmlns:a16="http://schemas.microsoft.com/office/drawing/2014/main" id="{00000000-0008-0000-0000-0000E5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58" name="TextBox 3557">
          <a:extLst>
            <a:ext uri="{FF2B5EF4-FFF2-40B4-BE49-F238E27FC236}">
              <a16:creationId xmlns:a16="http://schemas.microsoft.com/office/drawing/2014/main" id="{00000000-0008-0000-0000-0000E6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59" name="TextBox 3558">
          <a:extLst>
            <a:ext uri="{FF2B5EF4-FFF2-40B4-BE49-F238E27FC236}">
              <a16:creationId xmlns:a16="http://schemas.microsoft.com/office/drawing/2014/main" id="{00000000-0008-0000-0000-0000E7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60" name="TextBox 3559">
          <a:extLst>
            <a:ext uri="{FF2B5EF4-FFF2-40B4-BE49-F238E27FC236}">
              <a16:creationId xmlns:a16="http://schemas.microsoft.com/office/drawing/2014/main" id="{00000000-0008-0000-0000-0000E8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61" name="TextBox 3560">
          <a:extLst>
            <a:ext uri="{FF2B5EF4-FFF2-40B4-BE49-F238E27FC236}">
              <a16:creationId xmlns:a16="http://schemas.microsoft.com/office/drawing/2014/main" id="{00000000-0008-0000-0000-0000E9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2" name="TextBox 3561">
          <a:extLst>
            <a:ext uri="{FF2B5EF4-FFF2-40B4-BE49-F238E27FC236}">
              <a16:creationId xmlns:a16="http://schemas.microsoft.com/office/drawing/2014/main" id="{00000000-0008-0000-0000-0000EA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3" name="TextBox 3562">
          <a:extLst>
            <a:ext uri="{FF2B5EF4-FFF2-40B4-BE49-F238E27FC236}">
              <a16:creationId xmlns:a16="http://schemas.microsoft.com/office/drawing/2014/main" id="{00000000-0008-0000-0000-0000EB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4" name="TextBox 3563">
          <a:extLst>
            <a:ext uri="{FF2B5EF4-FFF2-40B4-BE49-F238E27FC236}">
              <a16:creationId xmlns:a16="http://schemas.microsoft.com/office/drawing/2014/main" id="{00000000-0008-0000-0000-0000EC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5" name="TextBox 3564">
          <a:extLst>
            <a:ext uri="{FF2B5EF4-FFF2-40B4-BE49-F238E27FC236}">
              <a16:creationId xmlns:a16="http://schemas.microsoft.com/office/drawing/2014/main" id="{00000000-0008-0000-0000-0000ED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6" name="TextBox 3565">
          <a:extLst>
            <a:ext uri="{FF2B5EF4-FFF2-40B4-BE49-F238E27FC236}">
              <a16:creationId xmlns:a16="http://schemas.microsoft.com/office/drawing/2014/main" id="{00000000-0008-0000-0000-0000EE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7" name="TextBox 3566">
          <a:extLst>
            <a:ext uri="{FF2B5EF4-FFF2-40B4-BE49-F238E27FC236}">
              <a16:creationId xmlns:a16="http://schemas.microsoft.com/office/drawing/2014/main" id="{00000000-0008-0000-0000-0000EF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8" name="TextBox 3567">
          <a:extLst>
            <a:ext uri="{FF2B5EF4-FFF2-40B4-BE49-F238E27FC236}">
              <a16:creationId xmlns:a16="http://schemas.microsoft.com/office/drawing/2014/main" id="{00000000-0008-0000-0000-0000F0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569" name="TextBox 3568">
          <a:extLst>
            <a:ext uri="{FF2B5EF4-FFF2-40B4-BE49-F238E27FC236}">
              <a16:creationId xmlns:a16="http://schemas.microsoft.com/office/drawing/2014/main" id="{00000000-0008-0000-0000-0000F10D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0" name="TextBox 3569">
          <a:extLst>
            <a:ext uri="{FF2B5EF4-FFF2-40B4-BE49-F238E27FC236}">
              <a16:creationId xmlns:a16="http://schemas.microsoft.com/office/drawing/2014/main" id="{00000000-0008-0000-0000-0000F2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1" name="TextBox 3570">
          <a:extLst>
            <a:ext uri="{FF2B5EF4-FFF2-40B4-BE49-F238E27FC236}">
              <a16:creationId xmlns:a16="http://schemas.microsoft.com/office/drawing/2014/main" id="{00000000-0008-0000-0000-0000F3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2" name="TextBox 3571">
          <a:extLst>
            <a:ext uri="{FF2B5EF4-FFF2-40B4-BE49-F238E27FC236}">
              <a16:creationId xmlns:a16="http://schemas.microsoft.com/office/drawing/2014/main" id="{00000000-0008-0000-0000-0000F4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3" name="TextBox 3572">
          <a:extLst>
            <a:ext uri="{FF2B5EF4-FFF2-40B4-BE49-F238E27FC236}">
              <a16:creationId xmlns:a16="http://schemas.microsoft.com/office/drawing/2014/main" id="{00000000-0008-0000-0000-0000F5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4" name="TextBox 3573">
          <a:extLst>
            <a:ext uri="{FF2B5EF4-FFF2-40B4-BE49-F238E27FC236}">
              <a16:creationId xmlns:a16="http://schemas.microsoft.com/office/drawing/2014/main" id="{00000000-0008-0000-0000-0000F6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5" name="TextBox 3574">
          <a:extLst>
            <a:ext uri="{FF2B5EF4-FFF2-40B4-BE49-F238E27FC236}">
              <a16:creationId xmlns:a16="http://schemas.microsoft.com/office/drawing/2014/main" id="{00000000-0008-0000-0000-0000F7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6" name="TextBox 3575">
          <a:extLst>
            <a:ext uri="{FF2B5EF4-FFF2-40B4-BE49-F238E27FC236}">
              <a16:creationId xmlns:a16="http://schemas.microsoft.com/office/drawing/2014/main" id="{00000000-0008-0000-0000-0000F8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577" name="TextBox 3576">
          <a:extLst>
            <a:ext uri="{FF2B5EF4-FFF2-40B4-BE49-F238E27FC236}">
              <a16:creationId xmlns:a16="http://schemas.microsoft.com/office/drawing/2014/main" id="{00000000-0008-0000-0000-0000F90D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981"/>
    <xdr:sp macro="" textlink="">
      <xdr:nvSpPr>
        <xdr:cNvPr id="3578" name="TextBox 3577">
          <a:extLst>
            <a:ext uri="{FF2B5EF4-FFF2-40B4-BE49-F238E27FC236}">
              <a16:creationId xmlns:a16="http://schemas.microsoft.com/office/drawing/2014/main" id="{00000000-0008-0000-0000-0000FA0D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981"/>
    <xdr:sp macro="" textlink="">
      <xdr:nvSpPr>
        <xdr:cNvPr id="3579" name="TextBox 3578">
          <a:extLst>
            <a:ext uri="{FF2B5EF4-FFF2-40B4-BE49-F238E27FC236}">
              <a16:creationId xmlns:a16="http://schemas.microsoft.com/office/drawing/2014/main" id="{00000000-0008-0000-0000-0000FB0D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981"/>
    <xdr:sp macro="" textlink="">
      <xdr:nvSpPr>
        <xdr:cNvPr id="3580" name="TextBox 3579">
          <a:extLst>
            <a:ext uri="{FF2B5EF4-FFF2-40B4-BE49-F238E27FC236}">
              <a16:creationId xmlns:a16="http://schemas.microsoft.com/office/drawing/2014/main" id="{00000000-0008-0000-0000-0000FC0D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981"/>
    <xdr:sp macro="" textlink="">
      <xdr:nvSpPr>
        <xdr:cNvPr id="3581" name="TextBox 3580">
          <a:extLst>
            <a:ext uri="{FF2B5EF4-FFF2-40B4-BE49-F238E27FC236}">
              <a16:creationId xmlns:a16="http://schemas.microsoft.com/office/drawing/2014/main" id="{00000000-0008-0000-0000-0000FD0D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9085"/>
    <xdr:sp macro="" textlink="">
      <xdr:nvSpPr>
        <xdr:cNvPr id="3582" name="TextBox 3581">
          <a:extLst>
            <a:ext uri="{FF2B5EF4-FFF2-40B4-BE49-F238E27FC236}">
              <a16:creationId xmlns:a16="http://schemas.microsoft.com/office/drawing/2014/main" id="{00000000-0008-0000-0000-0000FE0D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9085"/>
    <xdr:sp macro="" textlink="">
      <xdr:nvSpPr>
        <xdr:cNvPr id="3583" name="TextBox 3582">
          <a:extLst>
            <a:ext uri="{FF2B5EF4-FFF2-40B4-BE49-F238E27FC236}">
              <a16:creationId xmlns:a16="http://schemas.microsoft.com/office/drawing/2014/main" id="{00000000-0008-0000-0000-0000FF0D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9085"/>
    <xdr:sp macro="" textlink="">
      <xdr:nvSpPr>
        <xdr:cNvPr id="3584" name="TextBox 3583">
          <a:extLst>
            <a:ext uri="{FF2B5EF4-FFF2-40B4-BE49-F238E27FC236}">
              <a16:creationId xmlns:a16="http://schemas.microsoft.com/office/drawing/2014/main" id="{00000000-0008-0000-0000-0000000E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9085"/>
    <xdr:sp macro="" textlink="">
      <xdr:nvSpPr>
        <xdr:cNvPr id="3585" name="TextBox 3584">
          <a:extLst>
            <a:ext uri="{FF2B5EF4-FFF2-40B4-BE49-F238E27FC236}">
              <a16:creationId xmlns:a16="http://schemas.microsoft.com/office/drawing/2014/main" id="{00000000-0008-0000-0000-0000010E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063"/>
    <xdr:sp macro="" textlink="">
      <xdr:nvSpPr>
        <xdr:cNvPr id="3586" name="TextBox 3585">
          <a:extLst>
            <a:ext uri="{FF2B5EF4-FFF2-40B4-BE49-F238E27FC236}">
              <a16:creationId xmlns:a16="http://schemas.microsoft.com/office/drawing/2014/main" id="{00000000-0008-0000-0000-0000020E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063"/>
    <xdr:sp macro="" textlink="">
      <xdr:nvSpPr>
        <xdr:cNvPr id="3587" name="TextBox 3586">
          <a:extLst>
            <a:ext uri="{FF2B5EF4-FFF2-40B4-BE49-F238E27FC236}">
              <a16:creationId xmlns:a16="http://schemas.microsoft.com/office/drawing/2014/main" id="{00000000-0008-0000-0000-0000030E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063"/>
    <xdr:sp macro="" textlink="">
      <xdr:nvSpPr>
        <xdr:cNvPr id="3588" name="TextBox 3587">
          <a:extLst>
            <a:ext uri="{FF2B5EF4-FFF2-40B4-BE49-F238E27FC236}">
              <a16:creationId xmlns:a16="http://schemas.microsoft.com/office/drawing/2014/main" id="{00000000-0008-0000-0000-0000040E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063"/>
    <xdr:sp macro="" textlink="">
      <xdr:nvSpPr>
        <xdr:cNvPr id="3589" name="TextBox 3588">
          <a:extLst>
            <a:ext uri="{FF2B5EF4-FFF2-40B4-BE49-F238E27FC236}">
              <a16:creationId xmlns:a16="http://schemas.microsoft.com/office/drawing/2014/main" id="{00000000-0008-0000-0000-0000050E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590" name="TextBox 3589">
          <a:extLst>
            <a:ext uri="{FF2B5EF4-FFF2-40B4-BE49-F238E27FC236}">
              <a16:creationId xmlns:a16="http://schemas.microsoft.com/office/drawing/2014/main" id="{00000000-0008-0000-0000-0000060E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3863"/>
    <xdr:sp macro="" textlink="">
      <xdr:nvSpPr>
        <xdr:cNvPr id="3591" name="TextBox 3590">
          <a:extLst>
            <a:ext uri="{FF2B5EF4-FFF2-40B4-BE49-F238E27FC236}">
              <a16:creationId xmlns:a16="http://schemas.microsoft.com/office/drawing/2014/main" id="{00000000-0008-0000-0000-0000070E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859"/>
    <xdr:sp macro="" textlink="">
      <xdr:nvSpPr>
        <xdr:cNvPr id="3592" name="TextBox 3591">
          <a:extLst>
            <a:ext uri="{FF2B5EF4-FFF2-40B4-BE49-F238E27FC236}">
              <a16:creationId xmlns:a16="http://schemas.microsoft.com/office/drawing/2014/main" id="{00000000-0008-0000-0000-0000080E0000}"/>
            </a:ext>
          </a:extLst>
        </xdr:cNvPr>
        <xdr:cNvSpPr txBox="1"/>
      </xdr:nvSpPr>
      <xdr:spPr>
        <a:xfrm>
          <a:off x="1163068" y="19986355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93" name="TextBox 3592">
          <a:extLst>
            <a:ext uri="{FF2B5EF4-FFF2-40B4-BE49-F238E27FC236}">
              <a16:creationId xmlns:a16="http://schemas.microsoft.com/office/drawing/2014/main" id="{00000000-0008-0000-0000-0000090E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94" name="TextBox 3593">
          <a:extLst>
            <a:ext uri="{FF2B5EF4-FFF2-40B4-BE49-F238E27FC236}">
              <a16:creationId xmlns:a16="http://schemas.microsoft.com/office/drawing/2014/main" id="{00000000-0008-0000-0000-00000A0E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431"/>
    <xdr:sp macro="" textlink="">
      <xdr:nvSpPr>
        <xdr:cNvPr id="3595" name="TextBox 3594">
          <a:extLst>
            <a:ext uri="{FF2B5EF4-FFF2-40B4-BE49-F238E27FC236}">
              <a16:creationId xmlns:a16="http://schemas.microsoft.com/office/drawing/2014/main" id="{00000000-0008-0000-0000-00000B0E0000}"/>
            </a:ext>
          </a:extLst>
        </xdr:cNvPr>
        <xdr:cNvSpPr txBox="1"/>
      </xdr:nvSpPr>
      <xdr:spPr>
        <a:xfrm>
          <a:off x="1163068" y="19986355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96" name="TextBox 3595">
          <a:extLst>
            <a:ext uri="{FF2B5EF4-FFF2-40B4-BE49-F238E27FC236}">
              <a16:creationId xmlns:a16="http://schemas.microsoft.com/office/drawing/2014/main" id="{00000000-0008-0000-0000-00000C0E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592"/>
    <xdr:sp macro="" textlink="">
      <xdr:nvSpPr>
        <xdr:cNvPr id="3597" name="TextBox 3596">
          <a:extLst>
            <a:ext uri="{FF2B5EF4-FFF2-40B4-BE49-F238E27FC236}">
              <a16:creationId xmlns:a16="http://schemas.microsoft.com/office/drawing/2014/main" id="{00000000-0008-0000-0000-00000D0E0000}"/>
            </a:ext>
          </a:extLst>
        </xdr:cNvPr>
        <xdr:cNvSpPr txBox="1"/>
      </xdr:nvSpPr>
      <xdr:spPr>
        <a:xfrm>
          <a:off x="1163068" y="19986355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98" name="TextBox 3597">
          <a:extLst>
            <a:ext uri="{FF2B5EF4-FFF2-40B4-BE49-F238E27FC236}">
              <a16:creationId xmlns:a16="http://schemas.microsoft.com/office/drawing/2014/main" id="{00000000-0008-0000-0000-00000E0E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6063"/>
    <xdr:sp macro="" textlink="">
      <xdr:nvSpPr>
        <xdr:cNvPr id="3599" name="TextBox 3598">
          <a:extLst>
            <a:ext uri="{FF2B5EF4-FFF2-40B4-BE49-F238E27FC236}">
              <a16:creationId xmlns:a16="http://schemas.microsoft.com/office/drawing/2014/main" id="{00000000-0008-0000-0000-00000F0E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109"/>
    <xdr:sp macro="" textlink="">
      <xdr:nvSpPr>
        <xdr:cNvPr id="3600" name="TextBox 3599">
          <a:extLst>
            <a:ext uri="{FF2B5EF4-FFF2-40B4-BE49-F238E27FC236}">
              <a16:creationId xmlns:a16="http://schemas.microsoft.com/office/drawing/2014/main" id="{00000000-0008-0000-0000-0000100E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8109"/>
    <xdr:sp macro="" textlink="">
      <xdr:nvSpPr>
        <xdr:cNvPr id="3601" name="TextBox 3600">
          <a:extLst>
            <a:ext uri="{FF2B5EF4-FFF2-40B4-BE49-F238E27FC236}">
              <a16:creationId xmlns:a16="http://schemas.microsoft.com/office/drawing/2014/main" id="{00000000-0008-0000-0000-0000110E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02" name="TextBox 3601">
          <a:extLst>
            <a:ext uri="{FF2B5EF4-FFF2-40B4-BE49-F238E27FC236}">
              <a16:creationId xmlns:a16="http://schemas.microsoft.com/office/drawing/2014/main" id="{00000000-0008-0000-0000-000012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03" name="TextBox 3602">
          <a:extLst>
            <a:ext uri="{FF2B5EF4-FFF2-40B4-BE49-F238E27FC236}">
              <a16:creationId xmlns:a16="http://schemas.microsoft.com/office/drawing/2014/main" id="{00000000-0008-0000-0000-000013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04" name="TextBox 3603">
          <a:extLst>
            <a:ext uri="{FF2B5EF4-FFF2-40B4-BE49-F238E27FC236}">
              <a16:creationId xmlns:a16="http://schemas.microsoft.com/office/drawing/2014/main" id="{00000000-0008-0000-0000-000014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05" name="TextBox 3604">
          <a:extLst>
            <a:ext uri="{FF2B5EF4-FFF2-40B4-BE49-F238E27FC236}">
              <a16:creationId xmlns:a16="http://schemas.microsoft.com/office/drawing/2014/main" id="{00000000-0008-0000-0000-000015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606" name="TextBox 3605">
          <a:extLst>
            <a:ext uri="{FF2B5EF4-FFF2-40B4-BE49-F238E27FC236}">
              <a16:creationId xmlns:a16="http://schemas.microsoft.com/office/drawing/2014/main" id="{00000000-0008-0000-0000-0000160E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607" name="TextBox 3606">
          <a:extLst>
            <a:ext uri="{FF2B5EF4-FFF2-40B4-BE49-F238E27FC236}">
              <a16:creationId xmlns:a16="http://schemas.microsoft.com/office/drawing/2014/main" id="{00000000-0008-0000-0000-0000170E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608" name="TextBox 3607">
          <a:extLst>
            <a:ext uri="{FF2B5EF4-FFF2-40B4-BE49-F238E27FC236}">
              <a16:creationId xmlns:a16="http://schemas.microsoft.com/office/drawing/2014/main" id="{00000000-0008-0000-0000-0000180E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753"/>
    <xdr:sp macro="" textlink="">
      <xdr:nvSpPr>
        <xdr:cNvPr id="3609" name="TextBox 3608">
          <a:extLst>
            <a:ext uri="{FF2B5EF4-FFF2-40B4-BE49-F238E27FC236}">
              <a16:creationId xmlns:a16="http://schemas.microsoft.com/office/drawing/2014/main" id="{00000000-0008-0000-0000-0000190E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10" name="TextBox 3609">
          <a:extLst>
            <a:ext uri="{FF2B5EF4-FFF2-40B4-BE49-F238E27FC236}">
              <a16:creationId xmlns:a16="http://schemas.microsoft.com/office/drawing/2014/main" id="{00000000-0008-0000-0000-00001A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11" name="TextBox 3610">
          <a:extLst>
            <a:ext uri="{FF2B5EF4-FFF2-40B4-BE49-F238E27FC236}">
              <a16:creationId xmlns:a16="http://schemas.microsoft.com/office/drawing/2014/main" id="{00000000-0008-0000-0000-00001B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12" name="TextBox 3611">
          <a:extLst>
            <a:ext uri="{FF2B5EF4-FFF2-40B4-BE49-F238E27FC236}">
              <a16:creationId xmlns:a16="http://schemas.microsoft.com/office/drawing/2014/main" id="{00000000-0008-0000-0000-00001C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2083"/>
    <xdr:sp macro="" textlink="">
      <xdr:nvSpPr>
        <xdr:cNvPr id="3613" name="TextBox 3612">
          <a:extLst>
            <a:ext uri="{FF2B5EF4-FFF2-40B4-BE49-F238E27FC236}">
              <a16:creationId xmlns:a16="http://schemas.microsoft.com/office/drawing/2014/main" id="{00000000-0008-0000-0000-00001D0E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981"/>
    <xdr:sp macro="" textlink="">
      <xdr:nvSpPr>
        <xdr:cNvPr id="3614" name="TextBox 3613">
          <a:extLst>
            <a:ext uri="{FF2B5EF4-FFF2-40B4-BE49-F238E27FC236}">
              <a16:creationId xmlns:a16="http://schemas.microsoft.com/office/drawing/2014/main" id="{00000000-0008-0000-0000-00001E0E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399</xdr:row>
      <xdr:rowOff>0</xdr:rowOff>
    </xdr:from>
    <xdr:ext cx="166676" cy="277981"/>
    <xdr:sp macro="" textlink="">
      <xdr:nvSpPr>
        <xdr:cNvPr id="3615" name="TextBox 3614">
          <a:extLst>
            <a:ext uri="{FF2B5EF4-FFF2-40B4-BE49-F238E27FC236}">
              <a16:creationId xmlns:a16="http://schemas.microsoft.com/office/drawing/2014/main" id="{00000000-0008-0000-0000-00001F0E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17" name="TextBox 3616">
          <a:extLst>
            <a:ext uri="{FF2B5EF4-FFF2-40B4-BE49-F238E27FC236}">
              <a16:creationId xmlns:a16="http://schemas.microsoft.com/office/drawing/2014/main" id="{00000000-0008-0000-0000-000021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18" name="TextBox 3617">
          <a:extLst>
            <a:ext uri="{FF2B5EF4-FFF2-40B4-BE49-F238E27FC236}">
              <a16:creationId xmlns:a16="http://schemas.microsoft.com/office/drawing/2014/main" id="{00000000-0008-0000-0000-000022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19" name="TextBox 3618">
          <a:extLst>
            <a:ext uri="{FF2B5EF4-FFF2-40B4-BE49-F238E27FC236}">
              <a16:creationId xmlns:a16="http://schemas.microsoft.com/office/drawing/2014/main" id="{00000000-0008-0000-0000-000023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20" name="TextBox 3619">
          <a:extLst>
            <a:ext uri="{FF2B5EF4-FFF2-40B4-BE49-F238E27FC236}">
              <a16:creationId xmlns:a16="http://schemas.microsoft.com/office/drawing/2014/main" id="{00000000-0008-0000-0000-000024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21" name="TextBox 3620">
          <a:extLst>
            <a:ext uri="{FF2B5EF4-FFF2-40B4-BE49-F238E27FC236}">
              <a16:creationId xmlns:a16="http://schemas.microsoft.com/office/drawing/2014/main" id="{00000000-0008-0000-0000-000025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22" name="TextBox 3621">
          <a:extLst>
            <a:ext uri="{FF2B5EF4-FFF2-40B4-BE49-F238E27FC236}">
              <a16:creationId xmlns:a16="http://schemas.microsoft.com/office/drawing/2014/main" id="{00000000-0008-0000-0000-000026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23" name="TextBox 3622">
          <a:extLst>
            <a:ext uri="{FF2B5EF4-FFF2-40B4-BE49-F238E27FC236}">
              <a16:creationId xmlns:a16="http://schemas.microsoft.com/office/drawing/2014/main" id="{00000000-0008-0000-0000-000027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24" name="TextBox 3623">
          <a:extLst>
            <a:ext uri="{FF2B5EF4-FFF2-40B4-BE49-F238E27FC236}">
              <a16:creationId xmlns:a16="http://schemas.microsoft.com/office/drawing/2014/main" id="{00000000-0008-0000-0000-000028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25" name="TextBox 3624">
          <a:extLst>
            <a:ext uri="{FF2B5EF4-FFF2-40B4-BE49-F238E27FC236}">
              <a16:creationId xmlns:a16="http://schemas.microsoft.com/office/drawing/2014/main" id="{00000000-0008-0000-0000-000029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26" name="TextBox 3625">
          <a:extLst>
            <a:ext uri="{FF2B5EF4-FFF2-40B4-BE49-F238E27FC236}">
              <a16:creationId xmlns:a16="http://schemas.microsoft.com/office/drawing/2014/main" id="{00000000-0008-0000-0000-00002A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27" name="TextBox 3626">
          <a:extLst>
            <a:ext uri="{FF2B5EF4-FFF2-40B4-BE49-F238E27FC236}">
              <a16:creationId xmlns:a16="http://schemas.microsoft.com/office/drawing/2014/main" id="{00000000-0008-0000-0000-00002B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28" name="TextBox 3627">
          <a:extLst>
            <a:ext uri="{FF2B5EF4-FFF2-40B4-BE49-F238E27FC236}">
              <a16:creationId xmlns:a16="http://schemas.microsoft.com/office/drawing/2014/main" id="{00000000-0008-0000-0000-00002C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29" name="TextBox 3628">
          <a:extLst>
            <a:ext uri="{FF2B5EF4-FFF2-40B4-BE49-F238E27FC236}">
              <a16:creationId xmlns:a16="http://schemas.microsoft.com/office/drawing/2014/main" id="{00000000-0008-0000-0000-00002D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30" name="TextBox 3629">
          <a:extLst>
            <a:ext uri="{FF2B5EF4-FFF2-40B4-BE49-F238E27FC236}">
              <a16:creationId xmlns:a16="http://schemas.microsoft.com/office/drawing/2014/main" id="{00000000-0008-0000-0000-00002E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31" name="TextBox 3630">
          <a:extLst>
            <a:ext uri="{FF2B5EF4-FFF2-40B4-BE49-F238E27FC236}">
              <a16:creationId xmlns:a16="http://schemas.microsoft.com/office/drawing/2014/main" id="{00000000-0008-0000-0000-00002F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32" name="TextBox 3631">
          <a:extLst>
            <a:ext uri="{FF2B5EF4-FFF2-40B4-BE49-F238E27FC236}">
              <a16:creationId xmlns:a16="http://schemas.microsoft.com/office/drawing/2014/main" id="{00000000-0008-0000-0000-000030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33" name="TextBox 3632">
          <a:extLst>
            <a:ext uri="{FF2B5EF4-FFF2-40B4-BE49-F238E27FC236}">
              <a16:creationId xmlns:a16="http://schemas.microsoft.com/office/drawing/2014/main" id="{00000000-0008-0000-0000-000031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34" name="TextBox 3633">
          <a:extLst>
            <a:ext uri="{FF2B5EF4-FFF2-40B4-BE49-F238E27FC236}">
              <a16:creationId xmlns:a16="http://schemas.microsoft.com/office/drawing/2014/main" id="{00000000-0008-0000-0000-000032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35" name="TextBox 3634">
          <a:extLst>
            <a:ext uri="{FF2B5EF4-FFF2-40B4-BE49-F238E27FC236}">
              <a16:creationId xmlns:a16="http://schemas.microsoft.com/office/drawing/2014/main" id="{00000000-0008-0000-0000-000033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636" name="TextBox 3635">
          <a:extLst>
            <a:ext uri="{FF2B5EF4-FFF2-40B4-BE49-F238E27FC236}">
              <a16:creationId xmlns:a16="http://schemas.microsoft.com/office/drawing/2014/main" id="{00000000-0008-0000-0000-0000340E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37" name="TextBox 3636">
          <a:extLst>
            <a:ext uri="{FF2B5EF4-FFF2-40B4-BE49-F238E27FC236}">
              <a16:creationId xmlns:a16="http://schemas.microsoft.com/office/drawing/2014/main" id="{00000000-0008-0000-0000-000035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38" name="TextBox 3637">
          <a:extLst>
            <a:ext uri="{FF2B5EF4-FFF2-40B4-BE49-F238E27FC236}">
              <a16:creationId xmlns:a16="http://schemas.microsoft.com/office/drawing/2014/main" id="{00000000-0008-0000-0000-000036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39" name="TextBox 3638">
          <a:extLst>
            <a:ext uri="{FF2B5EF4-FFF2-40B4-BE49-F238E27FC236}">
              <a16:creationId xmlns:a16="http://schemas.microsoft.com/office/drawing/2014/main" id="{00000000-0008-0000-0000-000037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1974"/>
    <xdr:sp macro="" textlink="">
      <xdr:nvSpPr>
        <xdr:cNvPr id="3640" name="TextBox 3639">
          <a:extLst>
            <a:ext uri="{FF2B5EF4-FFF2-40B4-BE49-F238E27FC236}">
              <a16:creationId xmlns:a16="http://schemas.microsoft.com/office/drawing/2014/main" id="{00000000-0008-0000-0000-0000380E0000}"/>
            </a:ext>
          </a:extLst>
        </xdr:cNvPr>
        <xdr:cNvSpPr txBox="1"/>
      </xdr:nvSpPr>
      <xdr:spPr>
        <a:xfrm>
          <a:off x="1163068" y="21773504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1" name="TextBox 3640">
          <a:extLst>
            <a:ext uri="{FF2B5EF4-FFF2-40B4-BE49-F238E27FC236}">
              <a16:creationId xmlns:a16="http://schemas.microsoft.com/office/drawing/2014/main" id="{00000000-0008-0000-0000-000039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2" name="TextBox 3641">
          <a:extLst>
            <a:ext uri="{FF2B5EF4-FFF2-40B4-BE49-F238E27FC236}">
              <a16:creationId xmlns:a16="http://schemas.microsoft.com/office/drawing/2014/main" id="{00000000-0008-0000-0000-00003A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3" name="TextBox 3642">
          <a:extLst>
            <a:ext uri="{FF2B5EF4-FFF2-40B4-BE49-F238E27FC236}">
              <a16:creationId xmlns:a16="http://schemas.microsoft.com/office/drawing/2014/main" id="{00000000-0008-0000-0000-00003B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4" name="TextBox 3643">
          <a:extLst>
            <a:ext uri="{FF2B5EF4-FFF2-40B4-BE49-F238E27FC236}">
              <a16:creationId xmlns:a16="http://schemas.microsoft.com/office/drawing/2014/main" id="{00000000-0008-0000-0000-00003C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57416" cy="243839"/>
    <xdr:sp macro="" textlink="">
      <xdr:nvSpPr>
        <xdr:cNvPr id="3645" name="TextBox 3644">
          <a:extLst>
            <a:ext uri="{FF2B5EF4-FFF2-40B4-BE49-F238E27FC236}">
              <a16:creationId xmlns:a16="http://schemas.microsoft.com/office/drawing/2014/main" id="{00000000-0008-0000-0000-00003D0E0000}"/>
            </a:ext>
          </a:extLst>
        </xdr:cNvPr>
        <xdr:cNvSpPr txBox="1"/>
      </xdr:nvSpPr>
      <xdr:spPr>
        <a:xfrm>
          <a:off x="1163068" y="217735042"/>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57416" cy="243839"/>
    <xdr:sp macro="" textlink="">
      <xdr:nvSpPr>
        <xdr:cNvPr id="3646" name="TextBox 3645">
          <a:extLst>
            <a:ext uri="{FF2B5EF4-FFF2-40B4-BE49-F238E27FC236}">
              <a16:creationId xmlns:a16="http://schemas.microsoft.com/office/drawing/2014/main" id="{00000000-0008-0000-0000-00003E0E0000}"/>
            </a:ext>
          </a:extLst>
        </xdr:cNvPr>
        <xdr:cNvSpPr txBox="1"/>
      </xdr:nvSpPr>
      <xdr:spPr>
        <a:xfrm>
          <a:off x="1163068" y="217735042"/>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7" name="TextBox 3646">
          <a:extLst>
            <a:ext uri="{FF2B5EF4-FFF2-40B4-BE49-F238E27FC236}">
              <a16:creationId xmlns:a16="http://schemas.microsoft.com/office/drawing/2014/main" id="{00000000-0008-0000-0000-00003F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8" name="TextBox 3647">
          <a:extLst>
            <a:ext uri="{FF2B5EF4-FFF2-40B4-BE49-F238E27FC236}">
              <a16:creationId xmlns:a16="http://schemas.microsoft.com/office/drawing/2014/main" id="{00000000-0008-0000-0000-000040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49" name="TextBox 3648">
          <a:extLst>
            <a:ext uri="{FF2B5EF4-FFF2-40B4-BE49-F238E27FC236}">
              <a16:creationId xmlns:a16="http://schemas.microsoft.com/office/drawing/2014/main" id="{00000000-0008-0000-0000-000041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371"/>
    <xdr:sp macro="" textlink="">
      <xdr:nvSpPr>
        <xdr:cNvPr id="3650" name="TextBox 3649">
          <a:extLst>
            <a:ext uri="{FF2B5EF4-FFF2-40B4-BE49-F238E27FC236}">
              <a16:creationId xmlns:a16="http://schemas.microsoft.com/office/drawing/2014/main" id="{00000000-0008-0000-0000-0000420E0000}"/>
            </a:ext>
          </a:extLst>
        </xdr:cNvPr>
        <xdr:cNvSpPr txBox="1"/>
      </xdr:nvSpPr>
      <xdr:spPr>
        <a:xfrm>
          <a:off x="1163068" y="21773504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1" name="TextBox 3650">
          <a:extLst>
            <a:ext uri="{FF2B5EF4-FFF2-40B4-BE49-F238E27FC236}">
              <a16:creationId xmlns:a16="http://schemas.microsoft.com/office/drawing/2014/main" id="{00000000-0008-0000-0000-000043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2" name="TextBox 3651">
          <a:extLst>
            <a:ext uri="{FF2B5EF4-FFF2-40B4-BE49-F238E27FC236}">
              <a16:creationId xmlns:a16="http://schemas.microsoft.com/office/drawing/2014/main" id="{00000000-0008-0000-0000-000044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3" name="TextBox 3652">
          <a:extLst>
            <a:ext uri="{FF2B5EF4-FFF2-40B4-BE49-F238E27FC236}">
              <a16:creationId xmlns:a16="http://schemas.microsoft.com/office/drawing/2014/main" id="{00000000-0008-0000-0000-000045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4" name="TextBox 3653">
          <a:extLst>
            <a:ext uri="{FF2B5EF4-FFF2-40B4-BE49-F238E27FC236}">
              <a16:creationId xmlns:a16="http://schemas.microsoft.com/office/drawing/2014/main" id="{00000000-0008-0000-0000-000046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5" name="TextBox 3654">
          <a:extLst>
            <a:ext uri="{FF2B5EF4-FFF2-40B4-BE49-F238E27FC236}">
              <a16:creationId xmlns:a16="http://schemas.microsoft.com/office/drawing/2014/main" id="{00000000-0008-0000-0000-000047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6" name="TextBox 3655">
          <a:extLst>
            <a:ext uri="{FF2B5EF4-FFF2-40B4-BE49-F238E27FC236}">
              <a16:creationId xmlns:a16="http://schemas.microsoft.com/office/drawing/2014/main" id="{00000000-0008-0000-0000-000048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7" name="TextBox 3656">
          <a:extLst>
            <a:ext uri="{FF2B5EF4-FFF2-40B4-BE49-F238E27FC236}">
              <a16:creationId xmlns:a16="http://schemas.microsoft.com/office/drawing/2014/main" id="{00000000-0008-0000-0000-000049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658" name="TextBox 3657">
          <a:extLst>
            <a:ext uri="{FF2B5EF4-FFF2-40B4-BE49-F238E27FC236}">
              <a16:creationId xmlns:a16="http://schemas.microsoft.com/office/drawing/2014/main" id="{00000000-0008-0000-0000-00004A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109"/>
    <xdr:sp macro="" textlink="">
      <xdr:nvSpPr>
        <xdr:cNvPr id="3659" name="TextBox 3658">
          <a:extLst>
            <a:ext uri="{FF2B5EF4-FFF2-40B4-BE49-F238E27FC236}">
              <a16:creationId xmlns:a16="http://schemas.microsoft.com/office/drawing/2014/main" id="{00000000-0008-0000-0000-00004B0E0000}"/>
            </a:ext>
          </a:extLst>
        </xdr:cNvPr>
        <xdr:cNvSpPr txBox="1"/>
      </xdr:nvSpPr>
      <xdr:spPr>
        <a:xfrm>
          <a:off x="1163068" y="2168632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109"/>
    <xdr:sp macro="" textlink="">
      <xdr:nvSpPr>
        <xdr:cNvPr id="3660" name="TextBox 3659">
          <a:extLst>
            <a:ext uri="{FF2B5EF4-FFF2-40B4-BE49-F238E27FC236}">
              <a16:creationId xmlns:a16="http://schemas.microsoft.com/office/drawing/2014/main" id="{00000000-0008-0000-0000-00004C0E0000}"/>
            </a:ext>
          </a:extLst>
        </xdr:cNvPr>
        <xdr:cNvSpPr txBox="1"/>
      </xdr:nvSpPr>
      <xdr:spPr>
        <a:xfrm>
          <a:off x="1163068" y="2168632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109"/>
    <xdr:sp macro="" textlink="">
      <xdr:nvSpPr>
        <xdr:cNvPr id="3661" name="TextBox 3660">
          <a:extLst>
            <a:ext uri="{FF2B5EF4-FFF2-40B4-BE49-F238E27FC236}">
              <a16:creationId xmlns:a16="http://schemas.microsoft.com/office/drawing/2014/main" id="{00000000-0008-0000-0000-00004D0E0000}"/>
            </a:ext>
          </a:extLst>
        </xdr:cNvPr>
        <xdr:cNvSpPr txBox="1"/>
      </xdr:nvSpPr>
      <xdr:spPr>
        <a:xfrm>
          <a:off x="1163068" y="2168632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109"/>
    <xdr:sp macro="" textlink="">
      <xdr:nvSpPr>
        <xdr:cNvPr id="3662" name="TextBox 3661">
          <a:extLst>
            <a:ext uri="{FF2B5EF4-FFF2-40B4-BE49-F238E27FC236}">
              <a16:creationId xmlns:a16="http://schemas.microsoft.com/office/drawing/2014/main" id="{00000000-0008-0000-0000-00004E0E0000}"/>
            </a:ext>
          </a:extLst>
        </xdr:cNvPr>
        <xdr:cNvSpPr txBox="1"/>
      </xdr:nvSpPr>
      <xdr:spPr>
        <a:xfrm>
          <a:off x="1163068" y="2168632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3" name="TextBox 3662">
          <a:extLst>
            <a:ext uri="{FF2B5EF4-FFF2-40B4-BE49-F238E27FC236}">
              <a16:creationId xmlns:a16="http://schemas.microsoft.com/office/drawing/2014/main" id="{00000000-0008-0000-0000-00004F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4" name="TextBox 3663">
          <a:extLst>
            <a:ext uri="{FF2B5EF4-FFF2-40B4-BE49-F238E27FC236}">
              <a16:creationId xmlns:a16="http://schemas.microsoft.com/office/drawing/2014/main" id="{00000000-0008-0000-0000-000050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5" name="TextBox 3664">
          <a:extLst>
            <a:ext uri="{FF2B5EF4-FFF2-40B4-BE49-F238E27FC236}">
              <a16:creationId xmlns:a16="http://schemas.microsoft.com/office/drawing/2014/main" id="{00000000-0008-0000-0000-000051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6" name="TextBox 3665">
          <a:extLst>
            <a:ext uri="{FF2B5EF4-FFF2-40B4-BE49-F238E27FC236}">
              <a16:creationId xmlns:a16="http://schemas.microsoft.com/office/drawing/2014/main" id="{00000000-0008-0000-0000-000052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7" name="TextBox 3666">
          <a:extLst>
            <a:ext uri="{FF2B5EF4-FFF2-40B4-BE49-F238E27FC236}">
              <a16:creationId xmlns:a16="http://schemas.microsoft.com/office/drawing/2014/main" id="{00000000-0008-0000-0000-000053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8" name="TextBox 3667">
          <a:extLst>
            <a:ext uri="{FF2B5EF4-FFF2-40B4-BE49-F238E27FC236}">
              <a16:creationId xmlns:a16="http://schemas.microsoft.com/office/drawing/2014/main" id="{00000000-0008-0000-0000-000054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69" name="TextBox 3668">
          <a:extLst>
            <a:ext uri="{FF2B5EF4-FFF2-40B4-BE49-F238E27FC236}">
              <a16:creationId xmlns:a16="http://schemas.microsoft.com/office/drawing/2014/main" id="{00000000-0008-0000-0000-000055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70" name="TextBox 3669">
          <a:extLst>
            <a:ext uri="{FF2B5EF4-FFF2-40B4-BE49-F238E27FC236}">
              <a16:creationId xmlns:a16="http://schemas.microsoft.com/office/drawing/2014/main" id="{00000000-0008-0000-0000-000056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1" name="TextBox 3670">
          <a:extLst>
            <a:ext uri="{FF2B5EF4-FFF2-40B4-BE49-F238E27FC236}">
              <a16:creationId xmlns:a16="http://schemas.microsoft.com/office/drawing/2014/main" id="{00000000-0008-0000-0000-000057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2" name="TextBox 3671">
          <a:extLst>
            <a:ext uri="{FF2B5EF4-FFF2-40B4-BE49-F238E27FC236}">
              <a16:creationId xmlns:a16="http://schemas.microsoft.com/office/drawing/2014/main" id="{00000000-0008-0000-0000-000058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3" name="TextBox 3672">
          <a:extLst>
            <a:ext uri="{FF2B5EF4-FFF2-40B4-BE49-F238E27FC236}">
              <a16:creationId xmlns:a16="http://schemas.microsoft.com/office/drawing/2014/main" id="{00000000-0008-0000-0000-000059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4" name="TextBox 3673">
          <a:extLst>
            <a:ext uri="{FF2B5EF4-FFF2-40B4-BE49-F238E27FC236}">
              <a16:creationId xmlns:a16="http://schemas.microsoft.com/office/drawing/2014/main" id="{00000000-0008-0000-0000-00005A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5" name="TextBox 3674">
          <a:extLst>
            <a:ext uri="{FF2B5EF4-FFF2-40B4-BE49-F238E27FC236}">
              <a16:creationId xmlns:a16="http://schemas.microsoft.com/office/drawing/2014/main" id="{00000000-0008-0000-0000-00005B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6" name="TextBox 3675">
          <a:extLst>
            <a:ext uri="{FF2B5EF4-FFF2-40B4-BE49-F238E27FC236}">
              <a16:creationId xmlns:a16="http://schemas.microsoft.com/office/drawing/2014/main" id="{00000000-0008-0000-0000-00005C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7" name="TextBox 3676">
          <a:extLst>
            <a:ext uri="{FF2B5EF4-FFF2-40B4-BE49-F238E27FC236}">
              <a16:creationId xmlns:a16="http://schemas.microsoft.com/office/drawing/2014/main" id="{00000000-0008-0000-0000-00005D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678" name="TextBox 3677">
          <a:extLst>
            <a:ext uri="{FF2B5EF4-FFF2-40B4-BE49-F238E27FC236}">
              <a16:creationId xmlns:a16="http://schemas.microsoft.com/office/drawing/2014/main" id="{00000000-0008-0000-0000-00005E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79" name="TextBox 3678">
          <a:extLst>
            <a:ext uri="{FF2B5EF4-FFF2-40B4-BE49-F238E27FC236}">
              <a16:creationId xmlns:a16="http://schemas.microsoft.com/office/drawing/2014/main" id="{00000000-0008-0000-0000-00005F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0" name="TextBox 3679">
          <a:extLst>
            <a:ext uri="{FF2B5EF4-FFF2-40B4-BE49-F238E27FC236}">
              <a16:creationId xmlns:a16="http://schemas.microsoft.com/office/drawing/2014/main" id="{00000000-0008-0000-0000-000060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1" name="TextBox 3680">
          <a:extLst>
            <a:ext uri="{FF2B5EF4-FFF2-40B4-BE49-F238E27FC236}">
              <a16:creationId xmlns:a16="http://schemas.microsoft.com/office/drawing/2014/main" id="{00000000-0008-0000-0000-000061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2" name="TextBox 3681">
          <a:extLst>
            <a:ext uri="{FF2B5EF4-FFF2-40B4-BE49-F238E27FC236}">
              <a16:creationId xmlns:a16="http://schemas.microsoft.com/office/drawing/2014/main" id="{00000000-0008-0000-0000-000062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3" name="TextBox 3682">
          <a:extLst>
            <a:ext uri="{FF2B5EF4-FFF2-40B4-BE49-F238E27FC236}">
              <a16:creationId xmlns:a16="http://schemas.microsoft.com/office/drawing/2014/main" id="{00000000-0008-0000-0000-000063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4" name="TextBox 3683">
          <a:extLst>
            <a:ext uri="{FF2B5EF4-FFF2-40B4-BE49-F238E27FC236}">
              <a16:creationId xmlns:a16="http://schemas.microsoft.com/office/drawing/2014/main" id="{00000000-0008-0000-0000-000064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5" name="TextBox 3684">
          <a:extLst>
            <a:ext uri="{FF2B5EF4-FFF2-40B4-BE49-F238E27FC236}">
              <a16:creationId xmlns:a16="http://schemas.microsoft.com/office/drawing/2014/main" id="{00000000-0008-0000-0000-000065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686" name="TextBox 3685">
          <a:extLst>
            <a:ext uri="{FF2B5EF4-FFF2-40B4-BE49-F238E27FC236}">
              <a16:creationId xmlns:a16="http://schemas.microsoft.com/office/drawing/2014/main" id="{00000000-0008-0000-0000-000066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981"/>
    <xdr:sp macro="" textlink="">
      <xdr:nvSpPr>
        <xdr:cNvPr id="3687" name="TextBox 3686">
          <a:extLst>
            <a:ext uri="{FF2B5EF4-FFF2-40B4-BE49-F238E27FC236}">
              <a16:creationId xmlns:a16="http://schemas.microsoft.com/office/drawing/2014/main" id="{00000000-0008-0000-0000-0000670E0000}"/>
            </a:ext>
          </a:extLst>
        </xdr:cNvPr>
        <xdr:cNvSpPr txBox="1"/>
      </xdr:nvSpPr>
      <xdr:spPr>
        <a:xfrm>
          <a:off x="1163068" y="2168632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981"/>
    <xdr:sp macro="" textlink="">
      <xdr:nvSpPr>
        <xdr:cNvPr id="3688" name="TextBox 3687">
          <a:extLst>
            <a:ext uri="{FF2B5EF4-FFF2-40B4-BE49-F238E27FC236}">
              <a16:creationId xmlns:a16="http://schemas.microsoft.com/office/drawing/2014/main" id="{00000000-0008-0000-0000-0000680E0000}"/>
            </a:ext>
          </a:extLst>
        </xdr:cNvPr>
        <xdr:cNvSpPr txBox="1"/>
      </xdr:nvSpPr>
      <xdr:spPr>
        <a:xfrm>
          <a:off x="1163068" y="2168632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981"/>
    <xdr:sp macro="" textlink="">
      <xdr:nvSpPr>
        <xdr:cNvPr id="3689" name="TextBox 3688">
          <a:extLst>
            <a:ext uri="{FF2B5EF4-FFF2-40B4-BE49-F238E27FC236}">
              <a16:creationId xmlns:a16="http://schemas.microsoft.com/office/drawing/2014/main" id="{00000000-0008-0000-0000-0000690E0000}"/>
            </a:ext>
          </a:extLst>
        </xdr:cNvPr>
        <xdr:cNvSpPr txBox="1"/>
      </xdr:nvSpPr>
      <xdr:spPr>
        <a:xfrm>
          <a:off x="1163068" y="2168632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981"/>
    <xdr:sp macro="" textlink="">
      <xdr:nvSpPr>
        <xdr:cNvPr id="3690" name="TextBox 3689">
          <a:extLst>
            <a:ext uri="{FF2B5EF4-FFF2-40B4-BE49-F238E27FC236}">
              <a16:creationId xmlns:a16="http://schemas.microsoft.com/office/drawing/2014/main" id="{00000000-0008-0000-0000-00006A0E0000}"/>
            </a:ext>
          </a:extLst>
        </xdr:cNvPr>
        <xdr:cNvSpPr txBox="1"/>
      </xdr:nvSpPr>
      <xdr:spPr>
        <a:xfrm>
          <a:off x="1163068" y="2168632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88709"/>
    <xdr:sp macro="" textlink="">
      <xdr:nvSpPr>
        <xdr:cNvPr id="3691" name="TextBox 3690">
          <a:extLst>
            <a:ext uri="{FF2B5EF4-FFF2-40B4-BE49-F238E27FC236}">
              <a16:creationId xmlns:a16="http://schemas.microsoft.com/office/drawing/2014/main" id="{00000000-0008-0000-0000-00006B0E0000}"/>
            </a:ext>
          </a:extLst>
        </xdr:cNvPr>
        <xdr:cNvSpPr txBox="1"/>
      </xdr:nvSpPr>
      <xdr:spPr>
        <a:xfrm>
          <a:off x="1163068" y="2168632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88709"/>
    <xdr:sp macro="" textlink="">
      <xdr:nvSpPr>
        <xdr:cNvPr id="3692" name="TextBox 3691">
          <a:extLst>
            <a:ext uri="{FF2B5EF4-FFF2-40B4-BE49-F238E27FC236}">
              <a16:creationId xmlns:a16="http://schemas.microsoft.com/office/drawing/2014/main" id="{00000000-0008-0000-0000-00006C0E0000}"/>
            </a:ext>
          </a:extLst>
        </xdr:cNvPr>
        <xdr:cNvSpPr txBox="1"/>
      </xdr:nvSpPr>
      <xdr:spPr>
        <a:xfrm>
          <a:off x="1163068" y="2168632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88709"/>
    <xdr:sp macro="" textlink="">
      <xdr:nvSpPr>
        <xdr:cNvPr id="3693" name="TextBox 3692">
          <a:extLst>
            <a:ext uri="{FF2B5EF4-FFF2-40B4-BE49-F238E27FC236}">
              <a16:creationId xmlns:a16="http://schemas.microsoft.com/office/drawing/2014/main" id="{00000000-0008-0000-0000-00006D0E0000}"/>
            </a:ext>
          </a:extLst>
        </xdr:cNvPr>
        <xdr:cNvSpPr txBox="1"/>
      </xdr:nvSpPr>
      <xdr:spPr>
        <a:xfrm>
          <a:off x="1163068" y="2168632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88709"/>
    <xdr:sp macro="" textlink="">
      <xdr:nvSpPr>
        <xdr:cNvPr id="3694" name="TextBox 3693">
          <a:extLst>
            <a:ext uri="{FF2B5EF4-FFF2-40B4-BE49-F238E27FC236}">
              <a16:creationId xmlns:a16="http://schemas.microsoft.com/office/drawing/2014/main" id="{00000000-0008-0000-0000-00006E0E0000}"/>
            </a:ext>
          </a:extLst>
        </xdr:cNvPr>
        <xdr:cNvSpPr txBox="1"/>
      </xdr:nvSpPr>
      <xdr:spPr>
        <a:xfrm>
          <a:off x="1163068" y="21686326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063"/>
    <xdr:sp macro="" textlink="">
      <xdr:nvSpPr>
        <xdr:cNvPr id="3695" name="TextBox 3694">
          <a:extLst>
            <a:ext uri="{FF2B5EF4-FFF2-40B4-BE49-F238E27FC236}">
              <a16:creationId xmlns:a16="http://schemas.microsoft.com/office/drawing/2014/main" id="{00000000-0008-0000-0000-00006F0E0000}"/>
            </a:ext>
          </a:extLst>
        </xdr:cNvPr>
        <xdr:cNvSpPr txBox="1"/>
      </xdr:nvSpPr>
      <xdr:spPr>
        <a:xfrm>
          <a:off x="1163068" y="2168632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063"/>
    <xdr:sp macro="" textlink="">
      <xdr:nvSpPr>
        <xdr:cNvPr id="3696" name="TextBox 3695">
          <a:extLst>
            <a:ext uri="{FF2B5EF4-FFF2-40B4-BE49-F238E27FC236}">
              <a16:creationId xmlns:a16="http://schemas.microsoft.com/office/drawing/2014/main" id="{00000000-0008-0000-0000-0000700E0000}"/>
            </a:ext>
          </a:extLst>
        </xdr:cNvPr>
        <xdr:cNvSpPr txBox="1"/>
      </xdr:nvSpPr>
      <xdr:spPr>
        <a:xfrm>
          <a:off x="1163068" y="2168632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063"/>
    <xdr:sp macro="" textlink="">
      <xdr:nvSpPr>
        <xdr:cNvPr id="3697" name="TextBox 3696">
          <a:extLst>
            <a:ext uri="{FF2B5EF4-FFF2-40B4-BE49-F238E27FC236}">
              <a16:creationId xmlns:a16="http://schemas.microsoft.com/office/drawing/2014/main" id="{00000000-0008-0000-0000-0000710E0000}"/>
            </a:ext>
          </a:extLst>
        </xdr:cNvPr>
        <xdr:cNvSpPr txBox="1"/>
      </xdr:nvSpPr>
      <xdr:spPr>
        <a:xfrm>
          <a:off x="1163068" y="2168632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063"/>
    <xdr:sp macro="" textlink="">
      <xdr:nvSpPr>
        <xdr:cNvPr id="3698" name="TextBox 3697">
          <a:extLst>
            <a:ext uri="{FF2B5EF4-FFF2-40B4-BE49-F238E27FC236}">
              <a16:creationId xmlns:a16="http://schemas.microsoft.com/office/drawing/2014/main" id="{00000000-0008-0000-0000-0000720E0000}"/>
            </a:ext>
          </a:extLst>
        </xdr:cNvPr>
        <xdr:cNvSpPr txBox="1"/>
      </xdr:nvSpPr>
      <xdr:spPr>
        <a:xfrm>
          <a:off x="1163068" y="21686326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3863"/>
    <xdr:sp macro="" textlink="">
      <xdr:nvSpPr>
        <xdr:cNvPr id="3699" name="TextBox 3698">
          <a:extLst>
            <a:ext uri="{FF2B5EF4-FFF2-40B4-BE49-F238E27FC236}">
              <a16:creationId xmlns:a16="http://schemas.microsoft.com/office/drawing/2014/main" id="{00000000-0008-0000-0000-0000730E0000}"/>
            </a:ext>
          </a:extLst>
        </xdr:cNvPr>
        <xdr:cNvSpPr txBox="1"/>
      </xdr:nvSpPr>
      <xdr:spPr>
        <a:xfrm>
          <a:off x="1163068" y="21686326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3863"/>
    <xdr:sp macro="" textlink="">
      <xdr:nvSpPr>
        <xdr:cNvPr id="3700" name="TextBox 3699">
          <a:extLst>
            <a:ext uri="{FF2B5EF4-FFF2-40B4-BE49-F238E27FC236}">
              <a16:creationId xmlns:a16="http://schemas.microsoft.com/office/drawing/2014/main" id="{00000000-0008-0000-0000-0000740E0000}"/>
            </a:ext>
          </a:extLst>
        </xdr:cNvPr>
        <xdr:cNvSpPr txBox="1"/>
      </xdr:nvSpPr>
      <xdr:spPr>
        <a:xfrm>
          <a:off x="1163068" y="21686326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859"/>
    <xdr:sp macro="" textlink="">
      <xdr:nvSpPr>
        <xdr:cNvPr id="3701" name="TextBox 3700">
          <a:extLst>
            <a:ext uri="{FF2B5EF4-FFF2-40B4-BE49-F238E27FC236}">
              <a16:creationId xmlns:a16="http://schemas.microsoft.com/office/drawing/2014/main" id="{00000000-0008-0000-0000-0000750E0000}"/>
            </a:ext>
          </a:extLst>
        </xdr:cNvPr>
        <xdr:cNvSpPr txBox="1"/>
      </xdr:nvSpPr>
      <xdr:spPr>
        <a:xfrm>
          <a:off x="1163068" y="216863263"/>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702" name="TextBox 3701">
          <a:extLst>
            <a:ext uri="{FF2B5EF4-FFF2-40B4-BE49-F238E27FC236}">
              <a16:creationId xmlns:a16="http://schemas.microsoft.com/office/drawing/2014/main" id="{00000000-0008-0000-0000-000076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703" name="TextBox 3702">
          <a:extLst>
            <a:ext uri="{FF2B5EF4-FFF2-40B4-BE49-F238E27FC236}">
              <a16:creationId xmlns:a16="http://schemas.microsoft.com/office/drawing/2014/main" id="{00000000-0008-0000-0000-000077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431"/>
    <xdr:sp macro="" textlink="">
      <xdr:nvSpPr>
        <xdr:cNvPr id="3704" name="TextBox 3703">
          <a:extLst>
            <a:ext uri="{FF2B5EF4-FFF2-40B4-BE49-F238E27FC236}">
              <a16:creationId xmlns:a16="http://schemas.microsoft.com/office/drawing/2014/main" id="{00000000-0008-0000-0000-0000780E0000}"/>
            </a:ext>
          </a:extLst>
        </xdr:cNvPr>
        <xdr:cNvSpPr txBox="1"/>
      </xdr:nvSpPr>
      <xdr:spPr>
        <a:xfrm>
          <a:off x="1163068" y="216863263"/>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705" name="TextBox 3704">
          <a:extLst>
            <a:ext uri="{FF2B5EF4-FFF2-40B4-BE49-F238E27FC236}">
              <a16:creationId xmlns:a16="http://schemas.microsoft.com/office/drawing/2014/main" id="{00000000-0008-0000-0000-000079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88199"/>
    <xdr:sp macro="" textlink="">
      <xdr:nvSpPr>
        <xdr:cNvPr id="3706" name="TextBox 3705">
          <a:extLst>
            <a:ext uri="{FF2B5EF4-FFF2-40B4-BE49-F238E27FC236}">
              <a16:creationId xmlns:a16="http://schemas.microsoft.com/office/drawing/2014/main" id="{00000000-0008-0000-0000-00007A0E0000}"/>
            </a:ext>
          </a:extLst>
        </xdr:cNvPr>
        <xdr:cNvSpPr txBox="1"/>
      </xdr:nvSpPr>
      <xdr:spPr>
        <a:xfrm>
          <a:off x="1163068" y="216863263"/>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707" name="TextBox 3706">
          <a:extLst>
            <a:ext uri="{FF2B5EF4-FFF2-40B4-BE49-F238E27FC236}">
              <a16:creationId xmlns:a16="http://schemas.microsoft.com/office/drawing/2014/main" id="{00000000-0008-0000-0000-00007B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6063"/>
    <xdr:sp macro="" textlink="">
      <xdr:nvSpPr>
        <xdr:cNvPr id="3708" name="TextBox 3707">
          <a:extLst>
            <a:ext uri="{FF2B5EF4-FFF2-40B4-BE49-F238E27FC236}">
              <a16:creationId xmlns:a16="http://schemas.microsoft.com/office/drawing/2014/main" id="{00000000-0008-0000-0000-00007C0E0000}"/>
            </a:ext>
          </a:extLst>
        </xdr:cNvPr>
        <xdr:cNvSpPr txBox="1"/>
      </xdr:nvSpPr>
      <xdr:spPr>
        <a:xfrm>
          <a:off x="1163068" y="21686326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109"/>
    <xdr:sp macro="" textlink="">
      <xdr:nvSpPr>
        <xdr:cNvPr id="3709" name="TextBox 3708">
          <a:extLst>
            <a:ext uri="{FF2B5EF4-FFF2-40B4-BE49-F238E27FC236}">
              <a16:creationId xmlns:a16="http://schemas.microsoft.com/office/drawing/2014/main" id="{00000000-0008-0000-0000-00007D0E0000}"/>
            </a:ext>
          </a:extLst>
        </xdr:cNvPr>
        <xdr:cNvSpPr txBox="1"/>
      </xdr:nvSpPr>
      <xdr:spPr>
        <a:xfrm>
          <a:off x="1163068" y="2168632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8109"/>
    <xdr:sp macro="" textlink="">
      <xdr:nvSpPr>
        <xdr:cNvPr id="3710" name="TextBox 3709">
          <a:extLst>
            <a:ext uri="{FF2B5EF4-FFF2-40B4-BE49-F238E27FC236}">
              <a16:creationId xmlns:a16="http://schemas.microsoft.com/office/drawing/2014/main" id="{00000000-0008-0000-0000-00007E0E0000}"/>
            </a:ext>
          </a:extLst>
        </xdr:cNvPr>
        <xdr:cNvSpPr txBox="1"/>
      </xdr:nvSpPr>
      <xdr:spPr>
        <a:xfrm>
          <a:off x="1163068" y="21686326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11" name="TextBox 3710">
          <a:extLst>
            <a:ext uri="{FF2B5EF4-FFF2-40B4-BE49-F238E27FC236}">
              <a16:creationId xmlns:a16="http://schemas.microsoft.com/office/drawing/2014/main" id="{00000000-0008-0000-0000-00007F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12" name="TextBox 3711">
          <a:extLst>
            <a:ext uri="{FF2B5EF4-FFF2-40B4-BE49-F238E27FC236}">
              <a16:creationId xmlns:a16="http://schemas.microsoft.com/office/drawing/2014/main" id="{00000000-0008-0000-0000-000080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13" name="TextBox 3712">
          <a:extLst>
            <a:ext uri="{FF2B5EF4-FFF2-40B4-BE49-F238E27FC236}">
              <a16:creationId xmlns:a16="http://schemas.microsoft.com/office/drawing/2014/main" id="{00000000-0008-0000-0000-000081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14" name="TextBox 3713">
          <a:extLst>
            <a:ext uri="{FF2B5EF4-FFF2-40B4-BE49-F238E27FC236}">
              <a16:creationId xmlns:a16="http://schemas.microsoft.com/office/drawing/2014/main" id="{00000000-0008-0000-0000-000082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715" name="TextBox 3714">
          <a:extLst>
            <a:ext uri="{FF2B5EF4-FFF2-40B4-BE49-F238E27FC236}">
              <a16:creationId xmlns:a16="http://schemas.microsoft.com/office/drawing/2014/main" id="{00000000-0008-0000-0000-000083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716" name="TextBox 3715">
          <a:extLst>
            <a:ext uri="{FF2B5EF4-FFF2-40B4-BE49-F238E27FC236}">
              <a16:creationId xmlns:a16="http://schemas.microsoft.com/office/drawing/2014/main" id="{00000000-0008-0000-0000-000084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717" name="TextBox 3716">
          <a:extLst>
            <a:ext uri="{FF2B5EF4-FFF2-40B4-BE49-F238E27FC236}">
              <a16:creationId xmlns:a16="http://schemas.microsoft.com/office/drawing/2014/main" id="{00000000-0008-0000-0000-000085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753"/>
    <xdr:sp macro="" textlink="">
      <xdr:nvSpPr>
        <xdr:cNvPr id="3718" name="TextBox 3717">
          <a:extLst>
            <a:ext uri="{FF2B5EF4-FFF2-40B4-BE49-F238E27FC236}">
              <a16:creationId xmlns:a16="http://schemas.microsoft.com/office/drawing/2014/main" id="{00000000-0008-0000-0000-0000860E0000}"/>
            </a:ext>
          </a:extLst>
        </xdr:cNvPr>
        <xdr:cNvSpPr txBox="1"/>
      </xdr:nvSpPr>
      <xdr:spPr>
        <a:xfrm>
          <a:off x="1163068" y="21686326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19" name="TextBox 3718">
          <a:extLst>
            <a:ext uri="{FF2B5EF4-FFF2-40B4-BE49-F238E27FC236}">
              <a16:creationId xmlns:a16="http://schemas.microsoft.com/office/drawing/2014/main" id="{00000000-0008-0000-0000-000087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20" name="TextBox 3719">
          <a:extLst>
            <a:ext uri="{FF2B5EF4-FFF2-40B4-BE49-F238E27FC236}">
              <a16:creationId xmlns:a16="http://schemas.microsoft.com/office/drawing/2014/main" id="{00000000-0008-0000-0000-000088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21" name="TextBox 3720">
          <a:extLst>
            <a:ext uri="{FF2B5EF4-FFF2-40B4-BE49-F238E27FC236}">
              <a16:creationId xmlns:a16="http://schemas.microsoft.com/office/drawing/2014/main" id="{00000000-0008-0000-0000-000089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2083"/>
    <xdr:sp macro="" textlink="">
      <xdr:nvSpPr>
        <xdr:cNvPr id="3722" name="TextBox 3721">
          <a:extLst>
            <a:ext uri="{FF2B5EF4-FFF2-40B4-BE49-F238E27FC236}">
              <a16:creationId xmlns:a16="http://schemas.microsoft.com/office/drawing/2014/main" id="{00000000-0008-0000-0000-00008A0E0000}"/>
            </a:ext>
          </a:extLst>
        </xdr:cNvPr>
        <xdr:cNvSpPr txBox="1"/>
      </xdr:nvSpPr>
      <xdr:spPr>
        <a:xfrm>
          <a:off x="1163068" y="21686326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981"/>
    <xdr:sp macro="" textlink="">
      <xdr:nvSpPr>
        <xdr:cNvPr id="3723" name="TextBox 3722">
          <a:extLst>
            <a:ext uri="{FF2B5EF4-FFF2-40B4-BE49-F238E27FC236}">
              <a16:creationId xmlns:a16="http://schemas.microsoft.com/office/drawing/2014/main" id="{00000000-0008-0000-0000-00008B0E0000}"/>
            </a:ext>
          </a:extLst>
        </xdr:cNvPr>
        <xdr:cNvSpPr txBox="1"/>
      </xdr:nvSpPr>
      <xdr:spPr>
        <a:xfrm>
          <a:off x="1163068" y="2168632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442</xdr:row>
      <xdr:rowOff>0</xdr:rowOff>
    </xdr:from>
    <xdr:ext cx="166676" cy="277981"/>
    <xdr:sp macro="" textlink="">
      <xdr:nvSpPr>
        <xdr:cNvPr id="3724" name="TextBox 3723">
          <a:extLst>
            <a:ext uri="{FF2B5EF4-FFF2-40B4-BE49-F238E27FC236}">
              <a16:creationId xmlns:a16="http://schemas.microsoft.com/office/drawing/2014/main" id="{00000000-0008-0000-0000-00008C0E0000}"/>
            </a:ext>
          </a:extLst>
        </xdr:cNvPr>
        <xdr:cNvSpPr txBox="1"/>
      </xdr:nvSpPr>
      <xdr:spPr>
        <a:xfrm>
          <a:off x="1163068" y="21686326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25" name="TextBox 3724">
          <a:extLst>
            <a:ext uri="{FF2B5EF4-FFF2-40B4-BE49-F238E27FC236}">
              <a16:creationId xmlns:a16="http://schemas.microsoft.com/office/drawing/2014/main" id="{00000000-0008-0000-0000-00008D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26" name="TextBox 3725">
          <a:extLst>
            <a:ext uri="{FF2B5EF4-FFF2-40B4-BE49-F238E27FC236}">
              <a16:creationId xmlns:a16="http://schemas.microsoft.com/office/drawing/2014/main" id="{00000000-0008-0000-0000-00008E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27" name="TextBox 3726">
          <a:extLst>
            <a:ext uri="{FF2B5EF4-FFF2-40B4-BE49-F238E27FC236}">
              <a16:creationId xmlns:a16="http://schemas.microsoft.com/office/drawing/2014/main" id="{00000000-0008-0000-0000-00008F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28" name="TextBox 3727">
          <a:extLst>
            <a:ext uri="{FF2B5EF4-FFF2-40B4-BE49-F238E27FC236}">
              <a16:creationId xmlns:a16="http://schemas.microsoft.com/office/drawing/2014/main" id="{00000000-0008-0000-0000-000090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29" name="TextBox 3728">
          <a:extLst>
            <a:ext uri="{FF2B5EF4-FFF2-40B4-BE49-F238E27FC236}">
              <a16:creationId xmlns:a16="http://schemas.microsoft.com/office/drawing/2014/main" id="{00000000-0008-0000-0000-000091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30" name="TextBox 3729">
          <a:extLst>
            <a:ext uri="{FF2B5EF4-FFF2-40B4-BE49-F238E27FC236}">
              <a16:creationId xmlns:a16="http://schemas.microsoft.com/office/drawing/2014/main" id="{00000000-0008-0000-0000-000092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31" name="TextBox 3730">
          <a:extLst>
            <a:ext uri="{FF2B5EF4-FFF2-40B4-BE49-F238E27FC236}">
              <a16:creationId xmlns:a16="http://schemas.microsoft.com/office/drawing/2014/main" id="{00000000-0008-0000-0000-000093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32" name="TextBox 3731">
          <a:extLst>
            <a:ext uri="{FF2B5EF4-FFF2-40B4-BE49-F238E27FC236}">
              <a16:creationId xmlns:a16="http://schemas.microsoft.com/office/drawing/2014/main" id="{00000000-0008-0000-0000-000094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109"/>
    <xdr:sp macro="" textlink="">
      <xdr:nvSpPr>
        <xdr:cNvPr id="3733" name="TextBox 3732">
          <a:extLst>
            <a:ext uri="{FF2B5EF4-FFF2-40B4-BE49-F238E27FC236}">
              <a16:creationId xmlns:a16="http://schemas.microsoft.com/office/drawing/2014/main" id="{00000000-0008-0000-0000-0000950E0000}"/>
            </a:ext>
          </a:extLst>
        </xdr:cNvPr>
        <xdr:cNvSpPr txBox="1"/>
      </xdr:nvSpPr>
      <xdr:spPr>
        <a:xfrm>
          <a:off x="1163068" y="2172991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109"/>
    <xdr:sp macro="" textlink="">
      <xdr:nvSpPr>
        <xdr:cNvPr id="3734" name="TextBox 3733">
          <a:extLst>
            <a:ext uri="{FF2B5EF4-FFF2-40B4-BE49-F238E27FC236}">
              <a16:creationId xmlns:a16="http://schemas.microsoft.com/office/drawing/2014/main" id="{00000000-0008-0000-0000-0000960E0000}"/>
            </a:ext>
          </a:extLst>
        </xdr:cNvPr>
        <xdr:cNvSpPr txBox="1"/>
      </xdr:nvSpPr>
      <xdr:spPr>
        <a:xfrm>
          <a:off x="1163068" y="2172991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109"/>
    <xdr:sp macro="" textlink="">
      <xdr:nvSpPr>
        <xdr:cNvPr id="3735" name="TextBox 3734">
          <a:extLst>
            <a:ext uri="{FF2B5EF4-FFF2-40B4-BE49-F238E27FC236}">
              <a16:creationId xmlns:a16="http://schemas.microsoft.com/office/drawing/2014/main" id="{00000000-0008-0000-0000-0000970E0000}"/>
            </a:ext>
          </a:extLst>
        </xdr:cNvPr>
        <xdr:cNvSpPr txBox="1"/>
      </xdr:nvSpPr>
      <xdr:spPr>
        <a:xfrm>
          <a:off x="1163068" y="2172991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109"/>
    <xdr:sp macro="" textlink="">
      <xdr:nvSpPr>
        <xdr:cNvPr id="3736" name="TextBox 3735">
          <a:extLst>
            <a:ext uri="{FF2B5EF4-FFF2-40B4-BE49-F238E27FC236}">
              <a16:creationId xmlns:a16="http://schemas.microsoft.com/office/drawing/2014/main" id="{00000000-0008-0000-0000-0000980E0000}"/>
            </a:ext>
          </a:extLst>
        </xdr:cNvPr>
        <xdr:cNvSpPr txBox="1"/>
      </xdr:nvSpPr>
      <xdr:spPr>
        <a:xfrm>
          <a:off x="1163068" y="2172991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37" name="TextBox 3736">
          <a:extLst>
            <a:ext uri="{FF2B5EF4-FFF2-40B4-BE49-F238E27FC236}">
              <a16:creationId xmlns:a16="http://schemas.microsoft.com/office/drawing/2014/main" id="{00000000-0008-0000-0000-000099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38" name="TextBox 3737">
          <a:extLst>
            <a:ext uri="{FF2B5EF4-FFF2-40B4-BE49-F238E27FC236}">
              <a16:creationId xmlns:a16="http://schemas.microsoft.com/office/drawing/2014/main" id="{00000000-0008-0000-0000-00009A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39" name="TextBox 3738">
          <a:extLst>
            <a:ext uri="{FF2B5EF4-FFF2-40B4-BE49-F238E27FC236}">
              <a16:creationId xmlns:a16="http://schemas.microsoft.com/office/drawing/2014/main" id="{00000000-0008-0000-0000-00009B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40" name="TextBox 3739">
          <a:extLst>
            <a:ext uri="{FF2B5EF4-FFF2-40B4-BE49-F238E27FC236}">
              <a16:creationId xmlns:a16="http://schemas.microsoft.com/office/drawing/2014/main" id="{00000000-0008-0000-0000-00009C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41" name="TextBox 3740">
          <a:extLst>
            <a:ext uri="{FF2B5EF4-FFF2-40B4-BE49-F238E27FC236}">
              <a16:creationId xmlns:a16="http://schemas.microsoft.com/office/drawing/2014/main" id="{00000000-0008-0000-0000-00009D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42" name="TextBox 3741">
          <a:extLst>
            <a:ext uri="{FF2B5EF4-FFF2-40B4-BE49-F238E27FC236}">
              <a16:creationId xmlns:a16="http://schemas.microsoft.com/office/drawing/2014/main" id="{00000000-0008-0000-0000-00009E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43" name="TextBox 3742">
          <a:extLst>
            <a:ext uri="{FF2B5EF4-FFF2-40B4-BE49-F238E27FC236}">
              <a16:creationId xmlns:a16="http://schemas.microsoft.com/office/drawing/2014/main" id="{00000000-0008-0000-0000-00009F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44" name="TextBox 3743">
          <a:extLst>
            <a:ext uri="{FF2B5EF4-FFF2-40B4-BE49-F238E27FC236}">
              <a16:creationId xmlns:a16="http://schemas.microsoft.com/office/drawing/2014/main" id="{00000000-0008-0000-0000-0000A0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45" name="TextBox 3744">
          <a:extLst>
            <a:ext uri="{FF2B5EF4-FFF2-40B4-BE49-F238E27FC236}">
              <a16:creationId xmlns:a16="http://schemas.microsoft.com/office/drawing/2014/main" id="{00000000-0008-0000-0000-0000A1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46" name="TextBox 3745">
          <a:extLst>
            <a:ext uri="{FF2B5EF4-FFF2-40B4-BE49-F238E27FC236}">
              <a16:creationId xmlns:a16="http://schemas.microsoft.com/office/drawing/2014/main" id="{00000000-0008-0000-0000-0000A2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47" name="TextBox 3746">
          <a:extLst>
            <a:ext uri="{FF2B5EF4-FFF2-40B4-BE49-F238E27FC236}">
              <a16:creationId xmlns:a16="http://schemas.microsoft.com/office/drawing/2014/main" id="{00000000-0008-0000-0000-0000A3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48" name="TextBox 3747">
          <a:extLst>
            <a:ext uri="{FF2B5EF4-FFF2-40B4-BE49-F238E27FC236}">
              <a16:creationId xmlns:a16="http://schemas.microsoft.com/office/drawing/2014/main" id="{00000000-0008-0000-0000-0000A4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49" name="TextBox 3748">
          <a:extLst>
            <a:ext uri="{FF2B5EF4-FFF2-40B4-BE49-F238E27FC236}">
              <a16:creationId xmlns:a16="http://schemas.microsoft.com/office/drawing/2014/main" id="{00000000-0008-0000-0000-0000A5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50" name="TextBox 3749">
          <a:extLst>
            <a:ext uri="{FF2B5EF4-FFF2-40B4-BE49-F238E27FC236}">
              <a16:creationId xmlns:a16="http://schemas.microsoft.com/office/drawing/2014/main" id="{00000000-0008-0000-0000-0000A6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51" name="TextBox 3750">
          <a:extLst>
            <a:ext uri="{FF2B5EF4-FFF2-40B4-BE49-F238E27FC236}">
              <a16:creationId xmlns:a16="http://schemas.microsoft.com/office/drawing/2014/main" id="{00000000-0008-0000-0000-0000A7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52" name="TextBox 3751">
          <a:extLst>
            <a:ext uri="{FF2B5EF4-FFF2-40B4-BE49-F238E27FC236}">
              <a16:creationId xmlns:a16="http://schemas.microsoft.com/office/drawing/2014/main" id="{00000000-0008-0000-0000-0000A8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3" name="TextBox 3752">
          <a:extLst>
            <a:ext uri="{FF2B5EF4-FFF2-40B4-BE49-F238E27FC236}">
              <a16:creationId xmlns:a16="http://schemas.microsoft.com/office/drawing/2014/main" id="{00000000-0008-0000-0000-0000A9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4" name="TextBox 3753">
          <a:extLst>
            <a:ext uri="{FF2B5EF4-FFF2-40B4-BE49-F238E27FC236}">
              <a16:creationId xmlns:a16="http://schemas.microsoft.com/office/drawing/2014/main" id="{00000000-0008-0000-0000-0000AA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5" name="TextBox 3754">
          <a:extLst>
            <a:ext uri="{FF2B5EF4-FFF2-40B4-BE49-F238E27FC236}">
              <a16:creationId xmlns:a16="http://schemas.microsoft.com/office/drawing/2014/main" id="{00000000-0008-0000-0000-0000AB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6" name="TextBox 3755">
          <a:extLst>
            <a:ext uri="{FF2B5EF4-FFF2-40B4-BE49-F238E27FC236}">
              <a16:creationId xmlns:a16="http://schemas.microsoft.com/office/drawing/2014/main" id="{00000000-0008-0000-0000-0000AC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7" name="TextBox 3756">
          <a:extLst>
            <a:ext uri="{FF2B5EF4-FFF2-40B4-BE49-F238E27FC236}">
              <a16:creationId xmlns:a16="http://schemas.microsoft.com/office/drawing/2014/main" id="{00000000-0008-0000-0000-0000AD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8" name="TextBox 3757">
          <a:extLst>
            <a:ext uri="{FF2B5EF4-FFF2-40B4-BE49-F238E27FC236}">
              <a16:creationId xmlns:a16="http://schemas.microsoft.com/office/drawing/2014/main" id="{00000000-0008-0000-0000-0000AE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59" name="TextBox 3758">
          <a:extLst>
            <a:ext uri="{FF2B5EF4-FFF2-40B4-BE49-F238E27FC236}">
              <a16:creationId xmlns:a16="http://schemas.microsoft.com/office/drawing/2014/main" id="{00000000-0008-0000-0000-0000AF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60" name="TextBox 3759">
          <a:extLst>
            <a:ext uri="{FF2B5EF4-FFF2-40B4-BE49-F238E27FC236}">
              <a16:creationId xmlns:a16="http://schemas.microsoft.com/office/drawing/2014/main" id="{00000000-0008-0000-0000-0000B0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981"/>
    <xdr:sp macro="" textlink="">
      <xdr:nvSpPr>
        <xdr:cNvPr id="3761" name="TextBox 3760">
          <a:extLst>
            <a:ext uri="{FF2B5EF4-FFF2-40B4-BE49-F238E27FC236}">
              <a16:creationId xmlns:a16="http://schemas.microsoft.com/office/drawing/2014/main" id="{00000000-0008-0000-0000-0000B10E0000}"/>
            </a:ext>
          </a:extLst>
        </xdr:cNvPr>
        <xdr:cNvSpPr txBox="1"/>
      </xdr:nvSpPr>
      <xdr:spPr>
        <a:xfrm>
          <a:off x="1163068" y="2172991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981"/>
    <xdr:sp macro="" textlink="">
      <xdr:nvSpPr>
        <xdr:cNvPr id="3762" name="TextBox 3761">
          <a:extLst>
            <a:ext uri="{FF2B5EF4-FFF2-40B4-BE49-F238E27FC236}">
              <a16:creationId xmlns:a16="http://schemas.microsoft.com/office/drawing/2014/main" id="{00000000-0008-0000-0000-0000B20E0000}"/>
            </a:ext>
          </a:extLst>
        </xdr:cNvPr>
        <xdr:cNvSpPr txBox="1"/>
      </xdr:nvSpPr>
      <xdr:spPr>
        <a:xfrm>
          <a:off x="1163068" y="2172991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981"/>
    <xdr:sp macro="" textlink="">
      <xdr:nvSpPr>
        <xdr:cNvPr id="3763" name="TextBox 3762">
          <a:extLst>
            <a:ext uri="{FF2B5EF4-FFF2-40B4-BE49-F238E27FC236}">
              <a16:creationId xmlns:a16="http://schemas.microsoft.com/office/drawing/2014/main" id="{00000000-0008-0000-0000-0000B30E0000}"/>
            </a:ext>
          </a:extLst>
        </xdr:cNvPr>
        <xdr:cNvSpPr txBox="1"/>
      </xdr:nvSpPr>
      <xdr:spPr>
        <a:xfrm>
          <a:off x="1163068" y="2172991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981"/>
    <xdr:sp macro="" textlink="">
      <xdr:nvSpPr>
        <xdr:cNvPr id="3764" name="TextBox 3763">
          <a:extLst>
            <a:ext uri="{FF2B5EF4-FFF2-40B4-BE49-F238E27FC236}">
              <a16:creationId xmlns:a16="http://schemas.microsoft.com/office/drawing/2014/main" id="{00000000-0008-0000-0000-0000B40E0000}"/>
            </a:ext>
          </a:extLst>
        </xdr:cNvPr>
        <xdr:cNvSpPr txBox="1"/>
      </xdr:nvSpPr>
      <xdr:spPr>
        <a:xfrm>
          <a:off x="1163068" y="2172991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9085"/>
    <xdr:sp macro="" textlink="">
      <xdr:nvSpPr>
        <xdr:cNvPr id="3765" name="TextBox 3764">
          <a:extLst>
            <a:ext uri="{FF2B5EF4-FFF2-40B4-BE49-F238E27FC236}">
              <a16:creationId xmlns:a16="http://schemas.microsoft.com/office/drawing/2014/main" id="{00000000-0008-0000-0000-0000B50E0000}"/>
            </a:ext>
          </a:extLst>
        </xdr:cNvPr>
        <xdr:cNvSpPr txBox="1"/>
      </xdr:nvSpPr>
      <xdr:spPr>
        <a:xfrm>
          <a:off x="1163068" y="2172991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9085"/>
    <xdr:sp macro="" textlink="">
      <xdr:nvSpPr>
        <xdr:cNvPr id="3766" name="TextBox 3765">
          <a:extLst>
            <a:ext uri="{FF2B5EF4-FFF2-40B4-BE49-F238E27FC236}">
              <a16:creationId xmlns:a16="http://schemas.microsoft.com/office/drawing/2014/main" id="{00000000-0008-0000-0000-0000B60E0000}"/>
            </a:ext>
          </a:extLst>
        </xdr:cNvPr>
        <xdr:cNvSpPr txBox="1"/>
      </xdr:nvSpPr>
      <xdr:spPr>
        <a:xfrm>
          <a:off x="1163068" y="2172991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9085"/>
    <xdr:sp macro="" textlink="">
      <xdr:nvSpPr>
        <xdr:cNvPr id="3767" name="TextBox 3766">
          <a:extLst>
            <a:ext uri="{FF2B5EF4-FFF2-40B4-BE49-F238E27FC236}">
              <a16:creationId xmlns:a16="http://schemas.microsoft.com/office/drawing/2014/main" id="{00000000-0008-0000-0000-0000B70E0000}"/>
            </a:ext>
          </a:extLst>
        </xdr:cNvPr>
        <xdr:cNvSpPr txBox="1"/>
      </xdr:nvSpPr>
      <xdr:spPr>
        <a:xfrm>
          <a:off x="1163068" y="2172991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9085"/>
    <xdr:sp macro="" textlink="">
      <xdr:nvSpPr>
        <xdr:cNvPr id="3768" name="TextBox 3767">
          <a:extLst>
            <a:ext uri="{FF2B5EF4-FFF2-40B4-BE49-F238E27FC236}">
              <a16:creationId xmlns:a16="http://schemas.microsoft.com/office/drawing/2014/main" id="{00000000-0008-0000-0000-0000B80E0000}"/>
            </a:ext>
          </a:extLst>
        </xdr:cNvPr>
        <xdr:cNvSpPr txBox="1"/>
      </xdr:nvSpPr>
      <xdr:spPr>
        <a:xfrm>
          <a:off x="1163068" y="21729915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063"/>
    <xdr:sp macro="" textlink="">
      <xdr:nvSpPr>
        <xdr:cNvPr id="3769" name="TextBox 3768">
          <a:extLst>
            <a:ext uri="{FF2B5EF4-FFF2-40B4-BE49-F238E27FC236}">
              <a16:creationId xmlns:a16="http://schemas.microsoft.com/office/drawing/2014/main" id="{00000000-0008-0000-0000-0000B90E0000}"/>
            </a:ext>
          </a:extLst>
        </xdr:cNvPr>
        <xdr:cNvSpPr txBox="1"/>
      </xdr:nvSpPr>
      <xdr:spPr>
        <a:xfrm>
          <a:off x="1163068" y="2172991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063"/>
    <xdr:sp macro="" textlink="">
      <xdr:nvSpPr>
        <xdr:cNvPr id="3770" name="TextBox 3769">
          <a:extLst>
            <a:ext uri="{FF2B5EF4-FFF2-40B4-BE49-F238E27FC236}">
              <a16:creationId xmlns:a16="http://schemas.microsoft.com/office/drawing/2014/main" id="{00000000-0008-0000-0000-0000BA0E0000}"/>
            </a:ext>
          </a:extLst>
        </xdr:cNvPr>
        <xdr:cNvSpPr txBox="1"/>
      </xdr:nvSpPr>
      <xdr:spPr>
        <a:xfrm>
          <a:off x="1163068" y="2172991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063"/>
    <xdr:sp macro="" textlink="">
      <xdr:nvSpPr>
        <xdr:cNvPr id="3771" name="TextBox 3770">
          <a:extLst>
            <a:ext uri="{FF2B5EF4-FFF2-40B4-BE49-F238E27FC236}">
              <a16:creationId xmlns:a16="http://schemas.microsoft.com/office/drawing/2014/main" id="{00000000-0008-0000-0000-0000BB0E0000}"/>
            </a:ext>
          </a:extLst>
        </xdr:cNvPr>
        <xdr:cNvSpPr txBox="1"/>
      </xdr:nvSpPr>
      <xdr:spPr>
        <a:xfrm>
          <a:off x="1163068" y="2172991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063"/>
    <xdr:sp macro="" textlink="">
      <xdr:nvSpPr>
        <xdr:cNvPr id="3772" name="TextBox 3771">
          <a:extLst>
            <a:ext uri="{FF2B5EF4-FFF2-40B4-BE49-F238E27FC236}">
              <a16:creationId xmlns:a16="http://schemas.microsoft.com/office/drawing/2014/main" id="{00000000-0008-0000-0000-0000BC0E0000}"/>
            </a:ext>
          </a:extLst>
        </xdr:cNvPr>
        <xdr:cNvSpPr txBox="1"/>
      </xdr:nvSpPr>
      <xdr:spPr>
        <a:xfrm>
          <a:off x="1163068" y="21729915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3863"/>
    <xdr:sp macro="" textlink="">
      <xdr:nvSpPr>
        <xdr:cNvPr id="3773" name="TextBox 3772">
          <a:extLst>
            <a:ext uri="{FF2B5EF4-FFF2-40B4-BE49-F238E27FC236}">
              <a16:creationId xmlns:a16="http://schemas.microsoft.com/office/drawing/2014/main" id="{00000000-0008-0000-0000-0000BD0E0000}"/>
            </a:ext>
          </a:extLst>
        </xdr:cNvPr>
        <xdr:cNvSpPr txBox="1"/>
      </xdr:nvSpPr>
      <xdr:spPr>
        <a:xfrm>
          <a:off x="1163068" y="2172991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3863"/>
    <xdr:sp macro="" textlink="">
      <xdr:nvSpPr>
        <xdr:cNvPr id="3774" name="TextBox 3773">
          <a:extLst>
            <a:ext uri="{FF2B5EF4-FFF2-40B4-BE49-F238E27FC236}">
              <a16:creationId xmlns:a16="http://schemas.microsoft.com/office/drawing/2014/main" id="{00000000-0008-0000-0000-0000BE0E0000}"/>
            </a:ext>
          </a:extLst>
        </xdr:cNvPr>
        <xdr:cNvSpPr txBox="1"/>
      </xdr:nvSpPr>
      <xdr:spPr>
        <a:xfrm>
          <a:off x="1163068" y="21729915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859"/>
    <xdr:sp macro="" textlink="">
      <xdr:nvSpPr>
        <xdr:cNvPr id="3775" name="TextBox 3774">
          <a:extLst>
            <a:ext uri="{FF2B5EF4-FFF2-40B4-BE49-F238E27FC236}">
              <a16:creationId xmlns:a16="http://schemas.microsoft.com/office/drawing/2014/main" id="{00000000-0008-0000-0000-0000BF0E0000}"/>
            </a:ext>
          </a:extLst>
        </xdr:cNvPr>
        <xdr:cNvSpPr txBox="1"/>
      </xdr:nvSpPr>
      <xdr:spPr>
        <a:xfrm>
          <a:off x="1163068" y="217299153"/>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76" name="TextBox 3775">
          <a:extLst>
            <a:ext uri="{FF2B5EF4-FFF2-40B4-BE49-F238E27FC236}">
              <a16:creationId xmlns:a16="http://schemas.microsoft.com/office/drawing/2014/main" id="{00000000-0008-0000-0000-0000C0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77" name="TextBox 3776">
          <a:extLst>
            <a:ext uri="{FF2B5EF4-FFF2-40B4-BE49-F238E27FC236}">
              <a16:creationId xmlns:a16="http://schemas.microsoft.com/office/drawing/2014/main" id="{00000000-0008-0000-0000-0000C1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431"/>
    <xdr:sp macro="" textlink="">
      <xdr:nvSpPr>
        <xdr:cNvPr id="3778" name="TextBox 3777">
          <a:extLst>
            <a:ext uri="{FF2B5EF4-FFF2-40B4-BE49-F238E27FC236}">
              <a16:creationId xmlns:a16="http://schemas.microsoft.com/office/drawing/2014/main" id="{00000000-0008-0000-0000-0000C20E0000}"/>
            </a:ext>
          </a:extLst>
        </xdr:cNvPr>
        <xdr:cNvSpPr txBox="1"/>
      </xdr:nvSpPr>
      <xdr:spPr>
        <a:xfrm>
          <a:off x="1163068" y="217299153"/>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79" name="TextBox 3778">
          <a:extLst>
            <a:ext uri="{FF2B5EF4-FFF2-40B4-BE49-F238E27FC236}">
              <a16:creationId xmlns:a16="http://schemas.microsoft.com/office/drawing/2014/main" id="{00000000-0008-0000-0000-0000C3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592"/>
    <xdr:sp macro="" textlink="">
      <xdr:nvSpPr>
        <xdr:cNvPr id="3780" name="TextBox 3779">
          <a:extLst>
            <a:ext uri="{FF2B5EF4-FFF2-40B4-BE49-F238E27FC236}">
              <a16:creationId xmlns:a16="http://schemas.microsoft.com/office/drawing/2014/main" id="{00000000-0008-0000-0000-0000C40E0000}"/>
            </a:ext>
          </a:extLst>
        </xdr:cNvPr>
        <xdr:cNvSpPr txBox="1"/>
      </xdr:nvSpPr>
      <xdr:spPr>
        <a:xfrm>
          <a:off x="1163068" y="217299153"/>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81" name="TextBox 3780">
          <a:extLst>
            <a:ext uri="{FF2B5EF4-FFF2-40B4-BE49-F238E27FC236}">
              <a16:creationId xmlns:a16="http://schemas.microsoft.com/office/drawing/2014/main" id="{00000000-0008-0000-0000-0000C5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6063"/>
    <xdr:sp macro="" textlink="">
      <xdr:nvSpPr>
        <xdr:cNvPr id="3782" name="TextBox 3781">
          <a:extLst>
            <a:ext uri="{FF2B5EF4-FFF2-40B4-BE49-F238E27FC236}">
              <a16:creationId xmlns:a16="http://schemas.microsoft.com/office/drawing/2014/main" id="{00000000-0008-0000-0000-0000C60E0000}"/>
            </a:ext>
          </a:extLst>
        </xdr:cNvPr>
        <xdr:cNvSpPr txBox="1"/>
      </xdr:nvSpPr>
      <xdr:spPr>
        <a:xfrm>
          <a:off x="1163068" y="21729915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109"/>
    <xdr:sp macro="" textlink="">
      <xdr:nvSpPr>
        <xdr:cNvPr id="3783" name="TextBox 3782">
          <a:extLst>
            <a:ext uri="{FF2B5EF4-FFF2-40B4-BE49-F238E27FC236}">
              <a16:creationId xmlns:a16="http://schemas.microsoft.com/office/drawing/2014/main" id="{00000000-0008-0000-0000-0000C70E0000}"/>
            </a:ext>
          </a:extLst>
        </xdr:cNvPr>
        <xdr:cNvSpPr txBox="1"/>
      </xdr:nvSpPr>
      <xdr:spPr>
        <a:xfrm>
          <a:off x="1163068" y="2172991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8109"/>
    <xdr:sp macro="" textlink="">
      <xdr:nvSpPr>
        <xdr:cNvPr id="3784" name="TextBox 3783">
          <a:extLst>
            <a:ext uri="{FF2B5EF4-FFF2-40B4-BE49-F238E27FC236}">
              <a16:creationId xmlns:a16="http://schemas.microsoft.com/office/drawing/2014/main" id="{00000000-0008-0000-0000-0000C80E0000}"/>
            </a:ext>
          </a:extLst>
        </xdr:cNvPr>
        <xdr:cNvSpPr txBox="1"/>
      </xdr:nvSpPr>
      <xdr:spPr>
        <a:xfrm>
          <a:off x="1163068" y="21729915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85" name="TextBox 3784">
          <a:extLst>
            <a:ext uri="{FF2B5EF4-FFF2-40B4-BE49-F238E27FC236}">
              <a16:creationId xmlns:a16="http://schemas.microsoft.com/office/drawing/2014/main" id="{00000000-0008-0000-0000-0000C9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86" name="TextBox 3785">
          <a:extLst>
            <a:ext uri="{FF2B5EF4-FFF2-40B4-BE49-F238E27FC236}">
              <a16:creationId xmlns:a16="http://schemas.microsoft.com/office/drawing/2014/main" id="{00000000-0008-0000-0000-0000CA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87" name="TextBox 3786">
          <a:extLst>
            <a:ext uri="{FF2B5EF4-FFF2-40B4-BE49-F238E27FC236}">
              <a16:creationId xmlns:a16="http://schemas.microsoft.com/office/drawing/2014/main" id="{00000000-0008-0000-0000-0000CB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88" name="TextBox 3787">
          <a:extLst>
            <a:ext uri="{FF2B5EF4-FFF2-40B4-BE49-F238E27FC236}">
              <a16:creationId xmlns:a16="http://schemas.microsoft.com/office/drawing/2014/main" id="{00000000-0008-0000-0000-0000CC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89" name="TextBox 3788">
          <a:extLst>
            <a:ext uri="{FF2B5EF4-FFF2-40B4-BE49-F238E27FC236}">
              <a16:creationId xmlns:a16="http://schemas.microsoft.com/office/drawing/2014/main" id="{00000000-0008-0000-0000-0000CD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90" name="TextBox 3789">
          <a:extLst>
            <a:ext uri="{FF2B5EF4-FFF2-40B4-BE49-F238E27FC236}">
              <a16:creationId xmlns:a16="http://schemas.microsoft.com/office/drawing/2014/main" id="{00000000-0008-0000-0000-0000CE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91" name="TextBox 3790">
          <a:extLst>
            <a:ext uri="{FF2B5EF4-FFF2-40B4-BE49-F238E27FC236}">
              <a16:creationId xmlns:a16="http://schemas.microsoft.com/office/drawing/2014/main" id="{00000000-0008-0000-0000-0000CF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753"/>
    <xdr:sp macro="" textlink="">
      <xdr:nvSpPr>
        <xdr:cNvPr id="3792" name="TextBox 3791">
          <a:extLst>
            <a:ext uri="{FF2B5EF4-FFF2-40B4-BE49-F238E27FC236}">
              <a16:creationId xmlns:a16="http://schemas.microsoft.com/office/drawing/2014/main" id="{00000000-0008-0000-0000-0000D00E0000}"/>
            </a:ext>
          </a:extLst>
        </xdr:cNvPr>
        <xdr:cNvSpPr txBox="1"/>
      </xdr:nvSpPr>
      <xdr:spPr>
        <a:xfrm>
          <a:off x="1163068" y="21729915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93" name="TextBox 3792">
          <a:extLst>
            <a:ext uri="{FF2B5EF4-FFF2-40B4-BE49-F238E27FC236}">
              <a16:creationId xmlns:a16="http://schemas.microsoft.com/office/drawing/2014/main" id="{00000000-0008-0000-0000-0000D1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94" name="TextBox 3793">
          <a:extLst>
            <a:ext uri="{FF2B5EF4-FFF2-40B4-BE49-F238E27FC236}">
              <a16:creationId xmlns:a16="http://schemas.microsoft.com/office/drawing/2014/main" id="{00000000-0008-0000-0000-0000D2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95" name="TextBox 3794">
          <a:extLst>
            <a:ext uri="{FF2B5EF4-FFF2-40B4-BE49-F238E27FC236}">
              <a16:creationId xmlns:a16="http://schemas.microsoft.com/office/drawing/2014/main" id="{00000000-0008-0000-0000-0000D3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2083"/>
    <xdr:sp macro="" textlink="">
      <xdr:nvSpPr>
        <xdr:cNvPr id="3796" name="TextBox 3795">
          <a:extLst>
            <a:ext uri="{FF2B5EF4-FFF2-40B4-BE49-F238E27FC236}">
              <a16:creationId xmlns:a16="http://schemas.microsoft.com/office/drawing/2014/main" id="{00000000-0008-0000-0000-0000D40E0000}"/>
            </a:ext>
          </a:extLst>
        </xdr:cNvPr>
        <xdr:cNvSpPr txBox="1"/>
      </xdr:nvSpPr>
      <xdr:spPr>
        <a:xfrm>
          <a:off x="1163068" y="21729915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981"/>
    <xdr:sp macro="" textlink="">
      <xdr:nvSpPr>
        <xdr:cNvPr id="3797" name="TextBox 3796">
          <a:extLst>
            <a:ext uri="{FF2B5EF4-FFF2-40B4-BE49-F238E27FC236}">
              <a16:creationId xmlns:a16="http://schemas.microsoft.com/office/drawing/2014/main" id="{00000000-0008-0000-0000-0000D50E0000}"/>
            </a:ext>
          </a:extLst>
        </xdr:cNvPr>
        <xdr:cNvSpPr txBox="1"/>
      </xdr:nvSpPr>
      <xdr:spPr>
        <a:xfrm>
          <a:off x="1163068" y="2172991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443</xdr:row>
      <xdr:rowOff>0</xdr:rowOff>
    </xdr:from>
    <xdr:ext cx="166676" cy="277981"/>
    <xdr:sp macro="" textlink="">
      <xdr:nvSpPr>
        <xdr:cNvPr id="3798" name="TextBox 3797">
          <a:extLst>
            <a:ext uri="{FF2B5EF4-FFF2-40B4-BE49-F238E27FC236}">
              <a16:creationId xmlns:a16="http://schemas.microsoft.com/office/drawing/2014/main" id="{00000000-0008-0000-0000-0000D60E0000}"/>
            </a:ext>
          </a:extLst>
        </xdr:cNvPr>
        <xdr:cNvSpPr txBox="1"/>
      </xdr:nvSpPr>
      <xdr:spPr>
        <a:xfrm>
          <a:off x="1163068" y="21729915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799" name="TextBox 3798">
          <a:extLst>
            <a:ext uri="{FF2B5EF4-FFF2-40B4-BE49-F238E27FC236}">
              <a16:creationId xmlns:a16="http://schemas.microsoft.com/office/drawing/2014/main" id="{00000000-0008-0000-0000-0000D7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0" name="TextBox 3799">
          <a:extLst>
            <a:ext uri="{FF2B5EF4-FFF2-40B4-BE49-F238E27FC236}">
              <a16:creationId xmlns:a16="http://schemas.microsoft.com/office/drawing/2014/main" id="{00000000-0008-0000-0000-0000D8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1" name="TextBox 3800">
          <a:extLst>
            <a:ext uri="{FF2B5EF4-FFF2-40B4-BE49-F238E27FC236}">
              <a16:creationId xmlns:a16="http://schemas.microsoft.com/office/drawing/2014/main" id="{00000000-0008-0000-0000-0000D9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2" name="TextBox 3801">
          <a:extLst>
            <a:ext uri="{FF2B5EF4-FFF2-40B4-BE49-F238E27FC236}">
              <a16:creationId xmlns:a16="http://schemas.microsoft.com/office/drawing/2014/main" id="{00000000-0008-0000-0000-0000DA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3" name="TextBox 3802">
          <a:extLst>
            <a:ext uri="{FF2B5EF4-FFF2-40B4-BE49-F238E27FC236}">
              <a16:creationId xmlns:a16="http://schemas.microsoft.com/office/drawing/2014/main" id="{00000000-0008-0000-0000-0000DB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4" name="TextBox 3803">
          <a:extLst>
            <a:ext uri="{FF2B5EF4-FFF2-40B4-BE49-F238E27FC236}">
              <a16:creationId xmlns:a16="http://schemas.microsoft.com/office/drawing/2014/main" id="{00000000-0008-0000-0000-0000DC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5" name="TextBox 3804">
          <a:extLst>
            <a:ext uri="{FF2B5EF4-FFF2-40B4-BE49-F238E27FC236}">
              <a16:creationId xmlns:a16="http://schemas.microsoft.com/office/drawing/2014/main" id="{00000000-0008-0000-0000-0000DD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06" name="TextBox 3805">
          <a:extLst>
            <a:ext uri="{FF2B5EF4-FFF2-40B4-BE49-F238E27FC236}">
              <a16:creationId xmlns:a16="http://schemas.microsoft.com/office/drawing/2014/main" id="{00000000-0008-0000-0000-0000DE0E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109"/>
    <xdr:sp macro="" textlink="">
      <xdr:nvSpPr>
        <xdr:cNvPr id="3807" name="TextBox 3806">
          <a:extLst>
            <a:ext uri="{FF2B5EF4-FFF2-40B4-BE49-F238E27FC236}">
              <a16:creationId xmlns:a16="http://schemas.microsoft.com/office/drawing/2014/main" id="{00000000-0008-0000-0000-0000DF0E0000}"/>
            </a:ext>
          </a:extLst>
        </xdr:cNvPr>
        <xdr:cNvSpPr txBox="1"/>
      </xdr:nvSpPr>
      <xdr:spPr>
        <a:xfrm>
          <a:off x="1163068" y="217735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109"/>
    <xdr:sp macro="" textlink="">
      <xdr:nvSpPr>
        <xdr:cNvPr id="3808" name="TextBox 3807">
          <a:extLst>
            <a:ext uri="{FF2B5EF4-FFF2-40B4-BE49-F238E27FC236}">
              <a16:creationId xmlns:a16="http://schemas.microsoft.com/office/drawing/2014/main" id="{00000000-0008-0000-0000-0000E00E0000}"/>
            </a:ext>
          </a:extLst>
        </xdr:cNvPr>
        <xdr:cNvSpPr txBox="1"/>
      </xdr:nvSpPr>
      <xdr:spPr>
        <a:xfrm>
          <a:off x="1163068" y="217735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109"/>
    <xdr:sp macro="" textlink="">
      <xdr:nvSpPr>
        <xdr:cNvPr id="3809" name="TextBox 3808">
          <a:extLst>
            <a:ext uri="{FF2B5EF4-FFF2-40B4-BE49-F238E27FC236}">
              <a16:creationId xmlns:a16="http://schemas.microsoft.com/office/drawing/2014/main" id="{00000000-0008-0000-0000-0000E10E0000}"/>
            </a:ext>
          </a:extLst>
        </xdr:cNvPr>
        <xdr:cNvSpPr txBox="1"/>
      </xdr:nvSpPr>
      <xdr:spPr>
        <a:xfrm>
          <a:off x="1163068" y="217735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109"/>
    <xdr:sp macro="" textlink="">
      <xdr:nvSpPr>
        <xdr:cNvPr id="3810" name="TextBox 3809">
          <a:extLst>
            <a:ext uri="{FF2B5EF4-FFF2-40B4-BE49-F238E27FC236}">
              <a16:creationId xmlns:a16="http://schemas.microsoft.com/office/drawing/2014/main" id="{00000000-0008-0000-0000-0000E20E0000}"/>
            </a:ext>
          </a:extLst>
        </xdr:cNvPr>
        <xdr:cNvSpPr txBox="1"/>
      </xdr:nvSpPr>
      <xdr:spPr>
        <a:xfrm>
          <a:off x="1163068" y="217735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1" name="TextBox 3810">
          <a:extLst>
            <a:ext uri="{FF2B5EF4-FFF2-40B4-BE49-F238E27FC236}">
              <a16:creationId xmlns:a16="http://schemas.microsoft.com/office/drawing/2014/main" id="{00000000-0008-0000-0000-0000E3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2" name="TextBox 3811">
          <a:extLst>
            <a:ext uri="{FF2B5EF4-FFF2-40B4-BE49-F238E27FC236}">
              <a16:creationId xmlns:a16="http://schemas.microsoft.com/office/drawing/2014/main" id="{00000000-0008-0000-0000-0000E4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3" name="TextBox 3812">
          <a:extLst>
            <a:ext uri="{FF2B5EF4-FFF2-40B4-BE49-F238E27FC236}">
              <a16:creationId xmlns:a16="http://schemas.microsoft.com/office/drawing/2014/main" id="{00000000-0008-0000-0000-0000E5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4" name="TextBox 3813">
          <a:extLst>
            <a:ext uri="{FF2B5EF4-FFF2-40B4-BE49-F238E27FC236}">
              <a16:creationId xmlns:a16="http://schemas.microsoft.com/office/drawing/2014/main" id="{00000000-0008-0000-0000-0000E6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5" name="TextBox 3814">
          <a:extLst>
            <a:ext uri="{FF2B5EF4-FFF2-40B4-BE49-F238E27FC236}">
              <a16:creationId xmlns:a16="http://schemas.microsoft.com/office/drawing/2014/main" id="{00000000-0008-0000-0000-0000E7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6" name="TextBox 3815">
          <a:extLst>
            <a:ext uri="{FF2B5EF4-FFF2-40B4-BE49-F238E27FC236}">
              <a16:creationId xmlns:a16="http://schemas.microsoft.com/office/drawing/2014/main" id="{00000000-0008-0000-0000-0000E8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7" name="TextBox 3816">
          <a:extLst>
            <a:ext uri="{FF2B5EF4-FFF2-40B4-BE49-F238E27FC236}">
              <a16:creationId xmlns:a16="http://schemas.microsoft.com/office/drawing/2014/main" id="{00000000-0008-0000-0000-0000E9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18" name="TextBox 3817">
          <a:extLst>
            <a:ext uri="{FF2B5EF4-FFF2-40B4-BE49-F238E27FC236}">
              <a16:creationId xmlns:a16="http://schemas.microsoft.com/office/drawing/2014/main" id="{00000000-0008-0000-0000-0000EA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19" name="TextBox 3818">
          <a:extLst>
            <a:ext uri="{FF2B5EF4-FFF2-40B4-BE49-F238E27FC236}">
              <a16:creationId xmlns:a16="http://schemas.microsoft.com/office/drawing/2014/main" id="{00000000-0008-0000-0000-0000EB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0" name="TextBox 3819">
          <a:extLst>
            <a:ext uri="{FF2B5EF4-FFF2-40B4-BE49-F238E27FC236}">
              <a16:creationId xmlns:a16="http://schemas.microsoft.com/office/drawing/2014/main" id="{00000000-0008-0000-0000-0000EC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1" name="TextBox 3820">
          <a:extLst>
            <a:ext uri="{FF2B5EF4-FFF2-40B4-BE49-F238E27FC236}">
              <a16:creationId xmlns:a16="http://schemas.microsoft.com/office/drawing/2014/main" id="{00000000-0008-0000-0000-0000ED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2" name="TextBox 3821">
          <a:extLst>
            <a:ext uri="{FF2B5EF4-FFF2-40B4-BE49-F238E27FC236}">
              <a16:creationId xmlns:a16="http://schemas.microsoft.com/office/drawing/2014/main" id="{00000000-0008-0000-0000-0000EE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3" name="TextBox 3822">
          <a:extLst>
            <a:ext uri="{FF2B5EF4-FFF2-40B4-BE49-F238E27FC236}">
              <a16:creationId xmlns:a16="http://schemas.microsoft.com/office/drawing/2014/main" id="{00000000-0008-0000-0000-0000EF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4" name="TextBox 3823">
          <a:extLst>
            <a:ext uri="{FF2B5EF4-FFF2-40B4-BE49-F238E27FC236}">
              <a16:creationId xmlns:a16="http://schemas.microsoft.com/office/drawing/2014/main" id="{00000000-0008-0000-0000-0000F0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5" name="TextBox 3824">
          <a:extLst>
            <a:ext uri="{FF2B5EF4-FFF2-40B4-BE49-F238E27FC236}">
              <a16:creationId xmlns:a16="http://schemas.microsoft.com/office/drawing/2014/main" id="{00000000-0008-0000-0000-0000F1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26" name="TextBox 3825">
          <a:extLst>
            <a:ext uri="{FF2B5EF4-FFF2-40B4-BE49-F238E27FC236}">
              <a16:creationId xmlns:a16="http://schemas.microsoft.com/office/drawing/2014/main" id="{00000000-0008-0000-0000-0000F20E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27" name="TextBox 3826">
          <a:extLst>
            <a:ext uri="{FF2B5EF4-FFF2-40B4-BE49-F238E27FC236}">
              <a16:creationId xmlns:a16="http://schemas.microsoft.com/office/drawing/2014/main" id="{00000000-0008-0000-0000-0000F3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28" name="TextBox 3827">
          <a:extLst>
            <a:ext uri="{FF2B5EF4-FFF2-40B4-BE49-F238E27FC236}">
              <a16:creationId xmlns:a16="http://schemas.microsoft.com/office/drawing/2014/main" id="{00000000-0008-0000-0000-0000F4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29" name="TextBox 3828">
          <a:extLst>
            <a:ext uri="{FF2B5EF4-FFF2-40B4-BE49-F238E27FC236}">
              <a16:creationId xmlns:a16="http://schemas.microsoft.com/office/drawing/2014/main" id="{00000000-0008-0000-0000-0000F5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30" name="TextBox 3829">
          <a:extLst>
            <a:ext uri="{FF2B5EF4-FFF2-40B4-BE49-F238E27FC236}">
              <a16:creationId xmlns:a16="http://schemas.microsoft.com/office/drawing/2014/main" id="{00000000-0008-0000-0000-0000F6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31" name="TextBox 3830">
          <a:extLst>
            <a:ext uri="{FF2B5EF4-FFF2-40B4-BE49-F238E27FC236}">
              <a16:creationId xmlns:a16="http://schemas.microsoft.com/office/drawing/2014/main" id="{00000000-0008-0000-0000-0000F7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32" name="TextBox 3831">
          <a:extLst>
            <a:ext uri="{FF2B5EF4-FFF2-40B4-BE49-F238E27FC236}">
              <a16:creationId xmlns:a16="http://schemas.microsoft.com/office/drawing/2014/main" id="{00000000-0008-0000-0000-0000F8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33" name="TextBox 3832">
          <a:extLst>
            <a:ext uri="{FF2B5EF4-FFF2-40B4-BE49-F238E27FC236}">
              <a16:creationId xmlns:a16="http://schemas.microsoft.com/office/drawing/2014/main" id="{00000000-0008-0000-0000-0000F9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34" name="TextBox 3833">
          <a:extLst>
            <a:ext uri="{FF2B5EF4-FFF2-40B4-BE49-F238E27FC236}">
              <a16:creationId xmlns:a16="http://schemas.microsoft.com/office/drawing/2014/main" id="{00000000-0008-0000-0000-0000FA0E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981"/>
    <xdr:sp macro="" textlink="">
      <xdr:nvSpPr>
        <xdr:cNvPr id="3835" name="TextBox 3834">
          <a:extLst>
            <a:ext uri="{FF2B5EF4-FFF2-40B4-BE49-F238E27FC236}">
              <a16:creationId xmlns:a16="http://schemas.microsoft.com/office/drawing/2014/main" id="{00000000-0008-0000-0000-0000FB0E0000}"/>
            </a:ext>
          </a:extLst>
        </xdr:cNvPr>
        <xdr:cNvSpPr txBox="1"/>
      </xdr:nvSpPr>
      <xdr:spPr>
        <a:xfrm>
          <a:off x="1163068" y="217735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981"/>
    <xdr:sp macro="" textlink="">
      <xdr:nvSpPr>
        <xdr:cNvPr id="3836" name="TextBox 3835">
          <a:extLst>
            <a:ext uri="{FF2B5EF4-FFF2-40B4-BE49-F238E27FC236}">
              <a16:creationId xmlns:a16="http://schemas.microsoft.com/office/drawing/2014/main" id="{00000000-0008-0000-0000-0000FC0E0000}"/>
            </a:ext>
          </a:extLst>
        </xdr:cNvPr>
        <xdr:cNvSpPr txBox="1"/>
      </xdr:nvSpPr>
      <xdr:spPr>
        <a:xfrm>
          <a:off x="1163068" y="217735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981"/>
    <xdr:sp macro="" textlink="">
      <xdr:nvSpPr>
        <xdr:cNvPr id="3837" name="TextBox 3836">
          <a:extLst>
            <a:ext uri="{FF2B5EF4-FFF2-40B4-BE49-F238E27FC236}">
              <a16:creationId xmlns:a16="http://schemas.microsoft.com/office/drawing/2014/main" id="{00000000-0008-0000-0000-0000FD0E0000}"/>
            </a:ext>
          </a:extLst>
        </xdr:cNvPr>
        <xdr:cNvSpPr txBox="1"/>
      </xdr:nvSpPr>
      <xdr:spPr>
        <a:xfrm>
          <a:off x="1163068" y="217735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981"/>
    <xdr:sp macro="" textlink="">
      <xdr:nvSpPr>
        <xdr:cNvPr id="3838" name="TextBox 3837">
          <a:extLst>
            <a:ext uri="{FF2B5EF4-FFF2-40B4-BE49-F238E27FC236}">
              <a16:creationId xmlns:a16="http://schemas.microsoft.com/office/drawing/2014/main" id="{00000000-0008-0000-0000-0000FE0E0000}"/>
            </a:ext>
          </a:extLst>
        </xdr:cNvPr>
        <xdr:cNvSpPr txBox="1"/>
      </xdr:nvSpPr>
      <xdr:spPr>
        <a:xfrm>
          <a:off x="1163068" y="217735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9085"/>
    <xdr:sp macro="" textlink="">
      <xdr:nvSpPr>
        <xdr:cNvPr id="3839" name="TextBox 3838">
          <a:extLst>
            <a:ext uri="{FF2B5EF4-FFF2-40B4-BE49-F238E27FC236}">
              <a16:creationId xmlns:a16="http://schemas.microsoft.com/office/drawing/2014/main" id="{00000000-0008-0000-0000-0000FF0E0000}"/>
            </a:ext>
          </a:extLst>
        </xdr:cNvPr>
        <xdr:cNvSpPr txBox="1"/>
      </xdr:nvSpPr>
      <xdr:spPr>
        <a:xfrm>
          <a:off x="1163068" y="217735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9085"/>
    <xdr:sp macro="" textlink="">
      <xdr:nvSpPr>
        <xdr:cNvPr id="3840" name="TextBox 3839">
          <a:extLst>
            <a:ext uri="{FF2B5EF4-FFF2-40B4-BE49-F238E27FC236}">
              <a16:creationId xmlns:a16="http://schemas.microsoft.com/office/drawing/2014/main" id="{00000000-0008-0000-0000-0000000F0000}"/>
            </a:ext>
          </a:extLst>
        </xdr:cNvPr>
        <xdr:cNvSpPr txBox="1"/>
      </xdr:nvSpPr>
      <xdr:spPr>
        <a:xfrm>
          <a:off x="1163068" y="217735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9085"/>
    <xdr:sp macro="" textlink="">
      <xdr:nvSpPr>
        <xdr:cNvPr id="3841" name="TextBox 3840">
          <a:extLst>
            <a:ext uri="{FF2B5EF4-FFF2-40B4-BE49-F238E27FC236}">
              <a16:creationId xmlns:a16="http://schemas.microsoft.com/office/drawing/2014/main" id="{00000000-0008-0000-0000-0000010F0000}"/>
            </a:ext>
          </a:extLst>
        </xdr:cNvPr>
        <xdr:cNvSpPr txBox="1"/>
      </xdr:nvSpPr>
      <xdr:spPr>
        <a:xfrm>
          <a:off x="1163068" y="217735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9085"/>
    <xdr:sp macro="" textlink="">
      <xdr:nvSpPr>
        <xdr:cNvPr id="3842" name="TextBox 3841">
          <a:extLst>
            <a:ext uri="{FF2B5EF4-FFF2-40B4-BE49-F238E27FC236}">
              <a16:creationId xmlns:a16="http://schemas.microsoft.com/office/drawing/2014/main" id="{00000000-0008-0000-0000-0000020F0000}"/>
            </a:ext>
          </a:extLst>
        </xdr:cNvPr>
        <xdr:cNvSpPr txBox="1"/>
      </xdr:nvSpPr>
      <xdr:spPr>
        <a:xfrm>
          <a:off x="1163068" y="217735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063"/>
    <xdr:sp macro="" textlink="">
      <xdr:nvSpPr>
        <xdr:cNvPr id="3843" name="TextBox 3842">
          <a:extLst>
            <a:ext uri="{FF2B5EF4-FFF2-40B4-BE49-F238E27FC236}">
              <a16:creationId xmlns:a16="http://schemas.microsoft.com/office/drawing/2014/main" id="{00000000-0008-0000-0000-0000030F0000}"/>
            </a:ext>
          </a:extLst>
        </xdr:cNvPr>
        <xdr:cNvSpPr txBox="1"/>
      </xdr:nvSpPr>
      <xdr:spPr>
        <a:xfrm>
          <a:off x="1163068" y="217735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063"/>
    <xdr:sp macro="" textlink="">
      <xdr:nvSpPr>
        <xdr:cNvPr id="3844" name="TextBox 3843">
          <a:extLst>
            <a:ext uri="{FF2B5EF4-FFF2-40B4-BE49-F238E27FC236}">
              <a16:creationId xmlns:a16="http://schemas.microsoft.com/office/drawing/2014/main" id="{00000000-0008-0000-0000-0000040F0000}"/>
            </a:ext>
          </a:extLst>
        </xdr:cNvPr>
        <xdr:cNvSpPr txBox="1"/>
      </xdr:nvSpPr>
      <xdr:spPr>
        <a:xfrm>
          <a:off x="1163068" y="217735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063"/>
    <xdr:sp macro="" textlink="">
      <xdr:nvSpPr>
        <xdr:cNvPr id="3845" name="TextBox 3844">
          <a:extLst>
            <a:ext uri="{FF2B5EF4-FFF2-40B4-BE49-F238E27FC236}">
              <a16:creationId xmlns:a16="http://schemas.microsoft.com/office/drawing/2014/main" id="{00000000-0008-0000-0000-0000050F0000}"/>
            </a:ext>
          </a:extLst>
        </xdr:cNvPr>
        <xdr:cNvSpPr txBox="1"/>
      </xdr:nvSpPr>
      <xdr:spPr>
        <a:xfrm>
          <a:off x="1163068" y="217735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063"/>
    <xdr:sp macro="" textlink="">
      <xdr:nvSpPr>
        <xdr:cNvPr id="3846" name="TextBox 3845">
          <a:extLst>
            <a:ext uri="{FF2B5EF4-FFF2-40B4-BE49-F238E27FC236}">
              <a16:creationId xmlns:a16="http://schemas.microsoft.com/office/drawing/2014/main" id="{00000000-0008-0000-0000-0000060F0000}"/>
            </a:ext>
          </a:extLst>
        </xdr:cNvPr>
        <xdr:cNvSpPr txBox="1"/>
      </xdr:nvSpPr>
      <xdr:spPr>
        <a:xfrm>
          <a:off x="1163068" y="217735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847" name="TextBox 3846">
          <a:extLst>
            <a:ext uri="{FF2B5EF4-FFF2-40B4-BE49-F238E27FC236}">
              <a16:creationId xmlns:a16="http://schemas.microsoft.com/office/drawing/2014/main" id="{00000000-0008-0000-0000-0000070F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3863"/>
    <xdr:sp macro="" textlink="">
      <xdr:nvSpPr>
        <xdr:cNvPr id="3848" name="TextBox 3847">
          <a:extLst>
            <a:ext uri="{FF2B5EF4-FFF2-40B4-BE49-F238E27FC236}">
              <a16:creationId xmlns:a16="http://schemas.microsoft.com/office/drawing/2014/main" id="{00000000-0008-0000-0000-0000080F0000}"/>
            </a:ext>
          </a:extLst>
        </xdr:cNvPr>
        <xdr:cNvSpPr txBox="1"/>
      </xdr:nvSpPr>
      <xdr:spPr>
        <a:xfrm>
          <a:off x="1163068" y="217735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859"/>
    <xdr:sp macro="" textlink="">
      <xdr:nvSpPr>
        <xdr:cNvPr id="3849" name="TextBox 3848">
          <a:extLst>
            <a:ext uri="{FF2B5EF4-FFF2-40B4-BE49-F238E27FC236}">
              <a16:creationId xmlns:a16="http://schemas.microsoft.com/office/drawing/2014/main" id="{00000000-0008-0000-0000-0000090F0000}"/>
            </a:ext>
          </a:extLst>
        </xdr:cNvPr>
        <xdr:cNvSpPr txBox="1"/>
      </xdr:nvSpPr>
      <xdr:spPr>
        <a:xfrm>
          <a:off x="1163068" y="21773504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50" name="TextBox 3849">
          <a:extLst>
            <a:ext uri="{FF2B5EF4-FFF2-40B4-BE49-F238E27FC236}">
              <a16:creationId xmlns:a16="http://schemas.microsoft.com/office/drawing/2014/main" id="{00000000-0008-0000-0000-00000A0F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51" name="TextBox 3850">
          <a:extLst>
            <a:ext uri="{FF2B5EF4-FFF2-40B4-BE49-F238E27FC236}">
              <a16:creationId xmlns:a16="http://schemas.microsoft.com/office/drawing/2014/main" id="{00000000-0008-0000-0000-00000B0F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431"/>
    <xdr:sp macro="" textlink="">
      <xdr:nvSpPr>
        <xdr:cNvPr id="3852" name="TextBox 3851">
          <a:extLst>
            <a:ext uri="{FF2B5EF4-FFF2-40B4-BE49-F238E27FC236}">
              <a16:creationId xmlns:a16="http://schemas.microsoft.com/office/drawing/2014/main" id="{00000000-0008-0000-0000-00000C0F0000}"/>
            </a:ext>
          </a:extLst>
        </xdr:cNvPr>
        <xdr:cNvSpPr txBox="1"/>
      </xdr:nvSpPr>
      <xdr:spPr>
        <a:xfrm>
          <a:off x="1163068" y="21773504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53" name="TextBox 3852">
          <a:extLst>
            <a:ext uri="{FF2B5EF4-FFF2-40B4-BE49-F238E27FC236}">
              <a16:creationId xmlns:a16="http://schemas.microsoft.com/office/drawing/2014/main" id="{00000000-0008-0000-0000-00000D0F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592"/>
    <xdr:sp macro="" textlink="">
      <xdr:nvSpPr>
        <xdr:cNvPr id="3854" name="TextBox 3853">
          <a:extLst>
            <a:ext uri="{FF2B5EF4-FFF2-40B4-BE49-F238E27FC236}">
              <a16:creationId xmlns:a16="http://schemas.microsoft.com/office/drawing/2014/main" id="{00000000-0008-0000-0000-00000E0F0000}"/>
            </a:ext>
          </a:extLst>
        </xdr:cNvPr>
        <xdr:cNvSpPr txBox="1"/>
      </xdr:nvSpPr>
      <xdr:spPr>
        <a:xfrm>
          <a:off x="1163068" y="21773504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55" name="TextBox 3854">
          <a:extLst>
            <a:ext uri="{FF2B5EF4-FFF2-40B4-BE49-F238E27FC236}">
              <a16:creationId xmlns:a16="http://schemas.microsoft.com/office/drawing/2014/main" id="{00000000-0008-0000-0000-00000F0F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6063"/>
    <xdr:sp macro="" textlink="">
      <xdr:nvSpPr>
        <xdr:cNvPr id="3856" name="TextBox 3855">
          <a:extLst>
            <a:ext uri="{FF2B5EF4-FFF2-40B4-BE49-F238E27FC236}">
              <a16:creationId xmlns:a16="http://schemas.microsoft.com/office/drawing/2014/main" id="{00000000-0008-0000-0000-0000100F0000}"/>
            </a:ext>
          </a:extLst>
        </xdr:cNvPr>
        <xdr:cNvSpPr txBox="1"/>
      </xdr:nvSpPr>
      <xdr:spPr>
        <a:xfrm>
          <a:off x="1163068" y="217735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109"/>
    <xdr:sp macro="" textlink="">
      <xdr:nvSpPr>
        <xdr:cNvPr id="3857" name="TextBox 3856">
          <a:extLst>
            <a:ext uri="{FF2B5EF4-FFF2-40B4-BE49-F238E27FC236}">
              <a16:creationId xmlns:a16="http://schemas.microsoft.com/office/drawing/2014/main" id="{00000000-0008-0000-0000-0000110F0000}"/>
            </a:ext>
          </a:extLst>
        </xdr:cNvPr>
        <xdr:cNvSpPr txBox="1"/>
      </xdr:nvSpPr>
      <xdr:spPr>
        <a:xfrm>
          <a:off x="1163068" y="217735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8109"/>
    <xdr:sp macro="" textlink="">
      <xdr:nvSpPr>
        <xdr:cNvPr id="3858" name="TextBox 3857">
          <a:extLst>
            <a:ext uri="{FF2B5EF4-FFF2-40B4-BE49-F238E27FC236}">
              <a16:creationId xmlns:a16="http://schemas.microsoft.com/office/drawing/2014/main" id="{00000000-0008-0000-0000-0000120F0000}"/>
            </a:ext>
          </a:extLst>
        </xdr:cNvPr>
        <xdr:cNvSpPr txBox="1"/>
      </xdr:nvSpPr>
      <xdr:spPr>
        <a:xfrm>
          <a:off x="1163068" y="217735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59" name="TextBox 3858">
          <a:extLst>
            <a:ext uri="{FF2B5EF4-FFF2-40B4-BE49-F238E27FC236}">
              <a16:creationId xmlns:a16="http://schemas.microsoft.com/office/drawing/2014/main" id="{00000000-0008-0000-0000-000013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60" name="TextBox 3859">
          <a:extLst>
            <a:ext uri="{FF2B5EF4-FFF2-40B4-BE49-F238E27FC236}">
              <a16:creationId xmlns:a16="http://schemas.microsoft.com/office/drawing/2014/main" id="{00000000-0008-0000-0000-000014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61" name="TextBox 3860">
          <a:extLst>
            <a:ext uri="{FF2B5EF4-FFF2-40B4-BE49-F238E27FC236}">
              <a16:creationId xmlns:a16="http://schemas.microsoft.com/office/drawing/2014/main" id="{00000000-0008-0000-0000-000015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62" name="TextBox 3861">
          <a:extLst>
            <a:ext uri="{FF2B5EF4-FFF2-40B4-BE49-F238E27FC236}">
              <a16:creationId xmlns:a16="http://schemas.microsoft.com/office/drawing/2014/main" id="{00000000-0008-0000-0000-000016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63" name="TextBox 3862">
          <a:extLst>
            <a:ext uri="{FF2B5EF4-FFF2-40B4-BE49-F238E27FC236}">
              <a16:creationId xmlns:a16="http://schemas.microsoft.com/office/drawing/2014/main" id="{00000000-0008-0000-0000-0000170F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64" name="TextBox 3863">
          <a:extLst>
            <a:ext uri="{FF2B5EF4-FFF2-40B4-BE49-F238E27FC236}">
              <a16:creationId xmlns:a16="http://schemas.microsoft.com/office/drawing/2014/main" id="{00000000-0008-0000-0000-0000180F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65" name="TextBox 3864">
          <a:extLst>
            <a:ext uri="{FF2B5EF4-FFF2-40B4-BE49-F238E27FC236}">
              <a16:creationId xmlns:a16="http://schemas.microsoft.com/office/drawing/2014/main" id="{00000000-0008-0000-0000-0000190F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753"/>
    <xdr:sp macro="" textlink="">
      <xdr:nvSpPr>
        <xdr:cNvPr id="3866" name="TextBox 3865">
          <a:extLst>
            <a:ext uri="{FF2B5EF4-FFF2-40B4-BE49-F238E27FC236}">
              <a16:creationId xmlns:a16="http://schemas.microsoft.com/office/drawing/2014/main" id="{00000000-0008-0000-0000-00001A0F0000}"/>
            </a:ext>
          </a:extLst>
        </xdr:cNvPr>
        <xdr:cNvSpPr txBox="1"/>
      </xdr:nvSpPr>
      <xdr:spPr>
        <a:xfrm>
          <a:off x="1163068" y="217735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67" name="TextBox 3866">
          <a:extLst>
            <a:ext uri="{FF2B5EF4-FFF2-40B4-BE49-F238E27FC236}">
              <a16:creationId xmlns:a16="http://schemas.microsoft.com/office/drawing/2014/main" id="{00000000-0008-0000-0000-00001B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68" name="TextBox 3867">
          <a:extLst>
            <a:ext uri="{FF2B5EF4-FFF2-40B4-BE49-F238E27FC236}">
              <a16:creationId xmlns:a16="http://schemas.microsoft.com/office/drawing/2014/main" id="{00000000-0008-0000-0000-00001C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69" name="TextBox 3868">
          <a:extLst>
            <a:ext uri="{FF2B5EF4-FFF2-40B4-BE49-F238E27FC236}">
              <a16:creationId xmlns:a16="http://schemas.microsoft.com/office/drawing/2014/main" id="{00000000-0008-0000-0000-00001D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2083"/>
    <xdr:sp macro="" textlink="">
      <xdr:nvSpPr>
        <xdr:cNvPr id="3870" name="TextBox 3869">
          <a:extLst>
            <a:ext uri="{FF2B5EF4-FFF2-40B4-BE49-F238E27FC236}">
              <a16:creationId xmlns:a16="http://schemas.microsoft.com/office/drawing/2014/main" id="{00000000-0008-0000-0000-00001E0F0000}"/>
            </a:ext>
          </a:extLst>
        </xdr:cNvPr>
        <xdr:cNvSpPr txBox="1"/>
      </xdr:nvSpPr>
      <xdr:spPr>
        <a:xfrm>
          <a:off x="1163068" y="217735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981"/>
    <xdr:sp macro="" textlink="">
      <xdr:nvSpPr>
        <xdr:cNvPr id="3871" name="TextBox 3870">
          <a:extLst>
            <a:ext uri="{FF2B5EF4-FFF2-40B4-BE49-F238E27FC236}">
              <a16:creationId xmlns:a16="http://schemas.microsoft.com/office/drawing/2014/main" id="{00000000-0008-0000-0000-00001F0F0000}"/>
            </a:ext>
          </a:extLst>
        </xdr:cNvPr>
        <xdr:cNvSpPr txBox="1"/>
      </xdr:nvSpPr>
      <xdr:spPr>
        <a:xfrm>
          <a:off x="1163068" y="217735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444</xdr:row>
      <xdr:rowOff>0</xdr:rowOff>
    </xdr:from>
    <xdr:ext cx="166676" cy="277981"/>
    <xdr:sp macro="" textlink="">
      <xdr:nvSpPr>
        <xdr:cNvPr id="3872" name="TextBox 3871">
          <a:extLst>
            <a:ext uri="{FF2B5EF4-FFF2-40B4-BE49-F238E27FC236}">
              <a16:creationId xmlns:a16="http://schemas.microsoft.com/office/drawing/2014/main" id="{00000000-0008-0000-0000-0000200F0000}"/>
            </a:ext>
          </a:extLst>
        </xdr:cNvPr>
        <xdr:cNvSpPr txBox="1"/>
      </xdr:nvSpPr>
      <xdr:spPr>
        <a:xfrm>
          <a:off x="1163068" y="217735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874" name="TextBox 3873">
          <a:extLst>
            <a:ext uri="{FF2B5EF4-FFF2-40B4-BE49-F238E27FC236}">
              <a16:creationId xmlns:a16="http://schemas.microsoft.com/office/drawing/2014/main" id="{00000000-0008-0000-0000-000022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875" name="TextBox 3874">
          <a:extLst>
            <a:ext uri="{FF2B5EF4-FFF2-40B4-BE49-F238E27FC236}">
              <a16:creationId xmlns:a16="http://schemas.microsoft.com/office/drawing/2014/main" id="{00000000-0008-0000-0000-000023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76" name="TextBox 3875">
          <a:extLst>
            <a:ext uri="{FF2B5EF4-FFF2-40B4-BE49-F238E27FC236}">
              <a16:creationId xmlns:a16="http://schemas.microsoft.com/office/drawing/2014/main" id="{00000000-0008-0000-0000-000024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77" name="TextBox 3876">
          <a:extLst>
            <a:ext uri="{FF2B5EF4-FFF2-40B4-BE49-F238E27FC236}">
              <a16:creationId xmlns:a16="http://schemas.microsoft.com/office/drawing/2014/main" id="{00000000-0008-0000-0000-000025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78" name="TextBox 3877">
          <a:extLst>
            <a:ext uri="{FF2B5EF4-FFF2-40B4-BE49-F238E27FC236}">
              <a16:creationId xmlns:a16="http://schemas.microsoft.com/office/drawing/2014/main" id="{00000000-0008-0000-0000-000026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79" name="TextBox 3878">
          <a:extLst>
            <a:ext uri="{FF2B5EF4-FFF2-40B4-BE49-F238E27FC236}">
              <a16:creationId xmlns:a16="http://schemas.microsoft.com/office/drawing/2014/main" id="{00000000-0008-0000-0000-000027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80" name="TextBox 3879">
          <a:extLst>
            <a:ext uri="{FF2B5EF4-FFF2-40B4-BE49-F238E27FC236}">
              <a16:creationId xmlns:a16="http://schemas.microsoft.com/office/drawing/2014/main" id="{00000000-0008-0000-0000-000028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81" name="TextBox 3880">
          <a:extLst>
            <a:ext uri="{FF2B5EF4-FFF2-40B4-BE49-F238E27FC236}">
              <a16:creationId xmlns:a16="http://schemas.microsoft.com/office/drawing/2014/main" id="{00000000-0008-0000-0000-000029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82" name="TextBox 3881">
          <a:extLst>
            <a:ext uri="{FF2B5EF4-FFF2-40B4-BE49-F238E27FC236}">
              <a16:creationId xmlns:a16="http://schemas.microsoft.com/office/drawing/2014/main" id="{00000000-0008-0000-0000-00002A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83" name="TextBox 3882">
          <a:extLst>
            <a:ext uri="{FF2B5EF4-FFF2-40B4-BE49-F238E27FC236}">
              <a16:creationId xmlns:a16="http://schemas.microsoft.com/office/drawing/2014/main" id="{00000000-0008-0000-0000-00002B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84" name="TextBox 3883">
          <a:extLst>
            <a:ext uri="{FF2B5EF4-FFF2-40B4-BE49-F238E27FC236}">
              <a16:creationId xmlns:a16="http://schemas.microsoft.com/office/drawing/2014/main" id="{00000000-0008-0000-0000-00002C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85" name="TextBox 3884">
          <a:extLst>
            <a:ext uri="{FF2B5EF4-FFF2-40B4-BE49-F238E27FC236}">
              <a16:creationId xmlns:a16="http://schemas.microsoft.com/office/drawing/2014/main" id="{00000000-0008-0000-0000-00002D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886" name="TextBox 3885">
          <a:extLst>
            <a:ext uri="{FF2B5EF4-FFF2-40B4-BE49-F238E27FC236}">
              <a16:creationId xmlns:a16="http://schemas.microsoft.com/office/drawing/2014/main" id="{00000000-0008-0000-0000-00002E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887" name="TextBox 3886">
          <a:extLst>
            <a:ext uri="{FF2B5EF4-FFF2-40B4-BE49-F238E27FC236}">
              <a16:creationId xmlns:a16="http://schemas.microsoft.com/office/drawing/2014/main" id="{00000000-0008-0000-0000-00002F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88" name="TextBox 3887">
          <a:extLst>
            <a:ext uri="{FF2B5EF4-FFF2-40B4-BE49-F238E27FC236}">
              <a16:creationId xmlns:a16="http://schemas.microsoft.com/office/drawing/2014/main" id="{00000000-0008-0000-0000-000030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89" name="TextBox 3888">
          <a:extLst>
            <a:ext uri="{FF2B5EF4-FFF2-40B4-BE49-F238E27FC236}">
              <a16:creationId xmlns:a16="http://schemas.microsoft.com/office/drawing/2014/main" id="{00000000-0008-0000-0000-000031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90" name="TextBox 3889">
          <a:extLst>
            <a:ext uri="{FF2B5EF4-FFF2-40B4-BE49-F238E27FC236}">
              <a16:creationId xmlns:a16="http://schemas.microsoft.com/office/drawing/2014/main" id="{00000000-0008-0000-0000-000032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91" name="TextBox 3890">
          <a:extLst>
            <a:ext uri="{FF2B5EF4-FFF2-40B4-BE49-F238E27FC236}">
              <a16:creationId xmlns:a16="http://schemas.microsoft.com/office/drawing/2014/main" id="{00000000-0008-0000-0000-000033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92" name="TextBox 3891">
          <a:extLst>
            <a:ext uri="{FF2B5EF4-FFF2-40B4-BE49-F238E27FC236}">
              <a16:creationId xmlns:a16="http://schemas.microsoft.com/office/drawing/2014/main" id="{00000000-0008-0000-0000-000034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893" name="TextBox 3892">
          <a:extLst>
            <a:ext uri="{FF2B5EF4-FFF2-40B4-BE49-F238E27FC236}">
              <a16:creationId xmlns:a16="http://schemas.microsoft.com/office/drawing/2014/main" id="{00000000-0008-0000-0000-0000350F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94" name="TextBox 3893">
          <a:extLst>
            <a:ext uri="{FF2B5EF4-FFF2-40B4-BE49-F238E27FC236}">
              <a16:creationId xmlns:a16="http://schemas.microsoft.com/office/drawing/2014/main" id="{00000000-0008-0000-0000-000036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95" name="TextBox 3894">
          <a:extLst>
            <a:ext uri="{FF2B5EF4-FFF2-40B4-BE49-F238E27FC236}">
              <a16:creationId xmlns:a16="http://schemas.microsoft.com/office/drawing/2014/main" id="{00000000-0008-0000-0000-000037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96" name="TextBox 3895">
          <a:extLst>
            <a:ext uri="{FF2B5EF4-FFF2-40B4-BE49-F238E27FC236}">
              <a16:creationId xmlns:a16="http://schemas.microsoft.com/office/drawing/2014/main" id="{00000000-0008-0000-0000-000038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3897" name="TextBox 3896">
          <a:extLst>
            <a:ext uri="{FF2B5EF4-FFF2-40B4-BE49-F238E27FC236}">
              <a16:creationId xmlns:a16="http://schemas.microsoft.com/office/drawing/2014/main" id="{00000000-0008-0000-0000-0000390F0000}"/>
            </a:ext>
          </a:extLst>
        </xdr:cNvPr>
        <xdr:cNvSpPr txBox="1"/>
      </xdr:nvSpPr>
      <xdr:spPr>
        <a:xfrm>
          <a:off x="1163068" y="199863559"/>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898" name="TextBox 3897">
          <a:extLst>
            <a:ext uri="{FF2B5EF4-FFF2-40B4-BE49-F238E27FC236}">
              <a16:creationId xmlns:a16="http://schemas.microsoft.com/office/drawing/2014/main" id="{00000000-0008-0000-0000-00003A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899" name="TextBox 3898">
          <a:extLst>
            <a:ext uri="{FF2B5EF4-FFF2-40B4-BE49-F238E27FC236}">
              <a16:creationId xmlns:a16="http://schemas.microsoft.com/office/drawing/2014/main" id="{00000000-0008-0000-0000-00003B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900" name="TextBox 3899">
          <a:extLst>
            <a:ext uri="{FF2B5EF4-FFF2-40B4-BE49-F238E27FC236}">
              <a16:creationId xmlns:a16="http://schemas.microsoft.com/office/drawing/2014/main" id="{00000000-0008-0000-0000-00003C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901" name="TextBox 3900">
          <a:extLst>
            <a:ext uri="{FF2B5EF4-FFF2-40B4-BE49-F238E27FC236}">
              <a16:creationId xmlns:a16="http://schemas.microsoft.com/office/drawing/2014/main" id="{00000000-0008-0000-0000-00003D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3902" name="TextBox 3901">
          <a:extLst>
            <a:ext uri="{FF2B5EF4-FFF2-40B4-BE49-F238E27FC236}">
              <a16:creationId xmlns:a16="http://schemas.microsoft.com/office/drawing/2014/main" id="{00000000-0008-0000-0000-00003E0F0000}"/>
            </a:ext>
          </a:extLst>
        </xdr:cNvPr>
        <xdr:cNvSpPr txBox="1"/>
      </xdr:nvSpPr>
      <xdr:spPr>
        <a:xfrm>
          <a:off x="1163068" y="199863559"/>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3903" name="TextBox 3902">
          <a:extLst>
            <a:ext uri="{FF2B5EF4-FFF2-40B4-BE49-F238E27FC236}">
              <a16:creationId xmlns:a16="http://schemas.microsoft.com/office/drawing/2014/main" id="{00000000-0008-0000-0000-00003F0F0000}"/>
            </a:ext>
          </a:extLst>
        </xdr:cNvPr>
        <xdr:cNvSpPr txBox="1"/>
      </xdr:nvSpPr>
      <xdr:spPr>
        <a:xfrm>
          <a:off x="1163068" y="199863559"/>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904" name="TextBox 3903">
          <a:extLst>
            <a:ext uri="{FF2B5EF4-FFF2-40B4-BE49-F238E27FC236}">
              <a16:creationId xmlns:a16="http://schemas.microsoft.com/office/drawing/2014/main" id="{00000000-0008-0000-0000-000040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905" name="TextBox 3904">
          <a:extLst>
            <a:ext uri="{FF2B5EF4-FFF2-40B4-BE49-F238E27FC236}">
              <a16:creationId xmlns:a16="http://schemas.microsoft.com/office/drawing/2014/main" id="{00000000-0008-0000-0000-000041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906" name="TextBox 3905">
          <a:extLst>
            <a:ext uri="{FF2B5EF4-FFF2-40B4-BE49-F238E27FC236}">
              <a16:creationId xmlns:a16="http://schemas.microsoft.com/office/drawing/2014/main" id="{00000000-0008-0000-0000-000042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3907" name="TextBox 3906">
          <a:extLst>
            <a:ext uri="{FF2B5EF4-FFF2-40B4-BE49-F238E27FC236}">
              <a16:creationId xmlns:a16="http://schemas.microsoft.com/office/drawing/2014/main" id="{00000000-0008-0000-0000-0000430F0000}"/>
            </a:ext>
          </a:extLst>
        </xdr:cNvPr>
        <xdr:cNvSpPr txBox="1"/>
      </xdr:nvSpPr>
      <xdr:spPr>
        <a:xfrm>
          <a:off x="1163068" y="199863559"/>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08" name="TextBox 3907">
          <a:extLst>
            <a:ext uri="{FF2B5EF4-FFF2-40B4-BE49-F238E27FC236}">
              <a16:creationId xmlns:a16="http://schemas.microsoft.com/office/drawing/2014/main" id="{00000000-0008-0000-0000-000044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09" name="TextBox 3908">
          <a:extLst>
            <a:ext uri="{FF2B5EF4-FFF2-40B4-BE49-F238E27FC236}">
              <a16:creationId xmlns:a16="http://schemas.microsoft.com/office/drawing/2014/main" id="{00000000-0008-0000-0000-000045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10" name="TextBox 3909">
          <a:extLst>
            <a:ext uri="{FF2B5EF4-FFF2-40B4-BE49-F238E27FC236}">
              <a16:creationId xmlns:a16="http://schemas.microsoft.com/office/drawing/2014/main" id="{00000000-0008-0000-0000-000046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11" name="TextBox 3910">
          <a:extLst>
            <a:ext uri="{FF2B5EF4-FFF2-40B4-BE49-F238E27FC236}">
              <a16:creationId xmlns:a16="http://schemas.microsoft.com/office/drawing/2014/main" id="{00000000-0008-0000-0000-000047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12" name="TextBox 3911">
          <a:extLst>
            <a:ext uri="{FF2B5EF4-FFF2-40B4-BE49-F238E27FC236}">
              <a16:creationId xmlns:a16="http://schemas.microsoft.com/office/drawing/2014/main" id="{00000000-0008-0000-0000-000048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13" name="TextBox 3912">
          <a:extLst>
            <a:ext uri="{FF2B5EF4-FFF2-40B4-BE49-F238E27FC236}">
              <a16:creationId xmlns:a16="http://schemas.microsoft.com/office/drawing/2014/main" id="{00000000-0008-0000-0000-000049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14" name="TextBox 3913">
          <a:extLst>
            <a:ext uri="{FF2B5EF4-FFF2-40B4-BE49-F238E27FC236}">
              <a16:creationId xmlns:a16="http://schemas.microsoft.com/office/drawing/2014/main" id="{00000000-0008-0000-0000-00004A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15" name="TextBox 3914">
          <a:extLst>
            <a:ext uri="{FF2B5EF4-FFF2-40B4-BE49-F238E27FC236}">
              <a16:creationId xmlns:a16="http://schemas.microsoft.com/office/drawing/2014/main" id="{00000000-0008-0000-0000-00004B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16" name="TextBox 3915">
          <a:extLst>
            <a:ext uri="{FF2B5EF4-FFF2-40B4-BE49-F238E27FC236}">
              <a16:creationId xmlns:a16="http://schemas.microsoft.com/office/drawing/2014/main" id="{00000000-0008-0000-0000-00004C0F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17" name="TextBox 3916">
          <a:extLst>
            <a:ext uri="{FF2B5EF4-FFF2-40B4-BE49-F238E27FC236}">
              <a16:creationId xmlns:a16="http://schemas.microsoft.com/office/drawing/2014/main" id="{00000000-0008-0000-0000-00004D0F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18" name="TextBox 3917">
          <a:extLst>
            <a:ext uri="{FF2B5EF4-FFF2-40B4-BE49-F238E27FC236}">
              <a16:creationId xmlns:a16="http://schemas.microsoft.com/office/drawing/2014/main" id="{00000000-0008-0000-0000-00004E0F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19" name="TextBox 3918">
          <a:extLst>
            <a:ext uri="{FF2B5EF4-FFF2-40B4-BE49-F238E27FC236}">
              <a16:creationId xmlns:a16="http://schemas.microsoft.com/office/drawing/2014/main" id="{00000000-0008-0000-0000-00004F0F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0" name="TextBox 3919">
          <a:extLst>
            <a:ext uri="{FF2B5EF4-FFF2-40B4-BE49-F238E27FC236}">
              <a16:creationId xmlns:a16="http://schemas.microsoft.com/office/drawing/2014/main" id="{00000000-0008-0000-0000-000050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1" name="TextBox 3920">
          <a:extLst>
            <a:ext uri="{FF2B5EF4-FFF2-40B4-BE49-F238E27FC236}">
              <a16:creationId xmlns:a16="http://schemas.microsoft.com/office/drawing/2014/main" id="{00000000-0008-0000-0000-000051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2" name="TextBox 3921">
          <a:extLst>
            <a:ext uri="{FF2B5EF4-FFF2-40B4-BE49-F238E27FC236}">
              <a16:creationId xmlns:a16="http://schemas.microsoft.com/office/drawing/2014/main" id="{00000000-0008-0000-0000-000052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3" name="TextBox 3922">
          <a:extLst>
            <a:ext uri="{FF2B5EF4-FFF2-40B4-BE49-F238E27FC236}">
              <a16:creationId xmlns:a16="http://schemas.microsoft.com/office/drawing/2014/main" id="{00000000-0008-0000-0000-000053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4" name="TextBox 3923">
          <a:extLst>
            <a:ext uri="{FF2B5EF4-FFF2-40B4-BE49-F238E27FC236}">
              <a16:creationId xmlns:a16="http://schemas.microsoft.com/office/drawing/2014/main" id="{00000000-0008-0000-0000-000054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5" name="TextBox 3924">
          <a:extLst>
            <a:ext uri="{FF2B5EF4-FFF2-40B4-BE49-F238E27FC236}">
              <a16:creationId xmlns:a16="http://schemas.microsoft.com/office/drawing/2014/main" id="{00000000-0008-0000-0000-000055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6" name="TextBox 3925">
          <a:extLst>
            <a:ext uri="{FF2B5EF4-FFF2-40B4-BE49-F238E27FC236}">
              <a16:creationId xmlns:a16="http://schemas.microsoft.com/office/drawing/2014/main" id="{00000000-0008-0000-0000-000056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27" name="TextBox 3926">
          <a:extLst>
            <a:ext uri="{FF2B5EF4-FFF2-40B4-BE49-F238E27FC236}">
              <a16:creationId xmlns:a16="http://schemas.microsoft.com/office/drawing/2014/main" id="{00000000-0008-0000-0000-000057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28" name="TextBox 3927">
          <a:extLst>
            <a:ext uri="{FF2B5EF4-FFF2-40B4-BE49-F238E27FC236}">
              <a16:creationId xmlns:a16="http://schemas.microsoft.com/office/drawing/2014/main" id="{00000000-0008-0000-0000-000058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29" name="TextBox 3928">
          <a:extLst>
            <a:ext uri="{FF2B5EF4-FFF2-40B4-BE49-F238E27FC236}">
              <a16:creationId xmlns:a16="http://schemas.microsoft.com/office/drawing/2014/main" id="{00000000-0008-0000-0000-000059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30" name="TextBox 3929">
          <a:extLst>
            <a:ext uri="{FF2B5EF4-FFF2-40B4-BE49-F238E27FC236}">
              <a16:creationId xmlns:a16="http://schemas.microsoft.com/office/drawing/2014/main" id="{00000000-0008-0000-0000-00005A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31" name="TextBox 3930">
          <a:extLst>
            <a:ext uri="{FF2B5EF4-FFF2-40B4-BE49-F238E27FC236}">
              <a16:creationId xmlns:a16="http://schemas.microsoft.com/office/drawing/2014/main" id="{00000000-0008-0000-0000-00005B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32" name="TextBox 3931">
          <a:extLst>
            <a:ext uri="{FF2B5EF4-FFF2-40B4-BE49-F238E27FC236}">
              <a16:creationId xmlns:a16="http://schemas.microsoft.com/office/drawing/2014/main" id="{00000000-0008-0000-0000-00005C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33" name="TextBox 3932">
          <a:extLst>
            <a:ext uri="{FF2B5EF4-FFF2-40B4-BE49-F238E27FC236}">
              <a16:creationId xmlns:a16="http://schemas.microsoft.com/office/drawing/2014/main" id="{00000000-0008-0000-0000-00005D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34" name="TextBox 3933">
          <a:extLst>
            <a:ext uri="{FF2B5EF4-FFF2-40B4-BE49-F238E27FC236}">
              <a16:creationId xmlns:a16="http://schemas.microsoft.com/office/drawing/2014/main" id="{00000000-0008-0000-0000-00005E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35" name="TextBox 3934">
          <a:extLst>
            <a:ext uri="{FF2B5EF4-FFF2-40B4-BE49-F238E27FC236}">
              <a16:creationId xmlns:a16="http://schemas.microsoft.com/office/drawing/2014/main" id="{00000000-0008-0000-0000-00005F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36" name="TextBox 3935">
          <a:extLst>
            <a:ext uri="{FF2B5EF4-FFF2-40B4-BE49-F238E27FC236}">
              <a16:creationId xmlns:a16="http://schemas.microsoft.com/office/drawing/2014/main" id="{00000000-0008-0000-0000-000060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37" name="TextBox 3936">
          <a:extLst>
            <a:ext uri="{FF2B5EF4-FFF2-40B4-BE49-F238E27FC236}">
              <a16:creationId xmlns:a16="http://schemas.microsoft.com/office/drawing/2014/main" id="{00000000-0008-0000-0000-000061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38" name="TextBox 3937">
          <a:extLst>
            <a:ext uri="{FF2B5EF4-FFF2-40B4-BE49-F238E27FC236}">
              <a16:creationId xmlns:a16="http://schemas.microsoft.com/office/drawing/2014/main" id="{00000000-0008-0000-0000-000062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39" name="TextBox 3938">
          <a:extLst>
            <a:ext uri="{FF2B5EF4-FFF2-40B4-BE49-F238E27FC236}">
              <a16:creationId xmlns:a16="http://schemas.microsoft.com/office/drawing/2014/main" id="{00000000-0008-0000-0000-000063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40" name="TextBox 3939">
          <a:extLst>
            <a:ext uri="{FF2B5EF4-FFF2-40B4-BE49-F238E27FC236}">
              <a16:creationId xmlns:a16="http://schemas.microsoft.com/office/drawing/2014/main" id="{00000000-0008-0000-0000-000064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41" name="TextBox 3940">
          <a:extLst>
            <a:ext uri="{FF2B5EF4-FFF2-40B4-BE49-F238E27FC236}">
              <a16:creationId xmlns:a16="http://schemas.microsoft.com/office/drawing/2014/main" id="{00000000-0008-0000-0000-000065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42" name="TextBox 3941">
          <a:extLst>
            <a:ext uri="{FF2B5EF4-FFF2-40B4-BE49-F238E27FC236}">
              <a16:creationId xmlns:a16="http://schemas.microsoft.com/office/drawing/2014/main" id="{00000000-0008-0000-0000-000066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43" name="TextBox 3942">
          <a:extLst>
            <a:ext uri="{FF2B5EF4-FFF2-40B4-BE49-F238E27FC236}">
              <a16:creationId xmlns:a16="http://schemas.microsoft.com/office/drawing/2014/main" id="{00000000-0008-0000-0000-000067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944" name="TextBox 3943">
          <a:extLst>
            <a:ext uri="{FF2B5EF4-FFF2-40B4-BE49-F238E27FC236}">
              <a16:creationId xmlns:a16="http://schemas.microsoft.com/office/drawing/2014/main" id="{00000000-0008-0000-0000-0000680F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945" name="TextBox 3944">
          <a:extLst>
            <a:ext uri="{FF2B5EF4-FFF2-40B4-BE49-F238E27FC236}">
              <a16:creationId xmlns:a16="http://schemas.microsoft.com/office/drawing/2014/main" id="{00000000-0008-0000-0000-0000690F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946" name="TextBox 3945">
          <a:extLst>
            <a:ext uri="{FF2B5EF4-FFF2-40B4-BE49-F238E27FC236}">
              <a16:creationId xmlns:a16="http://schemas.microsoft.com/office/drawing/2014/main" id="{00000000-0008-0000-0000-00006A0F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947" name="TextBox 3946">
          <a:extLst>
            <a:ext uri="{FF2B5EF4-FFF2-40B4-BE49-F238E27FC236}">
              <a16:creationId xmlns:a16="http://schemas.microsoft.com/office/drawing/2014/main" id="{00000000-0008-0000-0000-00006B0F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948" name="TextBox 3947">
          <a:extLst>
            <a:ext uri="{FF2B5EF4-FFF2-40B4-BE49-F238E27FC236}">
              <a16:creationId xmlns:a16="http://schemas.microsoft.com/office/drawing/2014/main" id="{00000000-0008-0000-0000-00006C0F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949" name="TextBox 3948">
          <a:extLst>
            <a:ext uri="{FF2B5EF4-FFF2-40B4-BE49-F238E27FC236}">
              <a16:creationId xmlns:a16="http://schemas.microsoft.com/office/drawing/2014/main" id="{00000000-0008-0000-0000-00006D0F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950" name="TextBox 3949">
          <a:extLst>
            <a:ext uri="{FF2B5EF4-FFF2-40B4-BE49-F238E27FC236}">
              <a16:creationId xmlns:a16="http://schemas.microsoft.com/office/drawing/2014/main" id="{00000000-0008-0000-0000-00006E0F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3951" name="TextBox 3950">
          <a:extLst>
            <a:ext uri="{FF2B5EF4-FFF2-40B4-BE49-F238E27FC236}">
              <a16:creationId xmlns:a16="http://schemas.microsoft.com/office/drawing/2014/main" id="{00000000-0008-0000-0000-00006F0F0000}"/>
            </a:ext>
          </a:extLst>
        </xdr:cNvPr>
        <xdr:cNvSpPr txBox="1"/>
      </xdr:nvSpPr>
      <xdr:spPr>
        <a:xfrm>
          <a:off x="1163068" y="19899178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952" name="TextBox 3951">
          <a:extLst>
            <a:ext uri="{FF2B5EF4-FFF2-40B4-BE49-F238E27FC236}">
              <a16:creationId xmlns:a16="http://schemas.microsoft.com/office/drawing/2014/main" id="{00000000-0008-0000-0000-0000700F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953" name="TextBox 3952">
          <a:extLst>
            <a:ext uri="{FF2B5EF4-FFF2-40B4-BE49-F238E27FC236}">
              <a16:creationId xmlns:a16="http://schemas.microsoft.com/office/drawing/2014/main" id="{00000000-0008-0000-0000-0000710F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954" name="TextBox 3953">
          <a:extLst>
            <a:ext uri="{FF2B5EF4-FFF2-40B4-BE49-F238E27FC236}">
              <a16:creationId xmlns:a16="http://schemas.microsoft.com/office/drawing/2014/main" id="{00000000-0008-0000-0000-0000720F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3955" name="TextBox 3954">
          <a:extLst>
            <a:ext uri="{FF2B5EF4-FFF2-40B4-BE49-F238E27FC236}">
              <a16:creationId xmlns:a16="http://schemas.microsoft.com/office/drawing/2014/main" id="{00000000-0008-0000-0000-0000730F0000}"/>
            </a:ext>
          </a:extLst>
        </xdr:cNvPr>
        <xdr:cNvSpPr txBox="1"/>
      </xdr:nvSpPr>
      <xdr:spPr>
        <a:xfrm>
          <a:off x="1163068" y="19899178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956" name="TextBox 3955">
          <a:extLst>
            <a:ext uri="{FF2B5EF4-FFF2-40B4-BE49-F238E27FC236}">
              <a16:creationId xmlns:a16="http://schemas.microsoft.com/office/drawing/2014/main" id="{00000000-0008-0000-0000-0000740F0000}"/>
            </a:ext>
          </a:extLst>
        </xdr:cNvPr>
        <xdr:cNvSpPr txBox="1"/>
      </xdr:nvSpPr>
      <xdr:spPr>
        <a:xfrm>
          <a:off x="1163068" y="19899178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3957" name="TextBox 3956">
          <a:extLst>
            <a:ext uri="{FF2B5EF4-FFF2-40B4-BE49-F238E27FC236}">
              <a16:creationId xmlns:a16="http://schemas.microsoft.com/office/drawing/2014/main" id="{00000000-0008-0000-0000-0000750F0000}"/>
            </a:ext>
          </a:extLst>
        </xdr:cNvPr>
        <xdr:cNvSpPr txBox="1"/>
      </xdr:nvSpPr>
      <xdr:spPr>
        <a:xfrm>
          <a:off x="1163068" y="19899178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3958" name="TextBox 3957">
          <a:extLst>
            <a:ext uri="{FF2B5EF4-FFF2-40B4-BE49-F238E27FC236}">
              <a16:creationId xmlns:a16="http://schemas.microsoft.com/office/drawing/2014/main" id="{00000000-0008-0000-0000-0000760F0000}"/>
            </a:ext>
          </a:extLst>
        </xdr:cNvPr>
        <xdr:cNvSpPr txBox="1"/>
      </xdr:nvSpPr>
      <xdr:spPr>
        <a:xfrm>
          <a:off x="1163068" y="198991780"/>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59" name="TextBox 3958">
          <a:extLst>
            <a:ext uri="{FF2B5EF4-FFF2-40B4-BE49-F238E27FC236}">
              <a16:creationId xmlns:a16="http://schemas.microsoft.com/office/drawing/2014/main" id="{00000000-0008-0000-0000-000077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60" name="TextBox 3959">
          <a:extLst>
            <a:ext uri="{FF2B5EF4-FFF2-40B4-BE49-F238E27FC236}">
              <a16:creationId xmlns:a16="http://schemas.microsoft.com/office/drawing/2014/main" id="{00000000-0008-0000-0000-000078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3961" name="TextBox 3960">
          <a:extLst>
            <a:ext uri="{FF2B5EF4-FFF2-40B4-BE49-F238E27FC236}">
              <a16:creationId xmlns:a16="http://schemas.microsoft.com/office/drawing/2014/main" id="{00000000-0008-0000-0000-0000790F0000}"/>
            </a:ext>
          </a:extLst>
        </xdr:cNvPr>
        <xdr:cNvSpPr txBox="1"/>
      </xdr:nvSpPr>
      <xdr:spPr>
        <a:xfrm>
          <a:off x="1163068" y="198991780"/>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62" name="TextBox 3961">
          <a:extLst>
            <a:ext uri="{FF2B5EF4-FFF2-40B4-BE49-F238E27FC236}">
              <a16:creationId xmlns:a16="http://schemas.microsoft.com/office/drawing/2014/main" id="{00000000-0008-0000-0000-00007A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3963" name="TextBox 3962">
          <a:extLst>
            <a:ext uri="{FF2B5EF4-FFF2-40B4-BE49-F238E27FC236}">
              <a16:creationId xmlns:a16="http://schemas.microsoft.com/office/drawing/2014/main" id="{00000000-0008-0000-0000-00007B0F0000}"/>
            </a:ext>
          </a:extLst>
        </xdr:cNvPr>
        <xdr:cNvSpPr txBox="1"/>
      </xdr:nvSpPr>
      <xdr:spPr>
        <a:xfrm>
          <a:off x="1163068" y="198991780"/>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64" name="TextBox 3963">
          <a:extLst>
            <a:ext uri="{FF2B5EF4-FFF2-40B4-BE49-F238E27FC236}">
              <a16:creationId xmlns:a16="http://schemas.microsoft.com/office/drawing/2014/main" id="{00000000-0008-0000-0000-00007C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65" name="TextBox 3964">
          <a:extLst>
            <a:ext uri="{FF2B5EF4-FFF2-40B4-BE49-F238E27FC236}">
              <a16:creationId xmlns:a16="http://schemas.microsoft.com/office/drawing/2014/main" id="{00000000-0008-0000-0000-00007D0F0000}"/>
            </a:ext>
          </a:extLst>
        </xdr:cNvPr>
        <xdr:cNvSpPr txBox="1"/>
      </xdr:nvSpPr>
      <xdr:spPr>
        <a:xfrm>
          <a:off x="1163068" y="19899178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66" name="TextBox 3965">
          <a:extLst>
            <a:ext uri="{FF2B5EF4-FFF2-40B4-BE49-F238E27FC236}">
              <a16:creationId xmlns:a16="http://schemas.microsoft.com/office/drawing/2014/main" id="{00000000-0008-0000-0000-00007E0F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67" name="TextBox 3966">
          <a:extLst>
            <a:ext uri="{FF2B5EF4-FFF2-40B4-BE49-F238E27FC236}">
              <a16:creationId xmlns:a16="http://schemas.microsoft.com/office/drawing/2014/main" id="{00000000-0008-0000-0000-00007F0F0000}"/>
            </a:ext>
          </a:extLst>
        </xdr:cNvPr>
        <xdr:cNvSpPr txBox="1"/>
      </xdr:nvSpPr>
      <xdr:spPr>
        <a:xfrm>
          <a:off x="1163068" y="19899178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68" name="TextBox 3967">
          <a:extLst>
            <a:ext uri="{FF2B5EF4-FFF2-40B4-BE49-F238E27FC236}">
              <a16:creationId xmlns:a16="http://schemas.microsoft.com/office/drawing/2014/main" id="{00000000-0008-0000-0000-000080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69" name="TextBox 3968">
          <a:extLst>
            <a:ext uri="{FF2B5EF4-FFF2-40B4-BE49-F238E27FC236}">
              <a16:creationId xmlns:a16="http://schemas.microsoft.com/office/drawing/2014/main" id="{00000000-0008-0000-0000-000081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0" name="TextBox 3969">
          <a:extLst>
            <a:ext uri="{FF2B5EF4-FFF2-40B4-BE49-F238E27FC236}">
              <a16:creationId xmlns:a16="http://schemas.microsoft.com/office/drawing/2014/main" id="{00000000-0008-0000-0000-000082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1" name="TextBox 3970">
          <a:extLst>
            <a:ext uri="{FF2B5EF4-FFF2-40B4-BE49-F238E27FC236}">
              <a16:creationId xmlns:a16="http://schemas.microsoft.com/office/drawing/2014/main" id="{00000000-0008-0000-0000-000083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72" name="TextBox 3971">
          <a:extLst>
            <a:ext uri="{FF2B5EF4-FFF2-40B4-BE49-F238E27FC236}">
              <a16:creationId xmlns:a16="http://schemas.microsoft.com/office/drawing/2014/main" id="{00000000-0008-0000-0000-000084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73" name="TextBox 3972">
          <a:extLst>
            <a:ext uri="{FF2B5EF4-FFF2-40B4-BE49-F238E27FC236}">
              <a16:creationId xmlns:a16="http://schemas.microsoft.com/office/drawing/2014/main" id="{00000000-0008-0000-0000-000085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74" name="TextBox 3973">
          <a:extLst>
            <a:ext uri="{FF2B5EF4-FFF2-40B4-BE49-F238E27FC236}">
              <a16:creationId xmlns:a16="http://schemas.microsoft.com/office/drawing/2014/main" id="{00000000-0008-0000-0000-000086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3975" name="TextBox 3974">
          <a:extLst>
            <a:ext uri="{FF2B5EF4-FFF2-40B4-BE49-F238E27FC236}">
              <a16:creationId xmlns:a16="http://schemas.microsoft.com/office/drawing/2014/main" id="{00000000-0008-0000-0000-0000870F0000}"/>
            </a:ext>
          </a:extLst>
        </xdr:cNvPr>
        <xdr:cNvSpPr txBox="1"/>
      </xdr:nvSpPr>
      <xdr:spPr>
        <a:xfrm>
          <a:off x="1163068" y="19899178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6" name="TextBox 3975">
          <a:extLst>
            <a:ext uri="{FF2B5EF4-FFF2-40B4-BE49-F238E27FC236}">
              <a16:creationId xmlns:a16="http://schemas.microsoft.com/office/drawing/2014/main" id="{00000000-0008-0000-0000-000088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7" name="TextBox 3976">
          <a:extLst>
            <a:ext uri="{FF2B5EF4-FFF2-40B4-BE49-F238E27FC236}">
              <a16:creationId xmlns:a16="http://schemas.microsoft.com/office/drawing/2014/main" id="{00000000-0008-0000-0000-000089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8" name="TextBox 3977">
          <a:extLst>
            <a:ext uri="{FF2B5EF4-FFF2-40B4-BE49-F238E27FC236}">
              <a16:creationId xmlns:a16="http://schemas.microsoft.com/office/drawing/2014/main" id="{00000000-0008-0000-0000-00008A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79" name="TextBox 3978">
          <a:extLst>
            <a:ext uri="{FF2B5EF4-FFF2-40B4-BE49-F238E27FC236}">
              <a16:creationId xmlns:a16="http://schemas.microsoft.com/office/drawing/2014/main" id="{00000000-0008-0000-0000-00008B0F0000}"/>
            </a:ext>
          </a:extLst>
        </xdr:cNvPr>
        <xdr:cNvSpPr txBox="1"/>
      </xdr:nvSpPr>
      <xdr:spPr>
        <a:xfrm>
          <a:off x="1163068" y="19899178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980" name="TextBox 3979">
          <a:extLst>
            <a:ext uri="{FF2B5EF4-FFF2-40B4-BE49-F238E27FC236}">
              <a16:creationId xmlns:a16="http://schemas.microsoft.com/office/drawing/2014/main" id="{00000000-0008-0000-0000-00008C0F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3981" name="TextBox 3980">
          <a:extLst>
            <a:ext uri="{FF2B5EF4-FFF2-40B4-BE49-F238E27FC236}">
              <a16:creationId xmlns:a16="http://schemas.microsoft.com/office/drawing/2014/main" id="{00000000-0008-0000-0000-00008D0F0000}"/>
            </a:ext>
          </a:extLst>
        </xdr:cNvPr>
        <xdr:cNvSpPr txBox="1"/>
      </xdr:nvSpPr>
      <xdr:spPr>
        <a:xfrm>
          <a:off x="1163068" y="19899178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2" name="TextBox 3981">
          <a:extLst>
            <a:ext uri="{FF2B5EF4-FFF2-40B4-BE49-F238E27FC236}">
              <a16:creationId xmlns:a16="http://schemas.microsoft.com/office/drawing/2014/main" id="{00000000-0008-0000-0000-00008E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3" name="TextBox 3982">
          <a:extLst>
            <a:ext uri="{FF2B5EF4-FFF2-40B4-BE49-F238E27FC236}">
              <a16:creationId xmlns:a16="http://schemas.microsoft.com/office/drawing/2014/main" id="{00000000-0008-0000-0000-00008F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4" name="TextBox 3983">
          <a:extLst>
            <a:ext uri="{FF2B5EF4-FFF2-40B4-BE49-F238E27FC236}">
              <a16:creationId xmlns:a16="http://schemas.microsoft.com/office/drawing/2014/main" id="{00000000-0008-0000-0000-000090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5" name="TextBox 3984">
          <a:extLst>
            <a:ext uri="{FF2B5EF4-FFF2-40B4-BE49-F238E27FC236}">
              <a16:creationId xmlns:a16="http://schemas.microsoft.com/office/drawing/2014/main" id="{00000000-0008-0000-0000-000091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6" name="TextBox 3985">
          <a:extLst>
            <a:ext uri="{FF2B5EF4-FFF2-40B4-BE49-F238E27FC236}">
              <a16:creationId xmlns:a16="http://schemas.microsoft.com/office/drawing/2014/main" id="{00000000-0008-0000-0000-000092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7" name="TextBox 3986">
          <a:extLst>
            <a:ext uri="{FF2B5EF4-FFF2-40B4-BE49-F238E27FC236}">
              <a16:creationId xmlns:a16="http://schemas.microsoft.com/office/drawing/2014/main" id="{00000000-0008-0000-0000-000093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8" name="TextBox 3987">
          <a:extLst>
            <a:ext uri="{FF2B5EF4-FFF2-40B4-BE49-F238E27FC236}">
              <a16:creationId xmlns:a16="http://schemas.microsoft.com/office/drawing/2014/main" id="{00000000-0008-0000-0000-000094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3989" name="TextBox 3988">
          <a:extLst>
            <a:ext uri="{FF2B5EF4-FFF2-40B4-BE49-F238E27FC236}">
              <a16:creationId xmlns:a16="http://schemas.microsoft.com/office/drawing/2014/main" id="{00000000-0008-0000-0000-000095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90" name="TextBox 3989">
          <a:extLst>
            <a:ext uri="{FF2B5EF4-FFF2-40B4-BE49-F238E27FC236}">
              <a16:creationId xmlns:a16="http://schemas.microsoft.com/office/drawing/2014/main" id="{00000000-0008-0000-0000-0000960F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91" name="TextBox 3990">
          <a:extLst>
            <a:ext uri="{FF2B5EF4-FFF2-40B4-BE49-F238E27FC236}">
              <a16:creationId xmlns:a16="http://schemas.microsoft.com/office/drawing/2014/main" id="{00000000-0008-0000-0000-0000970F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92" name="TextBox 3991">
          <a:extLst>
            <a:ext uri="{FF2B5EF4-FFF2-40B4-BE49-F238E27FC236}">
              <a16:creationId xmlns:a16="http://schemas.microsoft.com/office/drawing/2014/main" id="{00000000-0008-0000-0000-0000980F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3993" name="TextBox 3992">
          <a:extLst>
            <a:ext uri="{FF2B5EF4-FFF2-40B4-BE49-F238E27FC236}">
              <a16:creationId xmlns:a16="http://schemas.microsoft.com/office/drawing/2014/main" id="{00000000-0008-0000-0000-0000990F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4" name="TextBox 3993">
          <a:extLst>
            <a:ext uri="{FF2B5EF4-FFF2-40B4-BE49-F238E27FC236}">
              <a16:creationId xmlns:a16="http://schemas.microsoft.com/office/drawing/2014/main" id="{00000000-0008-0000-0000-00009A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5" name="TextBox 3994">
          <a:extLst>
            <a:ext uri="{FF2B5EF4-FFF2-40B4-BE49-F238E27FC236}">
              <a16:creationId xmlns:a16="http://schemas.microsoft.com/office/drawing/2014/main" id="{00000000-0008-0000-0000-00009B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6" name="TextBox 3995">
          <a:extLst>
            <a:ext uri="{FF2B5EF4-FFF2-40B4-BE49-F238E27FC236}">
              <a16:creationId xmlns:a16="http://schemas.microsoft.com/office/drawing/2014/main" id="{00000000-0008-0000-0000-00009C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7" name="TextBox 3996">
          <a:extLst>
            <a:ext uri="{FF2B5EF4-FFF2-40B4-BE49-F238E27FC236}">
              <a16:creationId xmlns:a16="http://schemas.microsoft.com/office/drawing/2014/main" id="{00000000-0008-0000-0000-00009D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8" name="TextBox 3997">
          <a:extLst>
            <a:ext uri="{FF2B5EF4-FFF2-40B4-BE49-F238E27FC236}">
              <a16:creationId xmlns:a16="http://schemas.microsoft.com/office/drawing/2014/main" id="{00000000-0008-0000-0000-00009E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3999" name="TextBox 3998">
          <a:extLst>
            <a:ext uri="{FF2B5EF4-FFF2-40B4-BE49-F238E27FC236}">
              <a16:creationId xmlns:a16="http://schemas.microsoft.com/office/drawing/2014/main" id="{00000000-0008-0000-0000-00009F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00" name="TextBox 3999">
          <a:extLst>
            <a:ext uri="{FF2B5EF4-FFF2-40B4-BE49-F238E27FC236}">
              <a16:creationId xmlns:a16="http://schemas.microsoft.com/office/drawing/2014/main" id="{00000000-0008-0000-0000-0000A0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01" name="TextBox 4000">
          <a:extLst>
            <a:ext uri="{FF2B5EF4-FFF2-40B4-BE49-F238E27FC236}">
              <a16:creationId xmlns:a16="http://schemas.microsoft.com/office/drawing/2014/main" id="{00000000-0008-0000-0000-0000A1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2" name="TextBox 4001">
          <a:extLst>
            <a:ext uri="{FF2B5EF4-FFF2-40B4-BE49-F238E27FC236}">
              <a16:creationId xmlns:a16="http://schemas.microsoft.com/office/drawing/2014/main" id="{00000000-0008-0000-0000-0000A2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3" name="TextBox 4002">
          <a:extLst>
            <a:ext uri="{FF2B5EF4-FFF2-40B4-BE49-F238E27FC236}">
              <a16:creationId xmlns:a16="http://schemas.microsoft.com/office/drawing/2014/main" id="{00000000-0008-0000-0000-0000A3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4" name="TextBox 4003">
          <a:extLst>
            <a:ext uri="{FF2B5EF4-FFF2-40B4-BE49-F238E27FC236}">
              <a16:creationId xmlns:a16="http://schemas.microsoft.com/office/drawing/2014/main" id="{00000000-0008-0000-0000-0000A4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5" name="TextBox 4004">
          <a:extLst>
            <a:ext uri="{FF2B5EF4-FFF2-40B4-BE49-F238E27FC236}">
              <a16:creationId xmlns:a16="http://schemas.microsoft.com/office/drawing/2014/main" id="{00000000-0008-0000-0000-0000A5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6" name="TextBox 4005">
          <a:extLst>
            <a:ext uri="{FF2B5EF4-FFF2-40B4-BE49-F238E27FC236}">
              <a16:creationId xmlns:a16="http://schemas.microsoft.com/office/drawing/2014/main" id="{00000000-0008-0000-0000-0000A6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7" name="TextBox 4006">
          <a:extLst>
            <a:ext uri="{FF2B5EF4-FFF2-40B4-BE49-F238E27FC236}">
              <a16:creationId xmlns:a16="http://schemas.microsoft.com/office/drawing/2014/main" id="{00000000-0008-0000-0000-0000A7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8" name="TextBox 4007">
          <a:extLst>
            <a:ext uri="{FF2B5EF4-FFF2-40B4-BE49-F238E27FC236}">
              <a16:creationId xmlns:a16="http://schemas.microsoft.com/office/drawing/2014/main" id="{00000000-0008-0000-0000-0000A8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09" name="TextBox 4008">
          <a:extLst>
            <a:ext uri="{FF2B5EF4-FFF2-40B4-BE49-F238E27FC236}">
              <a16:creationId xmlns:a16="http://schemas.microsoft.com/office/drawing/2014/main" id="{00000000-0008-0000-0000-0000A9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0" name="TextBox 4009">
          <a:extLst>
            <a:ext uri="{FF2B5EF4-FFF2-40B4-BE49-F238E27FC236}">
              <a16:creationId xmlns:a16="http://schemas.microsoft.com/office/drawing/2014/main" id="{00000000-0008-0000-0000-0000AA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1" name="TextBox 4010">
          <a:extLst>
            <a:ext uri="{FF2B5EF4-FFF2-40B4-BE49-F238E27FC236}">
              <a16:creationId xmlns:a16="http://schemas.microsoft.com/office/drawing/2014/main" id="{00000000-0008-0000-0000-0000AB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2" name="TextBox 4011">
          <a:extLst>
            <a:ext uri="{FF2B5EF4-FFF2-40B4-BE49-F238E27FC236}">
              <a16:creationId xmlns:a16="http://schemas.microsoft.com/office/drawing/2014/main" id="{00000000-0008-0000-0000-0000AC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3" name="TextBox 4012">
          <a:extLst>
            <a:ext uri="{FF2B5EF4-FFF2-40B4-BE49-F238E27FC236}">
              <a16:creationId xmlns:a16="http://schemas.microsoft.com/office/drawing/2014/main" id="{00000000-0008-0000-0000-0000AD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4" name="TextBox 4013">
          <a:extLst>
            <a:ext uri="{FF2B5EF4-FFF2-40B4-BE49-F238E27FC236}">
              <a16:creationId xmlns:a16="http://schemas.microsoft.com/office/drawing/2014/main" id="{00000000-0008-0000-0000-0000AE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5" name="TextBox 4014">
          <a:extLst>
            <a:ext uri="{FF2B5EF4-FFF2-40B4-BE49-F238E27FC236}">
              <a16:creationId xmlns:a16="http://schemas.microsoft.com/office/drawing/2014/main" id="{00000000-0008-0000-0000-0000AF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6" name="TextBox 4015">
          <a:extLst>
            <a:ext uri="{FF2B5EF4-FFF2-40B4-BE49-F238E27FC236}">
              <a16:creationId xmlns:a16="http://schemas.microsoft.com/office/drawing/2014/main" id="{00000000-0008-0000-0000-0000B0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17" name="TextBox 4016">
          <a:extLst>
            <a:ext uri="{FF2B5EF4-FFF2-40B4-BE49-F238E27FC236}">
              <a16:creationId xmlns:a16="http://schemas.microsoft.com/office/drawing/2014/main" id="{00000000-0008-0000-0000-0000B1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18" name="TextBox 4017">
          <a:extLst>
            <a:ext uri="{FF2B5EF4-FFF2-40B4-BE49-F238E27FC236}">
              <a16:creationId xmlns:a16="http://schemas.microsoft.com/office/drawing/2014/main" id="{00000000-0008-0000-0000-0000B20F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19" name="TextBox 4018">
          <a:extLst>
            <a:ext uri="{FF2B5EF4-FFF2-40B4-BE49-F238E27FC236}">
              <a16:creationId xmlns:a16="http://schemas.microsoft.com/office/drawing/2014/main" id="{00000000-0008-0000-0000-0000B30F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20" name="TextBox 4019">
          <a:extLst>
            <a:ext uri="{FF2B5EF4-FFF2-40B4-BE49-F238E27FC236}">
              <a16:creationId xmlns:a16="http://schemas.microsoft.com/office/drawing/2014/main" id="{00000000-0008-0000-0000-0000B40F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21" name="TextBox 4020">
          <a:extLst>
            <a:ext uri="{FF2B5EF4-FFF2-40B4-BE49-F238E27FC236}">
              <a16:creationId xmlns:a16="http://schemas.microsoft.com/office/drawing/2014/main" id="{00000000-0008-0000-0000-0000B50F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22" name="TextBox 4021">
          <a:extLst>
            <a:ext uri="{FF2B5EF4-FFF2-40B4-BE49-F238E27FC236}">
              <a16:creationId xmlns:a16="http://schemas.microsoft.com/office/drawing/2014/main" id="{00000000-0008-0000-0000-0000B60F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23" name="TextBox 4022">
          <a:extLst>
            <a:ext uri="{FF2B5EF4-FFF2-40B4-BE49-F238E27FC236}">
              <a16:creationId xmlns:a16="http://schemas.microsoft.com/office/drawing/2014/main" id="{00000000-0008-0000-0000-0000B70F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24" name="TextBox 4023">
          <a:extLst>
            <a:ext uri="{FF2B5EF4-FFF2-40B4-BE49-F238E27FC236}">
              <a16:creationId xmlns:a16="http://schemas.microsoft.com/office/drawing/2014/main" id="{00000000-0008-0000-0000-0000B80F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25" name="TextBox 4024">
          <a:extLst>
            <a:ext uri="{FF2B5EF4-FFF2-40B4-BE49-F238E27FC236}">
              <a16:creationId xmlns:a16="http://schemas.microsoft.com/office/drawing/2014/main" id="{00000000-0008-0000-0000-0000B90F0000}"/>
            </a:ext>
          </a:extLst>
        </xdr:cNvPr>
        <xdr:cNvSpPr txBox="1"/>
      </xdr:nvSpPr>
      <xdr:spPr>
        <a:xfrm>
          <a:off x="1163068" y="19942766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026" name="TextBox 4025">
          <a:extLst>
            <a:ext uri="{FF2B5EF4-FFF2-40B4-BE49-F238E27FC236}">
              <a16:creationId xmlns:a16="http://schemas.microsoft.com/office/drawing/2014/main" id="{00000000-0008-0000-0000-0000BA0F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027" name="TextBox 4026">
          <a:extLst>
            <a:ext uri="{FF2B5EF4-FFF2-40B4-BE49-F238E27FC236}">
              <a16:creationId xmlns:a16="http://schemas.microsoft.com/office/drawing/2014/main" id="{00000000-0008-0000-0000-0000BB0F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028" name="TextBox 4027">
          <a:extLst>
            <a:ext uri="{FF2B5EF4-FFF2-40B4-BE49-F238E27FC236}">
              <a16:creationId xmlns:a16="http://schemas.microsoft.com/office/drawing/2014/main" id="{00000000-0008-0000-0000-0000BC0F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029" name="TextBox 4028">
          <a:extLst>
            <a:ext uri="{FF2B5EF4-FFF2-40B4-BE49-F238E27FC236}">
              <a16:creationId xmlns:a16="http://schemas.microsoft.com/office/drawing/2014/main" id="{00000000-0008-0000-0000-0000BD0F0000}"/>
            </a:ext>
          </a:extLst>
        </xdr:cNvPr>
        <xdr:cNvSpPr txBox="1"/>
      </xdr:nvSpPr>
      <xdr:spPr>
        <a:xfrm>
          <a:off x="1163068" y="19942766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030" name="TextBox 4029">
          <a:extLst>
            <a:ext uri="{FF2B5EF4-FFF2-40B4-BE49-F238E27FC236}">
              <a16:creationId xmlns:a16="http://schemas.microsoft.com/office/drawing/2014/main" id="{00000000-0008-0000-0000-0000BE0F0000}"/>
            </a:ext>
          </a:extLst>
        </xdr:cNvPr>
        <xdr:cNvSpPr txBox="1"/>
      </xdr:nvSpPr>
      <xdr:spPr>
        <a:xfrm>
          <a:off x="1163068" y="19942766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031" name="TextBox 4030">
          <a:extLst>
            <a:ext uri="{FF2B5EF4-FFF2-40B4-BE49-F238E27FC236}">
              <a16:creationId xmlns:a16="http://schemas.microsoft.com/office/drawing/2014/main" id="{00000000-0008-0000-0000-0000BF0F0000}"/>
            </a:ext>
          </a:extLst>
        </xdr:cNvPr>
        <xdr:cNvSpPr txBox="1"/>
      </xdr:nvSpPr>
      <xdr:spPr>
        <a:xfrm>
          <a:off x="1163068" y="19942766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032" name="TextBox 4031">
          <a:extLst>
            <a:ext uri="{FF2B5EF4-FFF2-40B4-BE49-F238E27FC236}">
              <a16:creationId xmlns:a16="http://schemas.microsoft.com/office/drawing/2014/main" id="{00000000-0008-0000-0000-0000C00F0000}"/>
            </a:ext>
          </a:extLst>
        </xdr:cNvPr>
        <xdr:cNvSpPr txBox="1"/>
      </xdr:nvSpPr>
      <xdr:spPr>
        <a:xfrm>
          <a:off x="1163068" y="19942766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33" name="TextBox 4032">
          <a:extLst>
            <a:ext uri="{FF2B5EF4-FFF2-40B4-BE49-F238E27FC236}">
              <a16:creationId xmlns:a16="http://schemas.microsoft.com/office/drawing/2014/main" id="{00000000-0008-0000-0000-0000C1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34" name="TextBox 4033">
          <a:extLst>
            <a:ext uri="{FF2B5EF4-FFF2-40B4-BE49-F238E27FC236}">
              <a16:creationId xmlns:a16="http://schemas.microsoft.com/office/drawing/2014/main" id="{00000000-0008-0000-0000-0000C2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035" name="TextBox 4034">
          <a:extLst>
            <a:ext uri="{FF2B5EF4-FFF2-40B4-BE49-F238E27FC236}">
              <a16:creationId xmlns:a16="http://schemas.microsoft.com/office/drawing/2014/main" id="{00000000-0008-0000-0000-0000C30F0000}"/>
            </a:ext>
          </a:extLst>
        </xdr:cNvPr>
        <xdr:cNvSpPr txBox="1"/>
      </xdr:nvSpPr>
      <xdr:spPr>
        <a:xfrm>
          <a:off x="1163068" y="19942766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36" name="TextBox 4035">
          <a:extLst>
            <a:ext uri="{FF2B5EF4-FFF2-40B4-BE49-F238E27FC236}">
              <a16:creationId xmlns:a16="http://schemas.microsoft.com/office/drawing/2014/main" id="{00000000-0008-0000-0000-0000C4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037" name="TextBox 4036">
          <a:extLst>
            <a:ext uri="{FF2B5EF4-FFF2-40B4-BE49-F238E27FC236}">
              <a16:creationId xmlns:a16="http://schemas.microsoft.com/office/drawing/2014/main" id="{00000000-0008-0000-0000-0000C50F0000}"/>
            </a:ext>
          </a:extLst>
        </xdr:cNvPr>
        <xdr:cNvSpPr txBox="1"/>
      </xdr:nvSpPr>
      <xdr:spPr>
        <a:xfrm>
          <a:off x="1163068" y="19942766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38" name="TextBox 4037">
          <a:extLst>
            <a:ext uri="{FF2B5EF4-FFF2-40B4-BE49-F238E27FC236}">
              <a16:creationId xmlns:a16="http://schemas.microsoft.com/office/drawing/2014/main" id="{00000000-0008-0000-0000-0000C6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39" name="TextBox 4038">
          <a:extLst>
            <a:ext uri="{FF2B5EF4-FFF2-40B4-BE49-F238E27FC236}">
              <a16:creationId xmlns:a16="http://schemas.microsoft.com/office/drawing/2014/main" id="{00000000-0008-0000-0000-0000C70F0000}"/>
            </a:ext>
          </a:extLst>
        </xdr:cNvPr>
        <xdr:cNvSpPr txBox="1"/>
      </xdr:nvSpPr>
      <xdr:spPr>
        <a:xfrm>
          <a:off x="1163068" y="19942766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040" name="TextBox 4039">
          <a:extLst>
            <a:ext uri="{FF2B5EF4-FFF2-40B4-BE49-F238E27FC236}">
              <a16:creationId xmlns:a16="http://schemas.microsoft.com/office/drawing/2014/main" id="{00000000-0008-0000-0000-0000C80F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041" name="TextBox 4040">
          <a:extLst>
            <a:ext uri="{FF2B5EF4-FFF2-40B4-BE49-F238E27FC236}">
              <a16:creationId xmlns:a16="http://schemas.microsoft.com/office/drawing/2014/main" id="{00000000-0008-0000-0000-0000C90F0000}"/>
            </a:ext>
          </a:extLst>
        </xdr:cNvPr>
        <xdr:cNvSpPr txBox="1"/>
      </xdr:nvSpPr>
      <xdr:spPr>
        <a:xfrm>
          <a:off x="1163068" y="19942766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42" name="TextBox 4041">
          <a:extLst>
            <a:ext uri="{FF2B5EF4-FFF2-40B4-BE49-F238E27FC236}">
              <a16:creationId xmlns:a16="http://schemas.microsoft.com/office/drawing/2014/main" id="{00000000-0008-0000-0000-0000CA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43" name="TextBox 4042">
          <a:extLst>
            <a:ext uri="{FF2B5EF4-FFF2-40B4-BE49-F238E27FC236}">
              <a16:creationId xmlns:a16="http://schemas.microsoft.com/office/drawing/2014/main" id="{00000000-0008-0000-0000-0000CB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44" name="TextBox 4043">
          <a:extLst>
            <a:ext uri="{FF2B5EF4-FFF2-40B4-BE49-F238E27FC236}">
              <a16:creationId xmlns:a16="http://schemas.microsoft.com/office/drawing/2014/main" id="{00000000-0008-0000-0000-0000CC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45" name="TextBox 4044">
          <a:extLst>
            <a:ext uri="{FF2B5EF4-FFF2-40B4-BE49-F238E27FC236}">
              <a16:creationId xmlns:a16="http://schemas.microsoft.com/office/drawing/2014/main" id="{00000000-0008-0000-0000-0000CD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46" name="TextBox 4045">
          <a:extLst>
            <a:ext uri="{FF2B5EF4-FFF2-40B4-BE49-F238E27FC236}">
              <a16:creationId xmlns:a16="http://schemas.microsoft.com/office/drawing/2014/main" id="{00000000-0008-0000-0000-0000CE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47" name="TextBox 4046">
          <a:extLst>
            <a:ext uri="{FF2B5EF4-FFF2-40B4-BE49-F238E27FC236}">
              <a16:creationId xmlns:a16="http://schemas.microsoft.com/office/drawing/2014/main" id="{00000000-0008-0000-0000-0000CF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48" name="TextBox 4047">
          <a:extLst>
            <a:ext uri="{FF2B5EF4-FFF2-40B4-BE49-F238E27FC236}">
              <a16:creationId xmlns:a16="http://schemas.microsoft.com/office/drawing/2014/main" id="{00000000-0008-0000-0000-0000D0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49" name="TextBox 4048">
          <a:extLst>
            <a:ext uri="{FF2B5EF4-FFF2-40B4-BE49-F238E27FC236}">
              <a16:creationId xmlns:a16="http://schemas.microsoft.com/office/drawing/2014/main" id="{00000000-0008-0000-0000-0000D10F0000}"/>
            </a:ext>
          </a:extLst>
        </xdr:cNvPr>
        <xdr:cNvSpPr txBox="1"/>
      </xdr:nvSpPr>
      <xdr:spPr>
        <a:xfrm>
          <a:off x="1163068" y="19942766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50" name="TextBox 4049">
          <a:extLst>
            <a:ext uri="{FF2B5EF4-FFF2-40B4-BE49-F238E27FC236}">
              <a16:creationId xmlns:a16="http://schemas.microsoft.com/office/drawing/2014/main" id="{00000000-0008-0000-0000-0000D2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51" name="TextBox 4050">
          <a:extLst>
            <a:ext uri="{FF2B5EF4-FFF2-40B4-BE49-F238E27FC236}">
              <a16:creationId xmlns:a16="http://schemas.microsoft.com/office/drawing/2014/main" id="{00000000-0008-0000-0000-0000D3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52" name="TextBox 4051">
          <a:extLst>
            <a:ext uri="{FF2B5EF4-FFF2-40B4-BE49-F238E27FC236}">
              <a16:creationId xmlns:a16="http://schemas.microsoft.com/office/drawing/2014/main" id="{00000000-0008-0000-0000-0000D4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53" name="TextBox 4052">
          <a:extLst>
            <a:ext uri="{FF2B5EF4-FFF2-40B4-BE49-F238E27FC236}">
              <a16:creationId xmlns:a16="http://schemas.microsoft.com/office/drawing/2014/main" id="{00000000-0008-0000-0000-0000D50F0000}"/>
            </a:ext>
          </a:extLst>
        </xdr:cNvPr>
        <xdr:cNvSpPr txBox="1"/>
      </xdr:nvSpPr>
      <xdr:spPr>
        <a:xfrm>
          <a:off x="1163068" y="19942766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54" name="TextBox 4053">
          <a:extLst>
            <a:ext uri="{FF2B5EF4-FFF2-40B4-BE49-F238E27FC236}">
              <a16:creationId xmlns:a16="http://schemas.microsoft.com/office/drawing/2014/main" id="{00000000-0008-0000-0000-0000D60F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55" name="TextBox 4054">
          <a:extLst>
            <a:ext uri="{FF2B5EF4-FFF2-40B4-BE49-F238E27FC236}">
              <a16:creationId xmlns:a16="http://schemas.microsoft.com/office/drawing/2014/main" id="{00000000-0008-0000-0000-0000D70F0000}"/>
            </a:ext>
          </a:extLst>
        </xdr:cNvPr>
        <xdr:cNvSpPr txBox="1"/>
      </xdr:nvSpPr>
      <xdr:spPr>
        <a:xfrm>
          <a:off x="1163068" y="19942766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56" name="TextBox 4055">
          <a:extLst>
            <a:ext uri="{FF2B5EF4-FFF2-40B4-BE49-F238E27FC236}">
              <a16:creationId xmlns:a16="http://schemas.microsoft.com/office/drawing/2014/main" id="{00000000-0008-0000-0000-0000D8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57" name="TextBox 4056">
          <a:extLst>
            <a:ext uri="{FF2B5EF4-FFF2-40B4-BE49-F238E27FC236}">
              <a16:creationId xmlns:a16="http://schemas.microsoft.com/office/drawing/2014/main" id="{00000000-0008-0000-0000-0000D9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58" name="TextBox 4057">
          <a:extLst>
            <a:ext uri="{FF2B5EF4-FFF2-40B4-BE49-F238E27FC236}">
              <a16:creationId xmlns:a16="http://schemas.microsoft.com/office/drawing/2014/main" id="{00000000-0008-0000-0000-0000DA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59" name="TextBox 4058">
          <a:extLst>
            <a:ext uri="{FF2B5EF4-FFF2-40B4-BE49-F238E27FC236}">
              <a16:creationId xmlns:a16="http://schemas.microsoft.com/office/drawing/2014/main" id="{00000000-0008-0000-0000-0000DB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60" name="TextBox 4059">
          <a:extLst>
            <a:ext uri="{FF2B5EF4-FFF2-40B4-BE49-F238E27FC236}">
              <a16:creationId xmlns:a16="http://schemas.microsoft.com/office/drawing/2014/main" id="{00000000-0008-0000-0000-0000DC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61" name="TextBox 4060">
          <a:extLst>
            <a:ext uri="{FF2B5EF4-FFF2-40B4-BE49-F238E27FC236}">
              <a16:creationId xmlns:a16="http://schemas.microsoft.com/office/drawing/2014/main" id="{00000000-0008-0000-0000-0000DD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62" name="TextBox 4061">
          <a:extLst>
            <a:ext uri="{FF2B5EF4-FFF2-40B4-BE49-F238E27FC236}">
              <a16:creationId xmlns:a16="http://schemas.microsoft.com/office/drawing/2014/main" id="{00000000-0008-0000-0000-0000DE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063" name="TextBox 4062">
          <a:extLst>
            <a:ext uri="{FF2B5EF4-FFF2-40B4-BE49-F238E27FC236}">
              <a16:creationId xmlns:a16="http://schemas.microsoft.com/office/drawing/2014/main" id="{00000000-0008-0000-0000-0000DF0F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064" name="TextBox 4063">
          <a:extLst>
            <a:ext uri="{FF2B5EF4-FFF2-40B4-BE49-F238E27FC236}">
              <a16:creationId xmlns:a16="http://schemas.microsoft.com/office/drawing/2014/main" id="{00000000-0008-0000-0000-0000E00F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065" name="TextBox 4064">
          <a:extLst>
            <a:ext uri="{FF2B5EF4-FFF2-40B4-BE49-F238E27FC236}">
              <a16:creationId xmlns:a16="http://schemas.microsoft.com/office/drawing/2014/main" id="{00000000-0008-0000-0000-0000E10F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066" name="TextBox 4065">
          <a:extLst>
            <a:ext uri="{FF2B5EF4-FFF2-40B4-BE49-F238E27FC236}">
              <a16:creationId xmlns:a16="http://schemas.microsoft.com/office/drawing/2014/main" id="{00000000-0008-0000-0000-0000E20F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067" name="TextBox 4066">
          <a:extLst>
            <a:ext uri="{FF2B5EF4-FFF2-40B4-BE49-F238E27FC236}">
              <a16:creationId xmlns:a16="http://schemas.microsoft.com/office/drawing/2014/main" id="{00000000-0008-0000-0000-0000E30F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68" name="TextBox 4067">
          <a:extLst>
            <a:ext uri="{FF2B5EF4-FFF2-40B4-BE49-F238E27FC236}">
              <a16:creationId xmlns:a16="http://schemas.microsoft.com/office/drawing/2014/main" id="{00000000-0008-0000-0000-0000E4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69" name="TextBox 4068">
          <a:extLst>
            <a:ext uri="{FF2B5EF4-FFF2-40B4-BE49-F238E27FC236}">
              <a16:creationId xmlns:a16="http://schemas.microsoft.com/office/drawing/2014/main" id="{00000000-0008-0000-0000-0000E5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70" name="TextBox 4069">
          <a:extLst>
            <a:ext uri="{FF2B5EF4-FFF2-40B4-BE49-F238E27FC236}">
              <a16:creationId xmlns:a16="http://schemas.microsoft.com/office/drawing/2014/main" id="{00000000-0008-0000-0000-0000E6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71" name="TextBox 4070">
          <a:extLst>
            <a:ext uri="{FF2B5EF4-FFF2-40B4-BE49-F238E27FC236}">
              <a16:creationId xmlns:a16="http://schemas.microsoft.com/office/drawing/2014/main" id="{00000000-0008-0000-0000-0000E7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72" name="TextBox 4071">
          <a:extLst>
            <a:ext uri="{FF2B5EF4-FFF2-40B4-BE49-F238E27FC236}">
              <a16:creationId xmlns:a16="http://schemas.microsoft.com/office/drawing/2014/main" id="{00000000-0008-0000-0000-0000E8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73" name="TextBox 4072">
          <a:extLst>
            <a:ext uri="{FF2B5EF4-FFF2-40B4-BE49-F238E27FC236}">
              <a16:creationId xmlns:a16="http://schemas.microsoft.com/office/drawing/2014/main" id="{00000000-0008-0000-0000-0000E9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74" name="TextBox 4073">
          <a:extLst>
            <a:ext uri="{FF2B5EF4-FFF2-40B4-BE49-F238E27FC236}">
              <a16:creationId xmlns:a16="http://schemas.microsoft.com/office/drawing/2014/main" id="{00000000-0008-0000-0000-0000EA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75" name="TextBox 4074">
          <a:extLst>
            <a:ext uri="{FF2B5EF4-FFF2-40B4-BE49-F238E27FC236}">
              <a16:creationId xmlns:a16="http://schemas.microsoft.com/office/drawing/2014/main" id="{00000000-0008-0000-0000-0000EB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76" name="TextBox 4075">
          <a:extLst>
            <a:ext uri="{FF2B5EF4-FFF2-40B4-BE49-F238E27FC236}">
              <a16:creationId xmlns:a16="http://schemas.microsoft.com/office/drawing/2014/main" id="{00000000-0008-0000-0000-0000EC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77" name="TextBox 4076">
          <a:extLst>
            <a:ext uri="{FF2B5EF4-FFF2-40B4-BE49-F238E27FC236}">
              <a16:creationId xmlns:a16="http://schemas.microsoft.com/office/drawing/2014/main" id="{00000000-0008-0000-0000-0000ED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78" name="TextBox 4077">
          <a:extLst>
            <a:ext uri="{FF2B5EF4-FFF2-40B4-BE49-F238E27FC236}">
              <a16:creationId xmlns:a16="http://schemas.microsoft.com/office/drawing/2014/main" id="{00000000-0008-0000-0000-0000EE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79" name="TextBox 4078">
          <a:extLst>
            <a:ext uri="{FF2B5EF4-FFF2-40B4-BE49-F238E27FC236}">
              <a16:creationId xmlns:a16="http://schemas.microsoft.com/office/drawing/2014/main" id="{00000000-0008-0000-0000-0000EF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80" name="TextBox 4079">
          <a:extLst>
            <a:ext uri="{FF2B5EF4-FFF2-40B4-BE49-F238E27FC236}">
              <a16:creationId xmlns:a16="http://schemas.microsoft.com/office/drawing/2014/main" id="{00000000-0008-0000-0000-0000F0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81" name="TextBox 4080">
          <a:extLst>
            <a:ext uri="{FF2B5EF4-FFF2-40B4-BE49-F238E27FC236}">
              <a16:creationId xmlns:a16="http://schemas.microsoft.com/office/drawing/2014/main" id="{00000000-0008-0000-0000-0000F1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82" name="TextBox 4081">
          <a:extLst>
            <a:ext uri="{FF2B5EF4-FFF2-40B4-BE49-F238E27FC236}">
              <a16:creationId xmlns:a16="http://schemas.microsoft.com/office/drawing/2014/main" id="{00000000-0008-0000-0000-0000F2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083" name="TextBox 4082">
          <a:extLst>
            <a:ext uri="{FF2B5EF4-FFF2-40B4-BE49-F238E27FC236}">
              <a16:creationId xmlns:a16="http://schemas.microsoft.com/office/drawing/2014/main" id="{00000000-0008-0000-0000-0000F30F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84" name="TextBox 4083">
          <a:extLst>
            <a:ext uri="{FF2B5EF4-FFF2-40B4-BE49-F238E27FC236}">
              <a16:creationId xmlns:a16="http://schemas.microsoft.com/office/drawing/2014/main" id="{00000000-0008-0000-0000-0000F4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85" name="TextBox 4084">
          <a:extLst>
            <a:ext uri="{FF2B5EF4-FFF2-40B4-BE49-F238E27FC236}">
              <a16:creationId xmlns:a16="http://schemas.microsoft.com/office/drawing/2014/main" id="{00000000-0008-0000-0000-0000F5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86" name="TextBox 4085">
          <a:extLst>
            <a:ext uri="{FF2B5EF4-FFF2-40B4-BE49-F238E27FC236}">
              <a16:creationId xmlns:a16="http://schemas.microsoft.com/office/drawing/2014/main" id="{00000000-0008-0000-0000-0000F6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87" name="TextBox 4086">
          <a:extLst>
            <a:ext uri="{FF2B5EF4-FFF2-40B4-BE49-F238E27FC236}">
              <a16:creationId xmlns:a16="http://schemas.microsoft.com/office/drawing/2014/main" id="{00000000-0008-0000-0000-0000F7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88" name="TextBox 4087">
          <a:extLst>
            <a:ext uri="{FF2B5EF4-FFF2-40B4-BE49-F238E27FC236}">
              <a16:creationId xmlns:a16="http://schemas.microsoft.com/office/drawing/2014/main" id="{00000000-0008-0000-0000-0000F8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89" name="TextBox 4088">
          <a:extLst>
            <a:ext uri="{FF2B5EF4-FFF2-40B4-BE49-F238E27FC236}">
              <a16:creationId xmlns:a16="http://schemas.microsoft.com/office/drawing/2014/main" id="{00000000-0008-0000-0000-0000F9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90" name="TextBox 4089">
          <a:extLst>
            <a:ext uri="{FF2B5EF4-FFF2-40B4-BE49-F238E27FC236}">
              <a16:creationId xmlns:a16="http://schemas.microsoft.com/office/drawing/2014/main" id="{00000000-0008-0000-0000-0000FA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091" name="TextBox 4090">
          <a:extLst>
            <a:ext uri="{FF2B5EF4-FFF2-40B4-BE49-F238E27FC236}">
              <a16:creationId xmlns:a16="http://schemas.microsoft.com/office/drawing/2014/main" id="{00000000-0008-0000-0000-0000FB0F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92" name="TextBox 4091">
          <a:extLst>
            <a:ext uri="{FF2B5EF4-FFF2-40B4-BE49-F238E27FC236}">
              <a16:creationId xmlns:a16="http://schemas.microsoft.com/office/drawing/2014/main" id="{00000000-0008-0000-0000-0000FC0F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93" name="TextBox 4092">
          <a:extLst>
            <a:ext uri="{FF2B5EF4-FFF2-40B4-BE49-F238E27FC236}">
              <a16:creationId xmlns:a16="http://schemas.microsoft.com/office/drawing/2014/main" id="{00000000-0008-0000-0000-0000FD0F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94" name="TextBox 4093">
          <a:extLst>
            <a:ext uri="{FF2B5EF4-FFF2-40B4-BE49-F238E27FC236}">
              <a16:creationId xmlns:a16="http://schemas.microsoft.com/office/drawing/2014/main" id="{00000000-0008-0000-0000-0000FE0F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095" name="TextBox 4094">
          <a:extLst>
            <a:ext uri="{FF2B5EF4-FFF2-40B4-BE49-F238E27FC236}">
              <a16:creationId xmlns:a16="http://schemas.microsoft.com/office/drawing/2014/main" id="{00000000-0008-0000-0000-0000FF0F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96" name="TextBox 4095">
          <a:extLst>
            <a:ext uri="{FF2B5EF4-FFF2-40B4-BE49-F238E27FC236}">
              <a16:creationId xmlns:a16="http://schemas.microsoft.com/office/drawing/2014/main" id="{00000000-0008-0000-0000-00000010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97" name="TextBox 4096">
          <a:extLst>
            <a:ext uri="{FF2B5EF4-FFF2-40B4-BE49-F238E27FC236}">
              <a16:creationId xmlns:a16="http://schemas.microsoft.com/office/drawing/2014/main" id="{00000000-0008-0000-0000-00000110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98" name="TextBox 4097">
          <a:extLst>
            <a:ext uri="{FF2B5EF4-FFF2-40B4-BE49-F238E27FC236}">
              <a16:creationId xmlns:a16="http://schemas.microsoft.com/office/drawing/2014/main" id="{00000000-0008-0000-0000-00000210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099" name="TextBox 4098">
          <a:extLst>
            <a:ext uri="{FF2B5EF4-FFF2-40B4-BE49-F238E27FC236}">
              <a16:creationId xmlns:a16="http://schemas.microsoft.com/office/drawing/2014/main" id="{00000000-0008-0000-0000-000003100000}"/>
            </a:ext>
          </a:extLst>
        </xdr:cNvPr>
        <xdr:cNvSpPr txBox="1"/>
      </xdr:nvSpPr>
      <xdr:spPr>
        <a:xfrm>
          <a:off x="1163068" y="199863559"/>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100" name="TextBox 4099">
          <a:extLst>
            <a:ext uri="{FF2B5EF4-FFF2-40B4-BE49-F238E27FC236}">
              <a16:creationId xmlns:a16="http://schemas.microsoft.com/office/drawing/2014/main" id="{00000000-0008-0000-0000-00000410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101" name="TextBox 4100">
          <a:extLst>
            <a:ext uri="{FF2B5EF4-FFF2-40B4-BE49-F238E27FC236}">
              <a16:creationId xmlns:a16="http://schemas.microsoft.com/office/drawing/2014/main" id="{00000000-0008-0000-0000-00000510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102" name="TextBox 4101">
          <a:extLst>
            <a:ext uri="{FF2B5EF4-FFF2-40B4-BE49-F238E27FC236}">
              <a16:creationId xmlns:a16="http://schemas.microsoft.com/office/drawing/2014/main" id="{00000000-0008-0000-0000-00000610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103" name="TextBox 4102">
          <a:extLst>
            <a:ext uri="{FF2B5EF4-FFF2-40B4-BE49-F238E27FC236}">
              <a16:creationId xmlns:a16="http://schemas.microsoft.com/office/drawing/2014/main" id="{00000000-0008-0000-0000-000007100000}"/>
            </a:ext>
          </a:extLst>
        </xdr:cNvPr>
        <xdr:cNvSpPr txBox="1"/>
      </xdr:nvSpPr>
      <xdr:spPr>
        <a:xfrm>
          <a:off x="1163068" y="199863559"/>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04" name="TextBox 4103">
          <a:extLst>
            <a:ext uri="{FF2B5EF4-FFF2-40B4-BE49-F238E27FC236}">
              <a16:creationId xmlns:a16="http://schemas.microsoft.com/office/drawing/2014/main" id="{00000000-0008-0000-0000-00000810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05" name="TextBox 4104">
          <a:extLst>
            <a:ext uri="{FF2B5EF4-FFF2-40B4-BE49-F238E27FC236}">
              <a16:creationId xmlns:a16="http://schemas.microsoft.com/office/drawing/2014/main" id="{00000000-0008-0000-0000-000009100000}"/>
            </a:ext>
          </a:extLst>
        </xdr:cNvPr>
        <xdr:cNvSpPr txBox="1"/>
      </xdr:nvSpPr>
      <xdr:spPr>
        <a:xfrm>
          <a:off x="1163068" y="199863559"/>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106" name="TextBox 4105">
          <a:extLst>
            <a:ext uri="{FF2B5EF4-FFF2-40B4-BE49-F238E27FC236}">
              <a16:creationId xmlns:a16="http://schemas.microsoft.com/office/drawing/2014/main" id="{00000000-0008-0000-0000-00000A100000}"/>
            </a:ext>
          </a:extLst>
        </xdr:cNvPr>
        <xdr:cNvSpPr txBox="1"/>
      </xdr:nvSpPr>
      <xdr:spPr>
        <a:xfrm>
          <a:off x="1163068" y="199863559"/>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07" name="TextBox 4106">
          <a:extLst>
            <a:ext uri="{FF2B5EF4-FFF2-40B4-BE49-F238E27FC236}">
              <a16:creationId xmlns:a16="http://schemas.microsoft.com/office/drawing/2014/main" id="{00000000-0008-0000-0000-00000B10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08" name="TextBox 4107">
          <a:extLst>
            <a:ext uri="{FF2B5EF4-FFF2-40B4-BE49-F238E27FC236}">
              <a16:creationId xmlns:a16="http://schemas.microsoft.com/office/drawing/2014/main" id="{00000000-0008-0000-0000-00000C10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109" name="TextBox 4108">
          <a:extLst>
            <a:ext uri="{FF2B5EF4-FFF2-40B4-BE49-F238E27FC236}">
              <a16:creationId xmlns:a16="http://schemas.microsoft.com/office/drawing/2014/main" id="{00000000-0008-0000-0000-00000D100000}"/>
            </a:ext>
          </a:extLst>
        </xdr:cNvPr>
        <xdr:cNvSpPr txBox="1"/>
      </xdr:nvSpPr>
      <xdr:spPr>
        <a:xfrm>
          <a:off x="1163068" y="199863559"/>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10" name="TextBox 4109">
          <a:extLst>
            <a:ext uri="{FF2B5EF4-FFF2-40B4-BE49-F238E27FC236}">
              <a16:creationId xmlns:a16="http://schemas.microsoft.com/office/drawing/2014/main" id="{00000000-0008-0000-0000-00000E10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111" name="TextBox 4110">
          <a:extLst>
            <a:ext uri="{FF2B5EF4-FFF2-40B4-BE49-F238E27FC236}">
              <a16:creationId xmlns:a16="http://schemas.microsoft.com/office/drawing/2014/main" id="{00000000-0008-0000-0000-00000F100000}"/>
            </a:ext>
          </a:extLst>
        </xdr:cNvPr>
        <xdr:cNvSpPr txBox="1"/>
      </xdr:nvSpPr>
      <xdr:spPr>
        <a:xfrm>
          <a:off x="1163068" y="199863559"/>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12" name="TextBox 4111">
          <a:extLst>
            <a:ext uri="{FF2B5EF4-FFF2-40B4-BE49-F238E27FC236}">
              <a16:creationId xmlns:a16="http://schemas.microsoft.com/office/drawing/2014/main" id="{00000000-0008-0000-0000-00001010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13" name="TextBox 4112">
          <a:extLst>
            <a:ext uri="{FF2B5EF4-FFF2-40B4-BE49-F238E27FC236}">
              <a16:creationId xmlns:a16="http://schemas.microsoft.com/office/drawing/2014/main" id="{00000000-0008-0000-0000-000011100000}"/>
            </a:ext>
          </a:extLst>
        </xdr:cNvPr>
        <xdr:cNvSpPr txBox="1"/>
      </xdr:nvSpPr>
      <xdr:spPr>
        <a:xfrm>
          <a:off x="1163068" y="199863559"/>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114" name="TextBox 4113">
          <a:extLst>
            <a:ext uri="{FF2B5EF4-FFF2-40B4-BE49-F238E27FC236}">
              <a16:creationId xmlns:a16="http://schemas.microsoft.com/office/drawing/2014/main" id="{00000000-0008-0000-0000-00001210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115" name="TextBox 4114">
          <a:extLst>
            <a:ext uri="{FF2B5EF4-FFF2-40B4-BE49-F238E27FC236}">
              <a16:creationId xmlns:a16="http://schemas.microsoft.com/office/drawing/2014/main" id="{00000000-0008-0000-0000-000013100000}"/>
            </a:ext>
          </a:extLst>
        </xdr:cNvPr>
        <xdr:cNvSpPr txBox="1"/>
      </xdr:nvSpPr>
      <xdr:spPr>
        <a:xfrm>
          <a:off x="1163068" y="199863559"/>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16" name="TextBox 4115">
          <a:extLst>
            <a:ext uri="{FF2B5EF4-FFF2-40B4-BE49-F238E27FC236}">
              <a16:creationId xmlns:a16="http://schemas.microsoft.com/office/drawing/2014/main" id="{00000000-0008-0000-0000-000014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17" name="TextBox 4116">
          <a:extLst>
            <a:ext uri="{FF2B5EF4-FFF2-40B4-BE49-F238E27FC236}">
              <a16:creationId xmlns:a16="http://schemas.microsoft.com/office/drawing/2014/main" id="{00000000-0008-0000-0000-000015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18" name="TextBox 4117">
          <a:extLst>
            <a:ext uri="{FF2B5EF4-FFF2-40B4-BE49-F238E27FC236}">
              <a16:creationId xmlns:a16="http://schemas.microsoft.com/office/drawing/2014/main" id="{00000000-0008-0000-0000-000016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19" name="TextBox 4118">
          <a:extLst>
            <a:ext uri="{FF2B5EF4-FFF2-40B4-BE49-F238E27FC236}">
              <a16:creationId xmlns:a16="http://schemas.microsoft.com/office/drawing/2014/main" id="{00000000-0008-0000-0000-000017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20" name="TextBox 4119">
          <a:extLst>
            <a:ext uri="{FF2B5EF4-FFF2-40B4-BE49-F238E27FC236}">
              <a16:creationId xmlns:a16="http://schemas.microsoft.com/office/drawing/2014/main" id="{00000000-0008-0000-0000-00001810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21" name="TextBox 4120">
          <a:extLst>
            <a:ext uri="{FF2B5EF4-FFF2-40B4-BE49-F238E27FC236}">
              <a16:creationId xmlns:a16="http://schemas.microsoft.com/office/drawing/2014/main" id="{00000000-0008-0000-0000-00001910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22" name="TextBox 4121">
          <a:extLst>
            <a:ext uri="{FF2B5EF4-FFF2-40B4-BE49-F238E27FC236}">
              <a16:creationId xmlns:a16="http://schemas.microsoft.com/office/drawing/2014/main" id="{00000000-0008-0000-0000-00001A10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23" name="TextBox 4122">
          <a:extLst>
            <a:ext uri="{FF2B5EF4-FFF2-40B4-BE49-F238E27FC236}">
              <a16:creationId xmlns:a16="http://schemas.microsoft.com/office/drawing/2014/main" id="{00000000-0008-0000-0000-00001B100000}"/>
            </a:ext>
          </a:extLst>
        </xdr:cNvPr>
        <xdr:cNvSpPr txBox="1"/>
      </xdr:nvSpPr>
      <xdr:spPr>
        <a:xfrm>
          <a:off x="1163068" y="199863559"/>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24" name="TextBox 4123">
          <a:extLst>
            <a:ext uri="{FF2B5EF4-FFF2-40B4-BE49-F238E27FC236}">
              <a16:creationId xmlns:a16="http://schemas.microsoft.com/office/drawing/2014/main" id="{00000000-0008-0000-0000-00001C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25" name="TextBox 4124">
          <a:extLst>
            <a:ext uri="{FF2B5EF4-FFF2-40B4-BE49-F238E27FC236}">
              <a16:creationId xmlns:a16="http://schemas.microsoft.com/office/drawing/2014/main" id="{00000000-0008-0000-0000-00001D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26" name="TextBox 4125">
          <a:extLst>
            <a:ext uri="{FF2B5EF4-FFF2-40B4-BE49-F238E27FC236}">
              <a16:creationId xmlns:a16="http://schemas.microsoft.com/office/drawing/2014/main" id="{00000000-0008-0000-0000-00001E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27" name="TextBox 4126">
          <a:extLst>
            <a:ext uri="{FF2B5EF4-FFF2-40B4-BE49-F238E27FC236}">
              <a16:creationId xmlns:a16="http://schemas.microsoft.com/office/drawing/2014/main" id="{00000000-0008-0000-0000-00001F100000}"/>
            </a:ext>
          </a:extLst>
        </xdr:cNvPr>
        <xdr:cNvSpPr txBox="1"/>
      </xdr:nvSpPr>
      <xdr:spPr>
        <a:xfrm>
          <a:off x="1163068" y="199863559"/>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128" name="TextBox 4127">
          <a:extLst>
            <a:ext uri="{FF2B5EF4-FFF2-40B4-BE49-F238E27FC236}">
              <a16:creationId xmlns:a16="http://schemas.microsoft.com/office/drawing/2014/main" id="{00000000-0008-0000-0000-00002010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129" name="TextBox 4128">
          <a:extLst>
            <a:ext uri="{FF2B5EF4-FFF2-40B4-BE49-F238E27FC236}">
              <a16:creationId xmlns:a16="http://schemas.microsoft.com/office/drawing/2014/main" id="{00000000-0008-0000-0000-000021100000}"/>
            </a:ext>
          </a:extLst>
        </xdr:cNvPr>
        <xdr:cNvSpPr txBox="1"/>
      </xdr:nvSpPr>
      <xdr:spPr>
        <a:xfrm>
          <a:off x="1163068" y="199863559"/>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31" name="TextBox 4130">
          <a:extLst>
            <a:ext uri="{FF2B5EF4-FFF2-40B4-BE49-F238E27FC236}">
              <a16:creationId xmlns:a16="http://schemas.microsoft.com/office/drawing/2014/main" id="{00000000-0008-0000-0000-000023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32" name="TextBox 4131">
          <a:extLst>
            <a:ext uri="{FF2B5EF4-FFF2-40B4-BE49-F238E27FC236}">
              <a16:creationId xmlns:a16="http://schemas.microsoft.com/office/drawing/2014/main" id="{00000000-0008-0000-0000-000024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33" name="TextBox 4132">
          <a:extLst>
            <a:ext uri="{FF2B5EF4-FFF2-40B4-BE49-F238E27FC236}">
              <a16:creationId xmlns:a16="http://schemas.microsoft.com/office/drawing/2014/main" id="{00000000-0008-0000-0000-000025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34" name="TextBox 4133">
          <a:extLst>
            <a:ext uri="{FF2B5EF4-FFF2-40B4-BE49-F238E27FC236}">
              <a16:creationId xmlns:a16="http://schemas.microsoft.com/office/drawing/2014/main" id="{00000000-0008-0000-0000-000026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35" name="TextBox 4134">
          <a:extLst>
            <a:ext uri="{FF2B5EF4-FFF2-40B4-BE49-F238E27FC236}">
              <a16:creationId xmlns:a16="http://schemas.microsoft.com/office/drawing/2014/main" id="{00000000-0008-0000-0000-000027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36" name="TextBox 4135">
          <a:extLst>
            <a:ext uri="{FF2B5EF4-FFF2-40B4-BE49-F238E27FC236}">
              <a16:creationId xmlns:a16="http://schemas.microsoft.com/office/drawing/2014/main" id="{00000000-0008-0000-0000-000028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37" name="TextBox 4136">
          <a:extLst>
            <a:ext uri="{FF2B5EF4-FFF2-40B4-BE49-F238E27FC236}">
              <a16:creationId xmlns:a16="http://schemas.microsoft.com/office/drawing/2014/main" id="{00000000-0008-0000-0000-000029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38" name="TextBox 4137">
          <a:extLst>
            <a:ext uri="{FF2B5EF4-FFF2-40B4-BE49-F238E27FC236}">
              <a16:creationId xmlns:a16="http://schemas.microsoft.com/office/drawing/2014/main" id="{00000000-0008-0000-0000-00002A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39" name="TextBox 4138">
          <a:extLst>
            <a:ext uri="{FF2B5EF4-FFF2-40B4-BE49-F238E27FC236}">
              <a16:creationId xmlns:a16="http://schemas.microsoft.com/office/drawing/2014/main" id="{00000000-0008-0000-0000-00002B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40" name="TextBox 4139">
          <a:extLst>
            <a:ext uri="{FF2B5EF4-FFF2-40B4-BE49-F238E27FC236}">
              <a16:creationId xmlns:a16="http://schemas.microsoft.com/office/drawing/2014/main" id="{00000000-0008-0000-0000-00002C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1" name="TextBox 4140">
          <a:extLst>
            <a:ext uri="{FF2B5EF4-FFF2-40B4-BE49-F238E27FC236}">
              <a16:creationId xmlns:a16="http://schemas.microsoft.com/office/drawing/2014/main" id="{00000000-0008-0000-0000-00002D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2" name="TextBox 4141">
          <a:extLst>
            <a:ext uri="{FF2B5EF4-FFF2-40B4-BE49-F238E27FC236}">
              <a16:creationId xmlns:a16="http://schemas.microsoft.com/office/drawing/2014/main" id="{00000000-0008-0000-0000-00002E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43" name="TextBox 4142">
          <a:extLst>
            <a:ext uri="{FF2B5EF4-FFF2-40B4-BE49-F238E27FC236}">
              <a16:creationId xmlns:a16="http://schemas.microsoft.com/office/drawing/2014/main" id="{00000000-0008-0000-0000-00002F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44" name="TextBox 4143">
          <a:extLst>
            <a:ext uri="{FF2B5EF4-FFF2-40B4-BE49-F238E27FC236}">
              <a16:creationId xmlns:a16="http://schemas.microsoft.com/office/drawing/2014/main" id="{00000000-0008-0000-0000-000030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5" name="TextBox 4144">
          <a:extLst>
            <a:ext uri="{FF2B5EF4-FFF2-40B4-BE49-F238E27FC236}">
              <a16:creationId xmlns:a16="http://schemas.microsoft.com/office/drawing/2014/main" id="{00000000-0008-0000-0000-000031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6" name="TextBox 4145">
          <a:extLst>
            <a:ext uri="{FF2B5EF4-FFF2-40B4-BE49-F238E27FC236}">
              <a16:creationId xmlns:a16="http://schemas.microsoft.com/office/drawing/2014/main" id="{00000000-0008-0000-0000-000032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7" name="TextBox 4146">
          <a:extLst>
            <a:ext uri="{FF2B5EF4-FFF2-40B4-BE49-F238E27FC236}">
              <a16:creationId xmlns:a16="http://schemas.microsoft.com/office/drawing/2014/main" id="{00000000-0008-0000-0000-000033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8" name="TextBox 4147">
          <a:extLst>
            <a:ext uri="{FF2B5EF4-FFF2-40B4-BE49-F238E27FC236}">
              <a16:creationId xmlns:a16="http://schemas.microsoft.com/office/drawing/2014/main" id="{00000000-0008-0000-0000-000034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49" name="TextBox 4148">
          <a:extLst>
            <a:ext uri="{FF2B5EF4-FFF2-40B4-BE49-F238E27FC236}">
              <a16:creationId xmlns:a16="http://schemas.microsoft.com/office/drawing/2014/main" id="{00000000-0008-0000-0000-000035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150" name="TextBox 4149">
          <a:extLst>
            <a:ext uri="{FF2B5EF4-FFF2-40B4-BE49-F238E27FC236}">
              <a16:creationId xmlns:a16="http://schemas.microsoft.com/office/drawing/2014/main" id="{00000000-0008-0000-0000-00003610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51" name="TextBox 4150">
          <a:extLst>
            <a:ext uri="{FF2B5EF4-FFF2-40B4-BE49-F238E27FC236}">
              <a16:creationId xmlns:a16="http://schemas.microsoft.com/office/drawing/2014/main" id="{00000000-0008-0000-0000-000037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52" name="TextBox 4151">
          <a:extLst>
            <a:ext uri="{FF2B5EF4-FFF2-40B4-BE49-F238E27FC236}">
              <a16:creationId xmlns:a16="http://schemas.microsoft.com/office/drawing/2014/main" id="{00000000-0008-0000-0000-000038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53" name="TextBox 4152">
          <a:extLst>
            <a:ext uri="{FF2B5EF4-FFF2-40B4-BE49-F238E27FC236}">
              <a16:creationId xmlns:a16="http://schemas.microsoft.com/office/drawing/2014/main" id="{00000000-0008-0000-0000-000039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154" name="TextBox 4153">
          <a:extLst>
            <a:ext uri="{FF2B5EF4-FFF2-40B4-BE49-F238E27FC236}">
              <a16:creationId xmlns:a16="http://schemas.microsoft.com/office/drawing/2014/main" id="{00000000-0008-0000-0000-00003A100000}"/>
            </a:ext>
          </a:extLst>
        </xdr:cNvPr>
        <xdr:cNvSpPr txBox="1"/>
      </xdr:nvSpPr>
      <xdr:spPr>
        <a:xfrm>
          <a:off x="1163068" y="236914195"/>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55" name="TextBox 4154">
          <a:extLst>
            <a:ext uri="{FF2B5EF4-FFF2-40B4-BE49-F238E27FC236}">
              <a16:creationId xmlns:a16="http://schemas.microsoft.com/office/drawing/2014/main" id="{00000000-0008-0000-0000-00003B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56" name="TextBox 4155">
          <a:extLst>
            <a:ext uri="{FF2B5EF4-FFF2-40B4-BE49-F238E27FC236}">
              <a16:creationId xmlns:a16="http://schemas.microsoft.com/office/drawing/2014/main" id="{00000000-0008-0000-0000-00003C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57" name="TextBox 4156">
          <a:extLst>
            <a:ext uri="{FF2B5EF4-FFF2-40B4-BE49-F238E27FC236}">
              <a16:creationId xmlns:a16="http://schemas.microsoft.com/office/drawing/2014/main" id="{00000000-0008-0000-0000-00003D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58" name="TextBox 4157">
          <a:extLst>
            <a:ext uri="{FF2B5EF4-FFF2-40B4-BE49-F238E27FC236}">
              <a16:creationId xmlns:a16="http://schemas.microsoft.com/office/drawing/2014/main" id="{00000000-0008-0000-0000-00003E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159" name="TextBox 4158">
          <a:extLst>
            <a:ext uri="{FF2B5EF4-FFF2-40B4-BE49-F238E27FC236}">
              <a16:creationId xmlns:a16="http://schemas.microsoft.com/office/drawing/2014/main" id="{00000000-0008-0000-0000-00003F100000}"/>
            </a:ext>
          </a:extLst>
        </xdr:cNvPr>
        <xdr:cNvSpPr txBox="1"/>
      </xdr:nvSpPr>
      <xdr:spPr>
        <a:xfrm>
          <a:off x="1163068" y="236914195"/>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160" name="TextBox 4159">
          <a:extLst>
            <a:ext uri="{FF2B5EF4-FFF2-40B4-BE49-F238E27FC236}">
              <a16:creationId xmlns:a16="http://schemas.microsoft.com/office/drawing/2014/main" id="{00000000-0008-0000-0000-000040100000}"/>
            </a:ext>
          </a:extLst>
        </xdr:cNvPr>
        <xdr:cNvSpPr txBox="1"/>
      </xdr:nvSpPr>
      <xdr:spPr>
        <a:xfrm>
          <a:off x="1163068" y="236914195"/>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61" name="TextBox 4160">
          <a:extLst>
            <a:ext uri="{FF2B5EF4-FFF2-40B4-BE49-F238E27FC236}">
              <a16:creationId xmlns:a16="http://schemas.microsoft.com/office/drawing/2014/main" id="{00000000-0008-0000-0000-000041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62" name="TextBox 4161">
          <a:extLst>
            <a:ext uri="{FF2B5EF4-FFF2-40B4-BE49-F238E27FC236}">
              <a16:creationId xmlns:a16="http://schemas.microsoft.com/office/drawing/2014/main" id="{00000000-0008-0000-0000-000042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63" name="TextBox 4162">
          <a:extLst>
            <a:ext uri="{FF2B5EF4-FFF2-40B4-BE49-F238E27FC236}">
              <a16:creationId xmlns:a16="http://schemas.microsoft.com/office/drawing/2014/main" id="{00000000-0008-0000-0000-000043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164" name="TextBox 4163">
          <a:extLst>
            <a:ext uri="{FF2B5EF4-FFF2-40B4-BE49-F238E27FC236}">
              <a16:creationId xmlns:a16="http://schemas.microsoft.com/office/drawing/2014/main" id="{00000000-0008-0000-0000-000044100000}"/>
            </a:ext>
          </a:extLst>
        </xdr:cNvPr>
        <xdr:cNvSpPr txBox="1"/>
      </xdr:nvSpPr>
      <xdr:spPr>
        <a:xfrm>
          <a:off x="1163068" y="236914195"/>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65" name="TextBox 4164">
          <a:extLst>
            <a:ext uri="{FF2B5EF4-FFF2-40B4-BE49-F238E27FC236}">
              <a16:creationId xmlns:a16="http://schemas.microsoft.com/office/drawing/2014/main" id="{00000000-0008-0000-0000-000045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66" name="TextBox 4165">
          <a:extLst>
            <a:ext uri="{FF2B5EF4-FFF2-40B4-BE49-F238E27FC236}">
              <a16:creationId xmlns:a16="http://schemas.microsoft.com/office/drawing/2014/main" id="{00000000-0008-0000-0000-000046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67" name="TextBox 4166">
          <a:extLst>
            <a:ext uri="{FF2B5EF4-FFF2-40B4-BE49-F238E27FC236}">
              <a16:creationId xmlns:a16="http://schemas.microsoft.com/office/drawing/2014/main" id="{00000000-0008-0000-0000-000047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68" name="TextBox 4167">
          <a:extLst>
            <a:ext uri="{FF2B5EF4-FFF2-40B4-BE49-F238E27FC236}">
              <a16:creationId xmlns:a16="http://schemas.microsoft.com/office/drawing/2014/main" id="{00000000-0008-0000-0000-000048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69" name="TextBox 4168">
          <a:extLst>
            <a:ext uri="{FF2B5EF4-FFF2-40B4-BE49-F238E27FC236}">
              <a16:creationId xmlns:a16="http://schemas.microsoft.com/office/drawing/2014/main" id="{00000000-0008-0000-0000-000049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70" name="TextBox 4169">
          <a:extLst>
            <a:ext uri="{FF2B5EF4-FFF2-40B4-BE49-F238E27FC236}">
              <a16:creationId xmlns:a16="http://schemas.microsoft.com/office/drawing/2014/main" id="{00000000-0008-0000-0000-00004A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71" name="TextBox 4170">
          <a:extLst>
            <a:ext uri="{FF2B5EF4-FFF2-40B4-BE49-F238E27FC236}">
              <a16:creationId xmlns:a16="http://schemas.microsoft.com/office/drawing/2014/main" id="{00000000-0008-0000-0000-00004B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172" name="TextBox 4171">
          <a:extLst>
            <a:ext uri="{FF2B5EF4-FFF2-40B4-BE49-F238E27FC236}">
              <a16:creationId xmlns:a16="http://schemas.microsoft.com/office/drawing/2014/main" id="{00000000-0008-0000-0000-00004C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173" name="TextBox 4172">
          <a:extLst>
            <a:ext uri="{FF2B5EF4-FFF2-40B4-BE49-F238E27FC236}">
              <a16:creationId xmlns:a16="http://schemas.microsoft.com/office/drawing/2014/main" id="{00000000-0008-0000-0000-00004D100000}"/>
            </a:ext>
          </a:extLst>
        </xdr:cNvPr>
        <xdr:cNvSpPr txBox="1"/>
      </xdr:nvSpPr>
      <xdr:spPr>
        <a:xfrm>
          <a:off x="1163068" y="2360424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174" name="TextBox 4173">
          <a:extLst>
            <a:ext uri="{FF2B5EF4-FFF2-40B4-BE49-F238E27FC236}">
              <a16:creationId xmlns:a16="http://schemas.microsoft.com/office/drawing/2014/main" id="{00000000-0008-0000-0000-00004E100000}"/>
            </a:ext>
          </a:extLst>
        </xdr:cNvPr>
        <xdr:cNvSpPr txBox="1"/>
      </xdr:nvSpPr>
      <xdr:spPr>
        <a:xfrm>
          <a:off x="1163068" y="2360424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175" name="TextBox 4174">
          <a:extLst>
            <a:ext uri="{FF2B5EF4-FFF2-40B4-BE49-F238E27FC236}">
              <a16:creationId xmlns:a16="http://schemas.microsoft.com/office/drawing/2014/main" id="{00000000-0008-0000-0000-00004F100000}"/>
            </a:ext>
          </a:extLst>
        </xdr:cNvPr>
        <xdr:cNvSpPr txBox="1"/>
      </xdr:nvSpPr>
      <xdr:spPr>
        <a:xfrm>
          <a:off x="1163068" y="2360424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176" name="TextBox 4175">
          <a:extLst>
            <a:ext uri="{FF2B5EF4-FFF2-40B4-BE49-F238E27FC236}">
              <a16:creationId xmlns:a16="http://schemas.microsoft.com/office/drawing/2014/main" id="{00000000-0008-0000-0000-000050100000}"/>
            </a:ext>
          </a:extLst>
        </xdr:cNvPr>
        <xdr:cNvSpPr txBox="1"/>
      </xdr:nvSpPr>
      <xdr:spPr>
        <a:xfrm>
          <a:off x="1163068" y="2360424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77" name="TextBox 4176">
          <a:extLst>
            <a:ext uri="{FF2B5EF4-FFF2-40B4-BE49-F238E27FC236}">
              <a16:creationId xmlns:a16="http://schemas.microsoft.com/office/drawing/2014/main" id="{00000000-0008-0000-0000-000051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78" name="TextBox 4177">
          <a:extLst>
            <a:ext uri="{FF2B5EF4-FFF2-40B4-BE49-F238E27FC236}">
              <a16:creationId xmlns:a16="http://schemas.microsoft.com/office/drawing/2014/main" id="{00000000-0008-0000-0000-000052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79" name="TextBox 4178">
          <a:extLst>
            <a:ext uri="{FF2B5EF4-FFF2-40B4-BE49-F238E27FC236}">
              <a16:creationId xmlns:a16="http://schemas.microsoft.com/office/drawing/2014/main" id="{00000000-0008-0000-0000-000053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80" name="TextBox 4179">
          <a:extLst>
            <a:ext uri="{FF2B5EF4-FFF2-40B4-BE49-F238E27FC236}">
              <a16:creationId xmlns:a16="http://schemas.microsoft.com/office/drawing/2014/main" id="{00000000-0008-0000-0000-000054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81" name="TextBox 4180">
          <a:extLst>
            <a:ext uri="{FF2B5EF4-FFF2-40B4-BE49-F238E27FC236}">
              <a16:creationId xmlns:a16="http://schemas.microsoft.com/office/drawing/2014/main" id="{00000000-0008-0000-0000-000055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82" name="TextBox 4181">
          <a:extLst>
            <a:ext uri="{FF2B5EF4-FFF2-40B4-BE49-F238E27FC236}">
              <a16:creationId xmlns:a16="http://schemas.microsoft.com/office/drawing/2014/main" id="{00000000-0008-0000-0000-000056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83" name="TextBox 4182">
          <a:extLst>
            <a:ext uri="{FF2B5EF4-FFF2-40B4-BE49-F238E27FC236}">
              <a16:creationId xmlns:a16="http://schemas.microsoft.com/office/drawing/2014/main" id="{00000000-0008-0000-0000-000057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84" name="TextBox 4183">
          <a:extLst>
            <a:ext uri="{FF2B5EF4-FFF2-40B4-BE49-F238E27FC236}">
              <a16:creationId xmlns:a16="http://schemas.microsoft.com/office/drawing/2014/main" id="{00000000-0008-0000-0000-000058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85" name="TextBox 4184">
          <a:extLst>
            <a:ext uri="{FF2B5EF4-FFF2-40B4-BE49-F238E27FC236}">
              <a16:creationId xmlns:a16="http://schemas.microsoft.com/office/drawing/2014/main" id="{00000000-0008-0000-0000-000059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86" name="TextBox 4185">
          <a:extLst>
            <a:ext uri="{FF2B5EF4-FFF2-40B4-BE49-F238E27FC236}">
              <a16:creationId xmlns:a16="http://schemas.microsoft.com/office/drawing/2014/main" id="{00000000-0008-0000-0000-00005A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87" name="TextBox 4186">
          <a:extLst>
            <a:ext uri="{FF2B5EF4-FFF2-40B4-BE49-F238E27FC236}">
              <a16:creationId xmlns:a16="http://schemas.microsoft.com/office/drawing/2014/main" id="{00000000-0008-0000-0000-00005B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88" name="TextBox 4187">
          <a:extLst>
            <a:ext uri="{FF2B5EF4-FFF2-40B4-BE49-F238E27FC236}">
              <a16:creationId xmlns:a16="http://schemas.microsoft.com/office/drawing/2014/main" id="{00000000-0008-0000-0000-00005C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89" name="TextBox 4188">
          <a:extLst>
            <a:ext uri="{FF2B5EF4-FFF2-40B4-BE49-F238E27FC236}">
              <a16:creationId xmlns:a16="http://schemas.microsoft.com/office/drawing/2014/main" id="{00000000-0008-0000-0000-00005D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90" name="TextBox 4189">
          <a:extLst>
            <a:ext uri="{FF2B5EF4-FFF2-40B4-BE49-F238E27FC236}">
              <a16:creationId xmlns:a16="http://schemas.microsoft.com/office/drawing/2014/main" id="{00000000-0008-0000-0000-00005E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91" name="TextBox 4190">
          <a:extLst>
            <a:ext uri="{FF2B5EF4-FFF2-40B4-BE49-F238E27FC236}">
              <a16:creationId xmlns:a16="http://schemas.microsoft.com/office/drawing/2014/main" id="{00000000-0008-0000-0000-00005F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192" name="TextBox 4191">
          <a:extLst>
            <a:ext uri="{FF2B5EF4-FFF2-40B4-BE49-F238E27FC236}">
              <a16:creationId xmlns:a16="http://schemas.microsoft.com/office/drawing/2014/main" id="{00000000-0008-0000-0000-000060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3" name="TextBox 4192">
          <a:extLst>
            <a:ext uri="{FF2B5EF4-FFF2-40B4-BE49-F238E27FC236}">
              <a16:creationId xmlns:a16="http://schemas.microsoft.com/office/drawing/2014/main" id="{00000000-0008-0000-0000-000061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4" name="TextBox 4193">
          <a:extLst>
            <a:ext uri="{FF2B5EF4-FFF2-40B4-BE49-F238E27FC236}">
              <a16:creationId xmlns:a16="http://schemas.microsoft.com/office/drawing/2014/main" id="{00000000-0008-0000-0000-000062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5" name="TextBox 4194">
          <a:extLst>
            <a:ext uri="{FF2B5EF4-FFF2-40B4-BE49-F238E27FC236}">
              <a16:creationId xmlns:a16="http://schemas.microsoft.com/office/drawing/2014/main" id="{00000000-0008-0000-0000-000063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6" name="TextBox 4195">
          <a:extLst>
            <a:ext uri="{FF2B5EF4-FFF2-40B4-BE49-F238E27FC236}">
              <a16:creationId xmlns:a16="http://schemas.microsoft.com/office/drawing/2014/main" id="{00000000-0008-0000-0000-000064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7" name="TextBox 4196">
          <a:extLst>
            <a:ext uri="{FF2B5EF4-FFF2-40B4-BE49-F238E27FC236}">
              <a16:creationId xmlns:a16="http://schemas.microsoft.com/office/drawing/2014/main" id="{00000000-0008-0000-0000-000065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8" name="TextBox 4197">
          <a:extLst>
            <a:ext uri="{FF2B5EF4-FFF2-40B4-BE49-F238E27FC236}">
              <a16:creationId xmlns:a16="http://schemas.microsoft.com/office/drawing/2014/main" id="{00000000-0008-0000-0000-000066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199" name="TextBox 4198">
          <a:extLst>
            <a:ext uri="{FF2B5EF4-FFF2-40B4-BE49-F238E27FC236}">
              <a16:creationId xmlns:a16="http://schemas.microsoft.com/office/drawing/2014/main" id="{00000000-0008-0000-0000-000067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00" name="TextBox 4199">
          <a:extLst>
            <a:ext uri="{FF2B5EF4-FFF2-40B4-BE49-F238E27FC236}">
              <a16:creationId xmlns:a16="http://schemas.microsoft.com/office/drawing/2014/main" id="{00000000-0008-0000-0000-000068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01" name="TextBox 4200">
          <a:extLst>
            <a:ext uri="{FF2B5EF4-FFF2-40B4-BE49-F238E27FC236}">
              <a16:creationId xmlns:a16="http://schemas.microsoft.com/office/drawing/2014/main" id="{00000000-0008-0000-0000-000069100000}"/>
            </a:ext>
          </a:extLst>
        </xdr:cNvPr>
        <xdr:cNvSpPr txBox="1"/>
      </xdr:nvSpPr>
      <xdr:spPr>
        <a:xfrm>
          <a:off x="1163068" y="2360424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02" name="TextBox 4201">
          <a:extLst>
            <a:ext uri="{FF2B5EF4-FFF2-40B4-BE49-F238E27FC236}">
              <a16:creationId xmlns:a16="http://schemas.microsoft.com/office/drawing/2014/main" id="{00000000-0008-0000-0000-00006A100000}"/>
            </a:ext>
          </a:extLst>
        </xdr:cNvPr>
        <xdr:cNvSpPr txBox="1"/>
      </xdr:nvSpPr>
      <xdr:spPr>
        <a:xfrm>
          <a:off x="1163068" y="2360424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03" name="TextBox 4202">
          <a:extLst>
            <a:ext uri="{FF2B5EF4-FFF2-40B4-BE49-F238E27FC236}">
              <a16:creationId xmlns:a16="http://schemas.microsoft.com/office/drawing/2014/main" id="{00000000-0008-0000-0000-00006B100000}"/>
            </a:ext>
          </a:extLst>
        </xdr:cNvPr>
        <xdr:cNvSpPr txBox="1"/>
      </xdr:nvSpPr>
      <xdr:spPr>
        <a:xfrm>
          <a:off x="1163068" y="2360424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04" name="TextBox 4203">
          <a:extLst>
            <a:ext uri="{FF2B5EF4-FFF2-40B4-BE49-F238E27FC236}">
              <a16:creationId xmlns:a16="http://schemas.microsoft.com/office/drawing/2014/main" id="{00000000-0008-0000-0000-00006C100000}"/>
            </a:ext>
          </a:extLst>
        </xdr:cNvPr>
        <xdr:cNvSpPr txBox="1"/>
      </xdr:nvSpPr>
      <xdr:spPr>
        <a:xfrm>
          <a:off x="1163068" y="2360424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05" name="TextBox 4204">
          <a:extLst>
            <a:ext uri="{FF2B5EF4-FFF2-40B4-BE49-F238E27FC236}">
              <a16:creationId xmlns:a16="http://schemas.microsoft.com/office/drawing/2014/main" id="{00000000-0008-0000-0000-00006D100000}"/>
            </a:ext>
          </a:extLst>
        </xdr:cNvPr>
        <xdr:cNvSpPr txBox="1"/>
      </xdr:nvSpPr>
      <xdr:spPr>
        <a:xfrm>
          <a:off x="1163068" y="2360424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06" name="TextBox 4205">
          <a:extLst>
            <a:ext uri="{FF2B5EF4-FFF2-40B4-BE49-F238E27FC236}">
              <a16:creationId xmlns:a16="http://schemas.microsoft.com/office/drawing/2014/main" id="{00000000-0008-0000-0000-00006E100000}"/>
            </a:ext>
          </a:extLst>
        </xdr:cNvPr>
        <xdr:cNvSpPr txBox="1"/>
      </xdr:nvSpPr>
      <xdr:spPr>
        <a:xfrm>
          <a:off x="1163068" y="2360424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07" name="TextBox 4206">
          <a:extLst>
            <a:ext uri="{FF2B5EF4-FFF2-40B4-BE49-F238E27FC236}">
              <a16:creationId xmlns:a16="http://schemas.microsoft.com/office/drawing/2014/main" id="{00000000-0008-0000-0000-00006F100000}"/>
            </a:ext>
          </a:extLst>
        </xdr:cNvPr>
        <xdr:cNvSpPr txBox="1"/>
      </xdr:nvSpPr>
      <xdr:spPr>
        <a:xfrm>
          <a:off x="1163068" y="2360424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08" name="TextBox 4207">
          <a:extLst>
            <a:ext uri="{FF2B5EF4-FFF2-40B4-BE49-F238E27FC236}">
              <a16:creationId xmlns:a16="http://schemas.microsoft.com/office/drawing/2014/main" id="{00000000-0008-0000-0000-000070100000}"/>
            </a:ext>
          </a:extLst>
        </xdr:cNvPr>
        <xdr:cNvSpPr txBox="1"/>
      </xdr:nvSpPr>
      <xdr:spPr>
        <a:xfrm>
          <a:off x="1163068" y="23604241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09" name="TextBox 4208">
          <a:extLst>
            <a:ext uri="{FF2B5EF4-FFF2-40B4-BE49-F238E27FC236}">
              <a16:creationId xmlns:a16="http://schemas.microsoft.com/office/drawing/2014/main" id="{00000000-0008-0000-0000-000071100000}"/>
            </a:ext>
          </a:extLst>
        </xdr:cNvPr>
        <xdr:cNvSpPr txBox="1"/>
      </xdr:nvSpPr>
      <xdr:spPr>
        <a:xfrm>
          <a:off x="1163068" y="2360424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10" name="TextBox 4209">
          <a:extLst>
            <a:ext uri="{FF2B5EF4-FFF2-40B4-BE49-F238E27FC236}">
              <a16:creationId xmlns:a16="http://schemas.microsoft.com/office/drawing/2014/main" id="{00000000-0008-0000-0000-000072100000}"/>
            </a:ext>
          </a:extLst>
        </xdr:cNvPr>
        <xdr:cNvSpPr txBox="1"/>
      </xdr:nvSpPr>
      <xdr:spPr>
        <a:xfrm>
          <a:off x="1163068" y="2360424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11" name="TextBox 4210">
          <a:extLst>
            <a:ext uri="{FF2B5EF4-FFF2-40B4-BE49-F238E27FC236}">
              <a16:creationId xmlns:a16="http://schemas.microsoft.com/office/drawing/2014/main" id="{00000000-0008-0000-0000-000073100000}"/>
            </a:ext>
          </a:extLst>
        </xdr:cNvPr>
        <xdr:cNvSpPr txBox="1"/>
      </xdr:nvSpPr>
      <xdr:spPr>
        <a:xfrm>
          <a:off x="1163068" y="2360424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12" name="TextBox 4211">
          <a:extLst>
            <a:ext uri="{FF2B5EF4-FFF2-40B4-BE49-F238E27FC236}">
              <a16:creationId xmlns:a16="http://schemas.microsoft.com/office/drawing/2014/main" id="{00000000-0008-0000-0000-000074100000}"/>
            </a:ext>
          </a:extLst>
        </xdr:cNvPr>
        <xdr:cNvSpPr txBox="1"/>
      </xdr:nvSpPr>
      <xdr:spPr>
        <a:xfrm>
          <a:off x="1163068" y="23604241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213" name="TextBox 4212">
          <a:extLst>
            <a:ext uri="{FF2B5EF4-FFF2-40B4-BE49-F238E27FC236}">
              <a16:creationId xmlns:a16="http://schemas.microsoft.com/office/drawing/2014/main" id="{00000000-0008-0000-0000-000075100000}"/>
            </a:ext>
          </a:extLst>
        </xdr:cNvPr>
        <xdr:cNvSpPr txBox="1"/>
      </xdr:nvSpPr>
      <xdr:spPr>
        <a:xfrm>
          <a:off x="1163068" y="23604241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214" name="TextBox 4213">
          <a:extLst>
            <a:ext uri="{FF2B5EF4-FFF2-40B4-BE49-F238E27FC236}">
              <a16:creationId xmlns:a16="http://schemas.microsoft.com/office/drawing/2014/main" id="{00000000-0008-0000-0000-000076100000}"/>
            </a:ext>
          </a:extLst>
        </xdr:cNvPr>
        <xdr:cNvSpPr txBox="1"/>
      </xdr:nvSpPr>
      <xdr:spPr>
        <a:xfrm>
          <a:off x="1163068" y="23604241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215" name="TextBox 4214">
          <a:extLst>
            <a:ext uri="{FF2B5EF4-FFF2-40B4-BE49-F238E27FC236}">
              <a16:creationId xmlns:a16="http://schemas.microsoft.com/office/drawing/2014/main" id="{00000000-0008-0000-0000-000077100000}"/>
            </a:ext>
          </a:extLst>
        </xdr:cNvPr>
        <xdr:cNvSpPr txBox="1"/>
      </xdr:nvSpPr>
      <xdr:spPr>
        <a:xfrm>
          <a:off x="1163068" y="23604241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16" name="TextBox 4215">
          <a:extLst>
            <a:ext uri="{FF2B5EF4-FFF2-40B4-BE49-F238E27FC236}">
              <a16:creationId xmlns:a16="http://schemas.microsoft.com/office/drawing/2014/main" id="{00000000-0008-0000-0000-000078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17" name="TextBox 4216">
          <a:extLst>
            <a:ext uri="{FF2B5EF4-FFF2-40B4-BE49-F238E27FC236}">
              <a16:creationId xmlns:a16="http://schemas.microsoft.com/office/drawing/2014/main" id="{00000000-0008-0000-0000-000079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218" name="TextBox 4217">
          <a:extLst>
            <a:ext uri="{FF2B5EF4-FFF2-40B4-BE49-F238E27FC236}">
              <a16:creationId xmlns:a16="http://schemas.microsoft.com/office/drawing/2014/main" id="{00000000-0008-0000-0000-00007A100000}"/>
            </a:ext>
          </a:extLst>
        </xdr:cNvPr>
        <xdr:cNvSpPr txBox="1"/>
      </xdr:nvSpPr>
      <xdr:spPr>
        <a:xfrm>
          <a:off x="1163068" y="23604241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19" name="TextBox 4218">
          <a:extLst>
            <a:ext uri="{FF2B5EF4-FFF2-40B4-BE49-F238E27FC236}">
              <a16:creationId xmlns:a16="http://schemas.microsoft.com/office/drawing/2014/main" id="{00000000-0008-0000-0000-00007B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220" name="TextBox 4219">
          <a:extLst>
            <a:ext uri="{FF2B5EF4-FFF2-40B4-BE49-F238E27FC236}">
              <a16:creationId xmlns:a16="http://schemas.microsoft.com/office/drawing/2014/main" id="{00000000-0008-0000-0000-00007C100000}"/>
            </a:ext>
          </a:extLst>
        </xdr:cNvPr>
        <xdr:cNvSpPr txBox="1"/>
      </xdr:nvSpPr>
      <xdr:spPr>
        <a:xfrm>
          <a:off x="1163068" y="23604241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21" name="TextBox 4220">
          <a:extLst>
            <a:ext uri="{FF2B5EF4-FFF2-40B4-BE49-F238E27FC236}">
              <a16:creationId xmlns:a16="http://schemas.microsoft.com/office/drawing/2014/main" id="{00000000-0008-0000-0000-00007D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22" name="TextBox 4221">
          <a:extLst>
            <a:ext uri="{FF2B5EF4-FFF2-40B4-BE49-F238E27FC236}">
              <a16:creationId xmlns:a16="http://schemas.microsoft.com/office/drawing/2014/main" id="{00000000-0008-0000-0000-00007E100000}"/>
            </a:ext>
          </a:extLst>
        </xdr:cNvPr>
        <xdr:cNvSpPr txBox="1"/>
      </xdr:nvSpPr>
      <xdr:spPr>
        <a:xfrm>
          <a:off x="1163068" y="23604241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23" name="TextBox 4222">
          <a:extLst>
            <a:ext uri="{FF2B5EF4-FFF2-40B4-BE49-F238E27FC236}">
              <a16:creationId xmlns:a16="http://schemas.microsoft.com/office/drawing/2014/main" id="{00000000-0008-0000-0000-00007F100000}"/>
            </a:ext>
          </a:extLst>
        </xdr:cNvPr>
        <xdr:cNvSpPr txBox="1"/>
      </xdr:nvSpPr>
      <xdr:spPr>
        <a:xfrm>
          <a:off x="1163068" y="2360424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24" name="TextBox 4223">
          <a:extLst>
            <a:ext uri="{FF2B5EF4-FFF2-40B4-BE49-F238E27FC236}">
              <a16:creationId xmlns:a16="http://schemas.microsoft.com/office/drawing/2014/main" id="{00000000-0008-0000-0000-000080100000}"/>
            </a:ext>
          </a:extLst>
        </xdr:cNvPr>
        <xdr:cNvSpPr txBox="1"/>
      </xdr:nvSpPr>
      <xdr:spPr>
        <a:xfrm>
          <a:off x="1163068" y="23604241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25" name="TextBox 4224">
          <a:extLst>
            <a:ext uri="{FF2B5EF4-FFF2-40B4-BE49-F238E27FC236}">
              <a16:creationId xmlns:a16="http://schemas.microsoft.com/office/drawing/2014/main" id="{00000000-0008-0000-0000-000081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26" name="TextBox 4225">
          <a:extLst>
            <a:ext uri="{FF2B5EF4-FFF2-40B4-BE49-F238E27FC236}">
              <a16:creationId xmlns:a16="http://schemas.microsoft.com/office/drawing/2014/main" id="{00000000-0008-0000-0000-000082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27" name="TextBox 4226">
          <a:extLst>
            <a:ext uri="{FF2B5EF4-FFF2-40B4-BE49-F238E27FC236}">
              <a16:creationId xmlns:a16="http://schemas.microsoft.com/office/drawing/2014/main" id="{00000000-0008-0000-0000-000083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28" name="TextBox 4227">
          <a:extLst>
            <a:ext uri="{FF2B5EF4-FFF2-40B4-BE49-F238E27FC236}">
              <a16:creationId xmlns:a16="http://schemas.microsoft.com/office/drawing/2014/main" id="{00000000-0008-0000-0000-000084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29" name="TextBox 4228">
          <a:extLst>
            <a:ext uri="{FF2B5EF4-FFF2-40B4-BE49-F238E27FC236}">
              <a16:creationId xmlns:a16="http://schemas.microsoft.com/office/drawing/2014/main" id="{00000000-0008-0000-0000-000085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30" name="TextBox 4229">
          <a:extLst>
            <a:ext uri="{FF2B5EF4-FFF2-40B4-BE49-F238E27FC236}">
              <a16:creationId xmlns:a16="http://schemas.microsoft.com/office/drawing/2014/main" id="{00000000-0008-0000-0000-000086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31" name="TextBox 4230">
          <a:extLst>
            <a:ext uri="{FF2B5EF4-FFF2-40B4-BE49-F238E27FC236}">
              <a16:creationId xmlns:a16="http://schemas.microsoft.com/office/drawing/2014/main" id="{00000000-0008-0000-0000-000087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32" name="TextBox 4231">
          <a:extLst>
            <a:ext uri="{FF2B5EF4-FFF2-40B4-BE49-F238E27FC236}">
              <a16:creationId xmlns:a16="http://schemas.microsoft.com/office/drawing/2014/main" id="{00000000-0008-0000-0000-000088100000}"/>
            </a:ext>
          </a:extLst>
        </xdr:cNvPr>
        <xdr:cNvSpPr txBox="1"/>
      </xdr:nvSpPr>
      <xdr:spPr>
        <a:xfrm>
          <a:off x="1163068" y="23604241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33" name="TextBox 4232">
          <a:extLst>
            <a:ext uri="{FF2B5EF4-FFF2-40B4-BE49-F238E27FC236}">
              <a16:creationId xmlns:a16="http://schemas.microsoft.com/office/drawing/2014/main" id="{00000000-0008-0000-0000-000089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34" name="TextBox 4233">
          <a:extLst>
            <a:ext uri="{FF2B5EF4-FFF2-40B4-BE49-F238E27FC236}">
              <a16:creationId xmlns:a16="http://schemas.microsoft.com/office/drawing/2014/main" id="{00000000-0008-0000-0000-00008A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35" name="TextBox 4234">
          <a:extLst>
            <a:ext uri="{FF2B5EF4-FFF2-40B4-BE49-F238E27FC236}">
              <a16:creationId xmlns:a16="http://schemas.microsoft.com/office/drawing/2014/main" id="{00000000-0008-0000-0000-00008B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36" name="TextBox 4235">
          <a:extLst>
            <a:ext uri="{FF2B5EF4-FFF2-40B4-BE49-F238E27FC236}">
              <a16:creationId xmlns:a16="http://schemas.microsoft.com/office/drawing/2014/main" id="{00000000-0008-0000-0000-00008C100000}"/>
            </a:ext>
          </a:extLst>
        </xdr:cNvPr>
        <xdr:cNvSpPr txBox="1"/>
      </xdr:nvSpPr>
      <xdr:spPr>
        <a:xfrm>
          <a:off x="1163068" y="23604241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37" name="TextBox 4236">
          <a:extLst>
            <a:ext uri="{FF2B5EF4-FFF2-40B4-BE49-F238E27FC236}">
              <a16:creationId xmlns:a16="http://schemas.microsoft.com/office/drawing/2014/main" id="{00000000-0008-0000-0000-00008D100000}"/>
            </a:ext>
          </a:extLst>
        </xdr:cNvPr>
        <xdr:cNvSpPr txBox="1"/>
      </xdr:nvSpPr>
      <xdr:spPr>
        <a:xfrm>
          <a:off x="1163068" y="2360424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38" name="TextBox 4237">
          <a:extLst>
            <a:ext uri="{FF2B5EF4-FFF2-40B4-BE49-F238E27FC236}">
              <a16:creationId xmlns:a16="http://schemas.microsoft.com/office/drawing/2014/main" id="{00000000-0008-0000-0000-00008E100000}"/>
            </a:ext>
          </a:extLst>
        </xdr:cNvPr>
        <xdr:cNvSpPr txBox="1"/>
      </xdr:nvSpPr>
      <xdr:spPr>
        <a:xfrm>
          <a:off x="1163068" y="23604241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39" name="TextBox 4238">
          <a:extLst>
            <a:ext uri="{FF2B5EF4-FFF2-40B4-BE49-F238E27FC236}">
              <a16:creationId xmlns:a16="http://schemas.microsoft.com/office/drawing/2014/main" id="{00000000-0008-0000-0000-00008F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0" name="TextBox 4239">
          <a:extLst>
            <a:ext uri="{FF2B5EF4-FFF2-40B4-BE49-F238E27FC236}">
              <a16:creationId xmlns:a16="http://schemas.microsoft.com/office/drawing/2014/main" id="{00000000-0008-0000-0000-000090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1" name="TextBox 4240">
          <a:extLst>
            <a:ext uri="{FF2B5EF4-FFF2-40B4-BE49-F238E27FC236}">
              <a16:creationId xmlns:a16="http://schemas.microsoft.com/office/drawing/2014/main" id="{00000000-0008-0000-0000-000091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2" name="TextBox 4241">
          <a:extLst>
            <a:ext uri="{FF2B5EF4-FFF2-40B4-BE49-F238E27FC236}">
              <a16:creationId xmlns:a16="http://schemas.microsoft.com/office/drawing/2014/main" id="{00000000-0008-0000-0000-000092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3" name="TextBox 4242">
          <a:extLst>
            <a:ext uri="{FF2B5EF4-FFF2-40B4-BE49-F238E27FC236}">
              <a16:creationId xmlns:a16="http://schemas.microsoft.com/office/drawing/2014/main" id="{00000000-0008-0000-0000-000093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4" name="TextBox 4243">
          <a:extLst>
            <a:ext uri="{FF2B5EF4-FFF2-40B4-BE49-F238E27FC236}">
              <a16:creationId xmlns:a16="http://schemas.microsoft.com/office/drawing/2014/main" id="{00000000-0008-0000-0000-000094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5" name="TextBox 4244">
          <a:extLst>
            <a:ext uri="{FF2B5EF4-FFF2-40B4-BE49-F238E27FC236}">
              <a16:creationId xmlns:a16="http://schemas.microsoft.com/office/drawing/2014/main" id="{00000000-0008-0000-0000-000095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46" name="TextBox 4245">
          <a:extLst>
            <a:ext uri="{FF2B5EF4-FFF2-40B4-BE49-F238E27FC236}">
              <a16:creationId xmlns:a16="http://schemas.microsoft.com/office/drawing/2014/main" id="{00000000-0008-0000-0000-000096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47" name="TextBox 4246">
          <a:extLst>
            <a:ext uri="{FF2B5EF4-FFF2-40B4-BE49-F238E27FC236}">
              <a16:creationId xmlns:a16="http://schemas.microsoft.com/office/drawing/2014/main" id="{00000000-0008-0000-0000-000097100000}"/>
            </a:ext>
          </a:extLst>
        </xdr:cNvPr>
        <xdr:cNvSpPr txBox="1"/>
      </xdr:nvSpPr>
      <xdr:spPr>
        <a:xfrm>
          <a:off x="1163068" y="2364783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48" name="TextBox 4247">
          <a:extLst>
            <a:ext uri="{FF2B5EF4-FFF2-40B4-BE49-F238E27FC236}">
              <a16:creationId xmlns:a16="http://schemas.microsoft.com/office/drawing/2014/main" id="{00000000-0008-0000-0000-000098100000}"/>
            </a:ext>
          </a:extLst>
        </xdr:cNvPr>
        <xdr:cNvSpPr txBox="1"/>
      </xdr:nvSpPr>
      <xdr:spPr>
        <a:xfrm>
          <a:off x="1163068" y="2364783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49" name="TextBox 4248">
          <a:extLst>
            <a:ext uri="{FF2B5EF4-FFF2-40B4-BE49-F238E27FC236}">
              <a16:creationId xmlns:a16="http://schemas.microsoft.com/office/drawing/2014/main" id="{00000000-0008-0000-0000-000099100000}"/>
            </a:ext>
          </a:extLst>
        </xdr:cNvPr>
        <xdr:cNvSpPr txBox="1"/>
      </xdr:nvSpPr>
      <xdr:spPr>
        <a:xfrm>
          <a:off x="1163068" y="2364783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50" name="TextBox 4249">
          <a:extLst>
            <a:ext uri="{FF2B5EF4-FFF2-40B4-BE49-F238E27FC236}">
              <a16:creationId xmlns:a16="http://schemas.microsoft.com/office/drawing/2014/main" id="{00000000-0008-0000-0000-00009A100000}"/>
            </a:ext>
          </a:extLst>
        </xdr:cNvPr>
        <xdr:cNvSpPr txBox="1"/>
      </xdr:nvSpPr>
      <xdr:spPr>
        <a:xfrm>
          <a:off x="1163068" y="2364783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1" name="TextBox 4250">
          <a:extLst>
            <a:ext uri="{FF2B5EF4-FFF2-40B4-BE49-F238E27FC236}">
              <a16:creationId xmlns:a16="http://schemas.microsoft.com/office/drawing/2014/main" id="{00000000-0008-0000-0000-00009B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2" name="TextBox 4251">
          <a:extLst>
            <a:ext uri="{FF2B5EF4-FFF2-40B4-BE49-F238E27FC236}">
              <a16:creationId xmlns:a16="http://schemas.microsoft.com/office/drawing/2014/main" id="{00000000-0008-0000-0000-00009C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3" name="TextBox 4252">
          <a:extLst>
            <a:ext uri="{FF2B5EF4-FFF2-40B4-BE49-F238E27FC236}">
              <a16:creationId xmlns:a16="http://schemas.microsoft.com/office/drawing/2014/main" id="{00000000-0008-0000-0000-00009D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4" name="TextBox 4253">
          <a:extLst>
            <a:ext uri="{FF2B5EF4-FFF2-40B4-BE49-F238E27FC236}">
              <a16:creationId xmlns:a16="http://schemas.microsoft.com/office/drawing/2014/main" id="{00000000-0008-0000-0000-00009E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5" name="TextBox 4254">
          <a:extLst>
            <a:ext uri="{FF2B5EF4-FFF2-40B4-BE49-F238E27FC236}">
              <a16:creationId xmlns:a16="http://schemas.microsoft.com/office/drawing/2014/main" id="{00000000-0008-0000-0000-00009F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6" name="TextBox 4255">
          <a:extLst>
            <a:ext uri="{FF2B5EF4-FFF2-40B4-BE49-F238E27FC236}">
              <a16:creationId xmlns:a16="http://schemas.microsoft.com/office/drawing/2014/main" id="{00000000-0008-0000-0000-0000A0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7" name="TextBox 4256">
          <a:extLst>
            <a:ext uri="{FF2B5EF4-FFF2-40B4-BE49-F238E27FC236}">
              <a16:creationId xmlns:a16="http://schemas.microsoft.com/office/drawing/2014/main" id="{00000000-0008-0000-0000-0000A1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58" name="TextBox 4257">
          <a:extLst>
            <a:ext uri="{FF2B5EF4-FFF2-40B4-BE49-F238E27FC236}">
              <a16:creationId xmlns:a16="http://schemas.microsoft.com/office/drawing/2014/main" id="{00000000-0008-0000-0000-0000A2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59" name="TextBox 4258">
          <a:extLst>
            <a:ext uri="{FF2B5EF4-FFF2-40B4-BE49-F238E27FC236}">
              <a16:creationId xmlns:a16="http://schemas.microsoft.com/office/drawing/2014/main" id="{00000000-0008-0000-0000-0000A3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0" name="TextBox 4259">
          <a:extLst>
            <a:ext uri="{FF2B5EF4-FFF2-40B4-BE49-F238E27FC236}">
              <a16:creationId xmlns:a16="http://schemas.microsoft.com/office/drawing/2014/main" id="{00000000-0008-0000-0000-0000A4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1" name="TextBox 4260">
          <a:extLst>
            <a:ext uri="{FF2B5EF4-FFF2-40B4-BE49-F238E27FC236}">
              <a16:creationId xmlns:a16="http://schemas.microsoft.com/office/drawing/2014/main" id="{00000000-0008-0000-0000-0000A5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2" name="TextBox 4261">
          <a:extLst>
            <a:ext uri="{FF2B5EF4-FFF2-40B4-BE49-F238E27FC236}">
              <a16:creationId xmlns:a16="http://schemas.microsoft.com/office/drawing/2014/main" id="{00000000-0008-0000-0000-0000A6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3" name="TextBox 4262">
          <a:extLst>
            <a:ext uri="{FF2B5EF4-FFF2-40B4-BE49-F238E27FC236}">
              <a16:creationId xmlns:a16="http://schemas.microsoft.com/office/drawing/2014/main" id="{00000000-0008-0000-0000-0000A7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4" name="TextBox 4263">
          <a:extLst>
            <a:ext uri="{FF2B5EF4-FFF2-40B4-BE49-F238E27FC236}">
              <a16:creationId xmlns:a16="http://schemas.microsoft.com/office/drawing/2014/main" id="{00000000-0008-0000-0000-0000A8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5" name="TextBox 4264">
          <a:extLst>
            <a:ext uri="{FF2B5EF4-FFF2-40B4-BE49-F238E27FC236}">
              <a16:creationId xmlns:a16="http://schemas.microsoft.com/office/drawing/2014/main" id="{00000000-0008-0000-0000-0000A9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266" name="TextBox 4265">
          <a:extLst>
            <a:ext uri="{FF2B5EF4-FFF2-40B4-BE49-F238E27FC236}">
              <a16:creationId xmlns:a16="http://schemas.microsoft.com/office/drawing/2014/main" id="{00000000-0008-0000-0000-0000AA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67" name="TextBox 4266">
          <a:extLst>
            <a:ext uri="{FF2B5EF4-FFF2-40B4-BE49-F238E27FC236}">
              <a16:creationId xmlns:a16="http://schemas.microsoft.com/office/drawing/2014/main" id="{00000000-0008-0000-0000-0000AB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68" name="TextBox 4267">
          <a:extLst>
            <a:ext uri="{FF2B5EF4-FFF2-40B4-BE49-F238E27FC236}">
              <a16:creationId xmlns:a16="http://schemas.microsoft.com/office/drawing/2014/main" id="{00000000-0008-0000-0000-0000AC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69" name="TextBox 4268">
          <a:extLst>
            <a:ext uri="{FF2B5EF4-FFF2-40B4-BE49-F238E27FC236}">
              <a16:creationId xmlns:a16="http://schemas.microsoft.com/office/drawing/2014/main" id="{00000000-0008-0000-0000-0000AD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70" name="TextBox 4269">
          <a:extLst>
            <a:ext uri="{FF2B5EF4-FFF2-40B4-BE49-F238E27FC236}">
              <a16:creationId xmlns:a16="http://schemas.microsoft.com/office/drawing/2014/main" id="{00000000-0008-0000-0000-0000AE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71" name="TextBox 4270">
          <a:extLst>
            <a:ext uri="{FF2B5EF4-FFF2-40B4-BE49-F238E27FC236}">
              <a16:creationId xmlns:a16="http://schemas.microsoft.com/office/drawing/2014/main" id="{00000000-0008-0000-0000-0000AF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72" name="TextBox 4271">
          <a:extLst>
            <a:ext uri="{FF2B5EF4-FFF2-40B4-BE49-F238E27FC236}">
              <a16:creationId xmlns:a16="http://schemas.microsoft.com/office/drawing/2014/main" id="{00000000-0008-0000-0000-0000B0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73" name="TextBox 4272">
          <a:extLst>
            <a:ext uri="{FF2B5EF4-FFF2-40B4-BE49-F238E27FC236}">
              <a16:creationId xmlns:a16="http://schemas.microsoft.com/office/drawing/2014/main" id="{00000000-0008-0000-0000-0000B1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74" name="TextBox 4273">
          <a:extLst>
            <a:ext uri="{FF2B5EF4-FFF2-40B4-BE49-F238E27FC236}">
              <a16:creationId xmlns:a16="http://schemas.microsoft.com/office/drawing/2014/main" id="{00000000-0008-0000-0000-0000B2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75" name="TextBox 4274">
          <a:extLst>
            <a:ext uri="{FF2B5EF4-FFF2-40B4-BE49-F238E27FC236}">
              <a16:creationId xmlns:a16="http://schemas.microsoft.com/office/drawing/2014/main" id="{00000000-0008-0000-0000-0000B3100000}"/>
            </a:ext>
          </a:extLst>
        </xdr:cNvPr>
        <xdr:cNvSpPr txBox="1"/>
      </xdr:nvSpPr>
      <xdr:spPr>
        <a:xfrm>
          <a:off x="1163068" y="2364783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76" name="TextBox 4275">
          <a:extLst>
            <a:ext uri="{FF2B5EF4-FFF2-40B4-BE49-F238E27FC236}">
              <a16:creationId xmlns:a16="http://schemas.microsoft.com/office/drawing/2014/main" id="{00000000-0008-0000-0000-0000B4100000}"/>
            </a:ext>
          </a:extLst>
        </xdr:cNvPr>
        <xdr:cNvSpPr txBox="1"/>
      </xdr:nvSpPr>
      <xdr:spPr>
        <a:xfrm>
          <a:off x="1163068" y="2364783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77" name="TextBox 4276">
          <a:extLst>
            <a:ext uri="{FF2B5EF4-FFF2-40B4-BE49-F238E27FC236}">
              <a16:creationId xmlns:a16="http://schemas.microsoft.com/office/drawing/2014/main" id="{00000000-0008-0000-0000-0000B5100000}"/>
            </a:ext>
          </a:extLst>
        </xdr:cNvPr>
        <xdr:cNvSpPr txBox="1"/>
      </xdr:nvSpPr>
      <xdr:spPr>
        <a:xfrm>
          <a:off x="1163068" y="2364783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278" name="TextBox 4277">
          <a:extLst>
            <a:ext uri="{FF2B5EF4-FFF2-40B4-BE49-F238E27FC236}">
              <a16:creationId xmlns:a16="http://schemas.microsoft.com/office/drawing/2014/main" id="{00000000-0008-0000-0000-0000B6100000}"/>
            </a:ext>
          </a:extLst>
        </xdr:cNvPr>
        <xdr:cNvSpPr txBox="1"/>
      </xdr:nvSpPr>
      <xdr:spPr>
        <a:xfrm>
          <a:off x="1163068" y="2364783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79" name="TextBox 4278">
          <a:extLst>
            <a:ext uri="{FF2B5EF4-FFF2-40B4-BE49-F238E27FC236}">
              <a16:creationId xmlns:a16="http://schemas.microsoft.com/office/drawing/2014/main" id="{00000000-0008-0000-0000-0000B7100000}"/>
            </a:ext>
          </a:extLst>
        </xdr:cNvPr>
        <xdr:cNvSpPr txBox="1"/>
      </xdr:nvSpPr>
      <xdr:spPr>
        <a:xfrm>
          <a:off x="1163068" y="2364783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80" name="TextBox 4279">
          <a:extLst>
            <a:ext uri="{FF2B5EF4-FFF2-40B4-BE49-F238E27FC236}">
              <a16:creationId xmlns:a16="http://schemas.microsoft.com/office/drawing/2014/main" id="{00000000-0008-0000-0000-0000B8100000}"/>
            </a:ext>
          </a:extLst>
        </xdr:cNvPr>
        <xdr:cNvSpPr txBox="1"/>
      </xdr:nvSpPr>
      <xdr:spPr>
        <a:xfrm>
          <a:off x="1163068" y="2364783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81" name="TextBox 4280">
          <a:extLst>
            <a:ext uri="{FF2B5EF4-FFF2-40B4-BE49-F238E27FC236}">
              <a16:creationId xmlns:a16="http://schemas.microsoft.com/office/drawing/2014/main" id="{00000000-0008-0000-0000-0000B9100000}"/>
            </a:ext>
          </a:extLst>
        </xdr:cNvPr>
        <xdr:cNvSpPr txBox="1"/>
      </xdr:nvSpPr>
      <xdr:spPr>
        <a:xfrm>
          <a:off x="1163068" y="2364783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282" name="TextBox 4281">
          <a:extLst>
            <a:ext uri="{FF2B5EF4-FFF2-40B4-BE49-F238E27FC236}">
              <a16:creationId xmlns:a16="http://schemas.microsoft.com/office/drawing/2014/main" id="{00000000-0008-0000-0000-0000BA100000}"/>
            </a:ext>
          </a:extLst>
        </xdr:cNvPr>
        <xdr:cNvSpPr txBox="1"/>
      </xdr:nvSpPr>
      <xdr:spPr>
        <a:xfrm>
          <a:off x="1163068" y="23647830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83" name="TextBox 4282">
          <a:extLst>
            <a:ext uri="{FF2B5EF4-FFF2-40B4-BE49-F238E27FC236}">
              <a16:creationId xmlns:a16="http://schemas.microsoft.com/office/drawing/2014/main" id="{00000000-0008-0000-0000-0000BB100000}"/>
            </a:ext>
          </a:extLst>
        </xdr:cNvPr>
        <xdr:cNvSpPr txBox="1"/>
      </xdr:nvSpPr>
      <xdr:spPr>
        <a:xfrm>
          <a:off x="1163068" y="2364783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84" name="TextBox 4283">
          <a:extLst>
            <a:ext uri="{FF2B5EF4-FFF2-40B4-BE49-F238E27FC236}">
              <a16:creationId xmlns:a16="http://schemas.microsoft.com/office/drawing/2014/main" id="{00000000-0008-0000-0000-0000BC100000}"/>
            </a:ext>
          </a:extLst>
        </xdr:cNvPr>
        <xdr:cNvSpPr txBox="1"/>
      </xdr:nvSpPr>
      <xdr:spPr>
        <a:xfrm>
          <a:off x="1163068" y="2364783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85" name="TextBox 4284">
          <a:extLst>
            <a:ext uri="{FF2B5EF4-FFF2-40B4-BE49-F238E27FC236}">
              <a16:creationId xmlns:a16="http://schemas.microsoft.com/office/drawing/2014/main" id="{00000000-0008-0000-0000-0000BD100000}"/>
            </a:ext>
          </a:extLst>
        </xdr:cNvPr>
        <xdr:cNvSpPr txBox="1"/>
      </xdr:nvSpPr>
      <xdr:spPr>
        <a:xfrm>
          <a:off x="1163068" y="2364783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286" name="TextBox 4285">
          <a:extLst>
            <a:ext uri="{FF2B5EF4-FFF2-40B4-BE49-F238E27FC236}">
              <a16:creationId xmlns:a16="http://schemas.microsoft.com/office/drawing/2014/main" id="{00000000-0008-0000-0000-0000BE100000}"/>
            </a:ext>
          </a:extLst>
        </xdr:cNvPr>
        <xdr:cNvSpPr txBox="1"/>
      </xdr:nvSpPr>
      <xdr:spPr>
        <a:xfrm>
          <a:off x="1163068" y="23647830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287" name="TextBox 4286">
          <a:extLst>
            <a:ext uri="{FF2B5EF4-FFF2-40B4-BE49-F238E27FC236}">
              <a16:creationId xmlns:a16="http://schemas.microsoft.com/office/drawing/2014/main" id="{00000000-0008-0000-0000-0000BF100000}"/>
            </a:ext>
          </a:extLst>
        </xdr:cNvPr>
        <xdr:cNvSpPr txBox="1"/>
      </xdr:nvSpPr>
      <xdr:spPr>
        <a:xfrm>
          <a:off x="1163068" y="2364783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288" name="TextBox 4287">
          <a:extLst>
            <a:ext uri="{FF2B5EF4-FFF2-40B4-BE49-F238E27FC236}">
              <a16:creationId xmlns:a16="http://schemas.microsoft.com/office/drawing/2014/main" id="{00000000-0008-0000-0000-0000C0100000}"/>
            </a:ext>
          </a:extLst>
        </xdr:cNvPr>
        <xdr:cNvSpPr txBox="1"/>
      </xdr:nvSpPr>
      <xdr:spPr>
        <a:xfrm>
          <a:off x="1163068" y="23647830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289" name="TextBox 4288">
          <a:extLst>
            <a:ext uri="{FF2B5EF4-FFF2-40B4-BE49-F238E27FC236}">
              <a16:creationId xmlns:a16="http://schemas.microsoft.com/office/drawing/2014/main" id="{00000000-0008-0000-0000-0000C1100000}"/>
            </a:ext>
          </a:extLst>
        </xdr:cNvPr>
        <xdr:cNvSpPr txBox="1"/>
      </xdr:nvSpPr>
      <xdr:spPr>
        <a:xfrm>
          <a:off x="1163068" y="23647830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90" name="TextBox 4289">
          <a:extLst>
            <a:ext uri="{FF2B5EF4-FFF2-40B4-BE49-F238E27FC236}">
              <a16:creationId xmlns:a16="http://schemas.microsoft.com/office/drawing/2014/main" id="{00000000-0008-0000-0000-0000C2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91" name="TextBox 4290">
          <a:extLst>
            <a:ext uri="{FF2B5EF4-FFF2-40B4-BE49-F238E27FC236}">
              <a16:creationId xmlns:a16="http://schemas.microsoft.com/office/drawing/2014/main" id="{00000000-0008-0000-0000-0000C3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292" name="TextBox 4291">
          <a:extLst>
            <a:ext uri="{FF2B5EF4-FFF2-40B4-BE49-F238E27FC236}">
              <a16:creationId xmlns:a16="http://schemas.microsoft.com/office/drawing/2014/main" id="{00000000-0008-0000-0000-0000C4100000}"/>
            </a:ext>
          </a:extLst>
        </xdr:cNvPr>
        <xdr:cNvSpPr txBox="1"/>
      </xdr:nvSpPr>
      <xdr:spPr>
        <a:xfrm>
          <a:off x="1163068" y="23647830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93" name="TextBox 4292">
          <a:extLst>
            <a:ext uri="{FF2B5EF4-FFF2-40B4-BE49-F238E27FC236}">
              <a16:creationId xmlns:a16="http://schemas.microsoft.com/office/drawing/2014/main" id="{00000000-0008-0000-0000-0000C5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294" name="TextBox 4293">
          <a:extLst>
            <a:ext uri="{FF2B5EF4-FFF2-40B4-BE49-F238E27FC236}">
              <a16:creationId xmlns:a16="http://schemas.microsoft.com/office/drawing/2014/main" id="{00000000-0008-0000-0000-0000C6100000}"/>
            </a:ext>
          </a:extLst>
        </xdr:cNvPr>
        <xdr:cNvSpPr txBox="1"/>
      </xdr:nvSpPr>
      <xdr:spPr>
        <a:xfrm>
          <a:off x="1163068" y="23647830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95" name="TextBox 4294">
          <a:extLst>
            <a:ext uri="{FF2B5EF4-FFF2-40B4-BE49-F238E27FC236}">
              <a16:creationId xmlns:a16="http://schemas.microsoft.com/office/drawing/2014/main" id="{00000000-0008-0000-0000-0000C7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296" name="TextBox 4295">
          <a:extLst>
            <a:ext uri="{FF2B5EF4-FFF2-40B4-BE49-F238E27FC236}">
              <a16:creationId xmlns:a16="http://schemas.microsoft.com/office/drawing/2014/main" id="{00000000-0008-0000-0000-0000C8100000}"/>
            </a:ext>
          </a:extLst>
        </xdr:cNvPr>
        <xdr:cNvSpPr txBox="1"/>
      </xdr:nvSpPr>
      <xdr:spPr>
        <a:xfrm>
          <a:off x="1163068" y="23647830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97" name="TextBox 4296">
          <a:extLst>
            <a:ext uri="{FF2B5EF4-FFF2-40B4-BE49-F238E27FC236}">
              <a16:creationId xmlns:a16="http://schemas.microsoft.com/office/drawing/2014/main" id="{00000000-0008-0000-0000-0000C9100000}"/>
            </a:ext>
          </a:extLst>
        </xdr:cNvPr>
        <xdr:cNvSpPr txBox="1"/>
      </xdr:nvSpPr>
      <xdr:spPr>
        <a:xfrm>
          <a:off x="1163068" y="2364783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298" name="TextBox 4297">
          <a:extLst>
            <a:ext uri="{FF2B5EF4-FFF2-40B4-BE49-F238E27FC236}">
              <a16:creationId xmlns:a16="http://schemas.microsoft.com/office/drawing/2014/main" id="{00000000-0008-0000-0000-0000CA100000}"/>
            </a:ext>
          </a:extLst>
        </xdr:cNvPr>
        <xdr:cNvSpPr txBox="1"/>
      </xdr:nvSpPr>
      <xdr:spPr>
        <a:xfrm>
          <a:off x="1163068" y="23647830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299" name="TextBox 4298">
          <a:extLst>
            <a:ext uri="{FF2B5EF4-FFF2-40B4-BE49-F238E27FC236}">
              <a16:creationId xmlns:a16="http://schemas.microsoft.com/office/drawing/2014/main" id="{00000000-0008-0000-0000-0000CB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00" name="TextBox 4299">
          <a:extLst>
            <a:ext uri="{FF2B5EF4-FFF2-40B4-BE49-F238E27FC236}">
              <a16:creationId xmlns:a16="http://schemas.microsoft.com/office/drawing/2014/main" id="{00000000-0008-0000-0000-0000CC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01" name="TextBox 4300">
          <a:extLst>
            <a:ext uri="{FF2B5EF4-FFF2-40B4-BE49-F238E27FC236}">
              <a16:creationId xmlns:a16="http://schemas.microsoft.com/office/drawing/2014/main" id="{00000000-0008-0000-0000-0000CD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02" name="TextBox 4301">
          <a:extLst>
            <a:ext uri="{FF2B5EF4-FFF2-40B4-BE49-F238E27FC236}">
              <a16:creationId xmlns:a16="http://schemas.microsoft.com/office/drawing/2014/main" id="{00000000-0008-0000-0000-0000CE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03" name="TextBox 4302">
          <a:extLst>
            <a:ext uri="{FF2B5EF4-FFF2-40B4-BE49-F238E27FC236}">
              <a16:creationId xmlns:a16="http://schemas.microsoft.com/office/drawing/2014/main" id="{00000000-0008-0000-0000-0000CF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04" name="TextBox 4303">
          <a:extLst>
            <a:ext uri="{FF2B5EF4-FFF2-40B4-BE49-F238E27FC236}">
              <a16:creationId xmlns:a16="http://schemas.microsoft.com/office/drawing/2014/main" id="{00000000-0008-0000-0000-0000D0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05" name="TextBox 4304">
          <a:extLst>
            <a:ext uri="{FF2B5EF4-FFF2-40B4-BE49-F238E27FC236}">
              <a16:creationId xmlns:a16="http://schemas.microsoft.com/office/drawing/2014/main" id="{00000000-0008-0000-0000-0000D1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06" name="TextBox 4305">
          <a:extLst>
            <a:ext uri="{FF2B5EF4-FFF2-40B4-BE49-F238E27FC236}">
              <a16:creationId xmlns:a16="http://schemas.microsoft.com/office/drawing/2014/main" id="{00000000-0008-0000-0000-0000D2100000}"/>
            </a:ext>
          </a:extLst>
        </xdr:cNvPr>
        <xdr:cNvSpPr txBox="1"/>
      </xdr:nvSpPr>
      <xdr:spPr>
        <a:xfrm>
          <a:off x="1163068" y="23647830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07" name="TextBox 4306">
          <a:extLst>
            <a:ext uri="{FF2B5EF4-FFF2-40B4-BE49-F238E27FC236}">
              <a16:creationId xmlns:a16="http://schemas.microsoft.com/office/drawing/2014/main" id="{00000000-0008-0000-0000-0000D3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08" name="TextBox 4307">
          <a:extLst>
            <a:ext uri="{FF2B5EF4-FFF2-40B4-BE49-F238E27FC236}">
              <a16:creationId xmlns:a16="http://schemas.microsoft.com/office/drawing/2014/main" id="{00000000-0008-0000-0000-0000D4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09" name="TextBox 4308">
          <a:extLst>
            <a:ext uri="{FF2B5EF4-FFF2-40B4-BE49-F238E27FC236}">
              <a16:creationId xmlns:a16="http://schemas.microsoft.com/office/drawing/2014/main" id="{00000000-0008-0000-0000-0000D5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10" name="TextBox 4309">
          <a:extLst>
            <a:ext uri="{FF2B5EF4-FFF2-40B4-BE49-F238E27FC236}">
              <a16:creationId xmlns:a16="http://schemas.microsoft.com/office/drawing/2014/main" id="{00000000-0008-0000-0000-0000D6100000}"/>
            </a:ext>
          </a:extLst>
        </xdr:cNvPr>
        <xdr:cNvSpPr txBox="1"/>
      </xdr:nvSpPr>
      <xdr:spPr>
        <a:xfrm>
          <a:off x="1163068" y="23647830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11" name="TextBox 4310">
          <a:extLst>
            <a:ext uri="{FF2B5EF4-FFF2-40B4-BE49-F238E27FC236}">
              <a16:creationId xmlns:a16="http://schemas.microsoft.com/office/drawing/2014/main" id="{00000000-0008-0000-0000-0000D7100000}"/>
            </a:ext>
          </a:extLst>
        </xdr:cNvPr>
        <xdr:cNvSpPr txBox="1"/>
      </xdr:nvSpPr>
      <xdr:spPr>
        <a:xfrm>
          <a:off x="1163068" y="2364783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12" name="TextBox 4311">
          <a:extLst>
            <a:ext uri="{FF2B5EF4-FFF2-40B4-BE49-F238E27FC236}">
              <a16:creationId xmlns:a16="http://schemas.microsoft.com/office/drawing/2014/main" id="{00000000-0008-0000-0000-0000D8100000}"/>
            </a:ext>
          </a:extLst>
        </xdr:cNvPr>
        <xdr:cNvSpPr txBox="1"/>
      </xdr:nvSpPr>
      <xdr:spPr>
        <a:xfrm>
          <a:off x="1163068" y="23647830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3" name="TextBox 4312">
          <a:extLst>
            <a:ext uri="{FF2B5EF4-FFF2-40B4-BE49-F238E27FC236}">
              <a16:creationId xmlns:a16="http://schemas.microsoft.com/office/drawing/2014/main" id="{00000000-0008-0000-0000-0000D9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4" name="TextBox 4313">
          <a:extLst>
            <a:ext uri="{FF2B5EF4-FFF2-40B4-BE49-F238E27FC236}">
              <a16:creationId xmlns:a16="http://schemas.microsoft.com/office/drawing/2014/main" id="{00000000-0008-0000-0000-0000DA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5" name="TextBox 4314">
          <a:extLst>
            <a:ext uri="{FF2B5EF4-FFF2-40B4-BE49-F238E27FC236}">
              <a16:creationId xmlns:a16="http://schemas.microsoft.com/office/drawing/2014/main" id="{00000000-0008-0000-0000-0000DB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6" name="TextBox 4315">
          <a:extLst>
            <a:ext uri="{FF2B5EF4-FFF2-40B4-BE49-F238E27FC236}">
              <a16:creationId xmlns:a16="http://schemas.microsoft.com/office/drawing/2014/main" id="{00000000-0008-0000-0000-0000DC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7" name="TextBox 4316">
          <a:extLst>
            <a:ext uri="{FF2B5EF4-FFF2-40B4-BE49-F238E27FC236}">
              <a16:creationId xmlns:a16="http://schemas.microsoft.com/office/drawing/2014/main" id="{00000000-0008-0000-0000-0000DD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8" name="TextBox 4317">
          <a:extLst>
            <a:ext uri="{FF2B5EF4-FFF2-40B4-BE49-F238E27FC236}">
              <a16:creationId xmlns:a16="http://schemas.microsoft.com/office/drawing/2014/main" id="{00000000-0008-0000-0000-0000DE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19" name="TextBox 4318">
          <a:extLst>
            <a:ext uri="{FF2B5EF4-FFF2-40B4-BE49-F238E27FC236}">
              <a16:creationId xmlns:a16="http://schemas.microsoft.com/office/drawing/2014/main" id="{00000000-0008-0000-0000-0000DF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20" name="TextBox 4319">
          <a:extLst>
            <a:ext uri="{FF2B5EF4-FFF2-40B4-BE49-F238E27FC236}">
              <a16:creationId xmlns:a16="http://schemas.microsoft.com/office/drawing/2014/main" id="{00000000-0008-0000-0000-0000E010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321" name="TextBox 4320">
          <a:extLst>
            <a:ext uri="{FF2B5EF4-FFF2-40B4-BE49-F238E27FC236}">
              <a16:creationId xmlns:a16="http://schemas.microsoft.com/office/drawing/2014/main" id="{00000000-0008-0000-0000-0000E1100000}"/>
            </a:ext>
          </a:extLst>
        </xdr:cNvPr>
        <xdr:cNvSpPr txBox="1"/>
      </xdr:nvSpPr>
      <xdr:spPr>
        <a:xfrm>
          <a:off x="1163068" y="23691419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322" name="TextBox 4321">
          <a:extLst>
            <a:ext uri="{FF2B5EF4-FFF2-40B4-BE49-F238E27FC236}">
              <a16:creationId xmlns:a16="http://schemas.microsoft.com/office/drawing/2014/main" id="{00000000-0008-0000-0000-0000E2100000}"/>
            </a:ext>
          </a:extLst>
        </xdr:cNvPr>
        <xdr:cNvSpPr txBox="1"/>
      </xdr:nvSpPr>
      <xdr:spPr>
        <a:xfrm>
          <a:off x="1163068" y="23691419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323" name="TextBox 4322">
          <a:extLst>
            <a:ext uri="{FF2B5EF4-FFF2-40B4-BE49-F238E27FC236}">
              <a16:creationId xmlns:a16="http://schemas.microsoft.com/office/drawing/2014/main" id="{00000000-0008-0000-0000-0000E3100000}"/>
            </a:ext>
          </a:extLst>
        </xdr:cNvPr>
        <xdr:cNvSpPr txBox="1"/>
      </xdr:nvSpPr>
      <xdr:spPr>
        <a:xfrm>
          <a:off x="1163068" y="23691419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324" name="TextBox 4323">
          <a:extLst>
            <a:ext uri="{FF2B5EF4-FFF2-40B4-BE49-F238E27FC236}">
              <a16:creationId xmlns:a16="http://schemas.microsoft.com/office/drawing/2014/main" id="{00000000-0008-0000-0000-0000E4100000}"/>
            </a:ext>
          </a:extLst>
        </xdr:cNvPr>
        <xdr:cNvSpPr txBox="1"/>
      </xdr:nvSpPr>
      <xdr:spPr>
        <a:xfrm>
          <a:off x="1163068" y="23691419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25" name="TextBox 4324">
          <a:extLst>
            <a:ext uri="{FF2B5EF4-FFF2-40B4-BE49-F238E27FC236}">
              <a16:creationId xmlns:a16="http://schemas.microsoft.com/office/drawing/2014/main" id="{00000000-0008-0000-0000-0000E5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26" name="TextBox 4325">
          <a:extLst>
            <a:ext uri="{FF2B5EF4-FFF2-40B4-BE49-F238E27FC236}">
              <a16:creationId xmlns:a16="http://schemas.microsoft.com/office/drawing/2014/main" id="{00000000-0008-0000-0000-0000E6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27" name="TextBox 4326">
          <a:extLst>
            <a:ext uri="{FF2B5EF4-FFF2-40B4-BE49-F238E27FC236}">
              <a16:creationId xmlns:a16="http://schemas.microsoft.com/office/drawing/2014/main" id="{00000000-0008-0000-0000-0000E7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28" name="TextBox 4327">
          <a:extLst>
            <a:ext uri="{FF2B5EF4-FFF2-40B4-BE49-F238E27FC236}">
              <a16:creationId xmlns:a16="http://schemas.microsoft.com/office/drawing/2014/main" id="{00000000-0008-0000-0000-0000E8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29" name="TextBox 4328">
          <a:extLst>
            <a:ext uri="{FF2B5EF4-FFF2-40B4-BE49-F238E27FC236}">
              <a16:creationId xmlns:a16="http://schemas.microsoft.com/office/drawing/2014/main" id="{00000000-0008-0000-0000-0000E9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30" name="TextBox 4329">
          <a:extLst>
            <a:ext uri="{FF2B5EF4-FFF2-40B4-BE49-F238E27FC236}">
              <a16:creationId xmlns:a16="http://schemas.microsoft.com/office/drawing/2014/main" id="{00000000-0008-0000-0000-0000EA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31" name="TextBox 4330">
          <a:extLst>
            <a:ext uri="{FF2B5EF4-FFF2-40B4-BE49-F238E27FC236}">
              <a16:creationId xmlns:a16="http://schemas.microsoft.com/office/drawing/2014/main" id="{00000000-0008-0000-0000-0000EB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32" name="TextBox 4331">
          <a:extLst>
            <a:ext uri="{FF2B5EF4-FFF2-40B4-BE49-F238E27FC236}">
              <a16:creationId xmlns:a16="http://schemas.microsoft.com/office/drawing/2014/main" id="{00000000-0008-0000-0000-0000EC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3" name="TextBox 4332">
          <a:extLst>
            <a:ext uri="{FF2B5EF4-FFF2-40B4-BE49-F238E27FC236}">
              <a16:creationId xmlns:a16="http://schemas.microsoft.com/office/drawing/2014/main" id="{00000000-0008-0000-0000-0000ED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4" name="TextBox 4333">
          <a:extLst>
            <a:ext uri="{FF2B5EF4-FFF2-40B4-BE49-F238E27FC236}">
              <a16:creationId xmlns:a16="http://schemas.microsoft.com/office/drawing/2014/main" id="{00000000-0008-0000-0000-0000EE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5" name="TextBox 4334">
          <a:extLst>
            <a:ext uri="{FF2B5EF4-FFF2-40B4-BE49-F238E27FC236}">
              <a16:creationId xmlns:a16="http://schemas.microsoft.com/office/drawing/2014/main" id="{00000000-0008-0000-0000-0000EF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6" name="TextBox 4335">
          <a:extLst>
            <a:ext uri="{FF2B5EF4-FFF2-40B4-BE49-F238E27FC236}">
              <a16:creationId xmlns:a16="http://schemas.microsoft.com/office/drawing/2014/main" id="{00000000-0008-0000-0000-0000F0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7" name="TextBox 4336">
          <a:extLst>
            <a:ext uri="{FF2B5EF4-FFF2-40B4-BE49-F238E27FC236}">
              <a16:creationId xmlns:a16="http://schemas.microsoft.com/office/drawing/2014/main" id="{00000000-0008-0000-0000-0000F1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8" name="TextBox 4337">
          <a:extLst>
            <a:ext uri="{FF2B5EF4-FFF2-40B4-BE49-F238E27FC236}">
              <a16:creationId xmlns:a16="http://schemas.microsoft.com/office/drawing/2014/main" id="{00000000-0008-0000-0000-0000F2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39" name="TextBox 4338">
          <a:extLst>
            <a:ext uri="{FF2B5EF4-FFF2-40B4-BE49-F238E27FC236}">
              <a16:creationId xmlns:a16="http://schemas.microsoft.com/office/drawing/2014/main" id="{00000000-0008-0000-0000-0000F3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40" name="TextBox 4339">
          <a:extLst>
            <a:ext uri="{FF2B5EF4-FFF2-40B4-BE49-F238E27FC236}">
              <a16:creationId xmlns:a16="http://schemas.microsoft.com/office/drawing/2014/main" id="{00000000-0008-0000-0000-0000F410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1" name="TextBox 4340">
          <a:extLst>
            <a:ext uri="{FF2B5EF4-FFF2-40B4-BE49-F238E27FC236}">
              <a16:creationId xmlns:a16="http://schemas.microsoft.com/office/drawing/2014/main" id="{00000000-0008-0000-0000-0000F5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2" name="TextBox 4341">
          <a:extLst>
            <a:ext uri="{FF2B5EF4-FFF2-40B4-BE49-F238E27FC236}">
              <a16:creationId xmlns:a16="http://schemas.microsoft.com/office/drawing/2014/main" id="{00000000-0008-0000-0000-0000F6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3" name="TextBox 4342">
          <a:extLst>
            <a:ext uri="{FF2B5EF4-FFF2-40B4-BE49-F238E27FC236}">
              <a16:creationId xmlns:a16="http://schemas.microsoft.com/office/drawing/2014/main" id="{00000000-0008-0000-0000-0000F7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4" name="TextBox 4343">
          <a:extLst>
            <a:ext uri="{FF2B5EF4-FFF2-40B4-BE49-F238E27FC236}">
              <a16:creationId xmlns:a16="http://schemas.microsoft.com/office/drawing/2014/main" id="{00000000-0008-0000-0000-0000F8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5" name="TextBox 4344">
          <a:extLst>
            <a:ext uri="{FF2B5EF4-FFF2-40B4-BE49-F238E27FC236}">
              <a16:creationId xmlns:a16="http://schemas.microsoft.com/office/drawing/2014/main" id="{00000000-0008-0000-0000-0000F9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6" name="TextBox 4345">
          <a:extLst>
            <a:ext uri="{FF2B5EF4-FFF2-40B4-BE49-F238E27FC236}">
              <a16:creationId xmlns:a16="http://schemas.microsoft.com/office/drawing/2014/main" id="{00000000-0008-0000-0000-0000FA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7" name="TextBox 4346">
          <a:extLst>
            <a:ext uri="{FF2B5EF4-FFF2-40B4-BE49-F238E27FC236}">
              <a16:creationId xmlns:a16="http://schemas.microsoft.com/office/drawing/2014/main" id="{00000000-0008-0000-0000-0000FB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48" name="TextBox 4347">
          <a:extLst>
            <a:ext uri="{FF2B5EF4-FFF2-40B4-BE49-F238E27FC236}">
              <a16:creationId xmlns:a16="http://schemas.microsoft.com/office/drawing/2014/main" id="{00000000-0008-0000-0000-0000FC10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49" name="TextBox 4348">
          <a:extLst>
            <a:ext uri="{FF2B5EF4-FFF2-40B4-BE49-F238E27FC236}">
              <a16:creationId xmlns:a16="http://schemas.microsoft.com/office/drawing/2014/main" id="{00000000-0008-0000-0000-0000FD100000}"/>
            </a:ext>
          </a:extLst>
        </xdr:cNvPr>
        <xdr:cNvSpPr txBox="1"/>
      </xdr:nvSpPr>
      <xdr:spPr>
        <a:xfrm>
          <a:off x="1163068" y="23691419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50" name="TextBox 4349">
          <a:extLst>
            <a:ext uri="{FF2B5EF4-FFF2-40B4-BE49-F238E27FC236}">
              <a16:creationId xmlns:a16="http://schemas.microsoft.com/office/drawing/2014/main" id="{00000000-0008-0000-0000-0000FE100000}"/>
            </a:ext>
          </a:extLst>
        </xdr:cNvPr>
        <xdr:cNvSpPr txBox="1"/>
      </xdr:nvSpPr>
      <xdr:spPr>
        <a:xfrm>
          <a:off x="1163068" y="23691419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51" name="TextBox 4350">
          <a:extLst>
            <a:ext uri="{FF2B5EF4-FFF2-40B4-BE49-F238E27FC236}">
              <a16:creationId xmlns:a16="http://schemas.microsoft.com/office/drawing/2014/main" id="{00000000-0008-0000-0000-0000FF100000}"/>
            </a:ext>
          </a:extLst>
        </xdr:cNvPr>
        <xdr:cNvSpPr txBox="1"/>
      </xdr:nvSpPr>
      <xdr:spPr>
        <a:xfrm>
          <a:off x="1163068" y="23691419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52" name="TextBox 4351">
          <a:extLst>
            <a:ext uri="{FF2B5EF4-FFF2-40B4-BE49-F238E27FC236}">
              <a16:creationId xmlns:a16="http://schemas.microsoft.com/office/drawing/2014/main" id="{00000000-0008-0000-0000-000000110000}"/>
            </a:ext>
          </a:extLst>
        </xdr:cNvPr>
        <xdr:cNvSpPr txBox="1"/>
      </xdr:nvSpPr>
      <xdr:spPr>
        <a:xfrm>
          <a:off x="1163068" y="23691419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353" name="TextBox 4352">
          <a:extLst>
            <a:ext uri="{FF2B5EF4-FFF2-40B4-BE49-F238E27FC236}">
              <a16:creationId xmlns:a16="http://schemas.microsoft.com/office/drawing/2014/main" id="{00000000-0008-0000-0000-000001110000}"/>
            </a:ext>
          </a:extLst>
        </xdr:cNvPr>
        <xdr:cNvSpPr txBox="1"/>
      </xdr:nvSpPr>
      <xdr:spPr>
        <a:xfrm>
          <a:off x="1163068" y="23691419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354" name="TextBox 4353">
          <a:extLst>
            <a:ext uri="{FF2B5EF4-FFF2-40B4-BE49-F238E27FC236}">
              <a16:creationId xmlns:a16="http://schemas.microsoft.com/office/drawing/2014/main" id="{00000000-0008-0000-0000-000002110000}"/>
            </a:ext>
          </a:extLst>
        </xdr:cNvPr>
        <xdr:cNvSpPr txBox="1"/>
      </xdr:nvSpPr>
      <xdr:spPr>
        <a:xfrm>
          <a:off x="1163068" y="23691419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355" name="TextBox 4354">
          <a:extLst>
            <a:ext uri="{FF2B5EF4-FFF2-40B4-BE49-F238E27FC236}">
              <a16:creationId xmlns:a16="http://schemas.microsoft.com/office/drawing/2014/main" id="{00000000-0008-0000-0000-000003110000}"/>
            </a:ext>
          </a:extLst>
        </xdr:cNvPr>
        <xdr:cNvSpPr txBox="1"/>
      </xdr:nvSpPr>
      <xdr:spPr>
        <a:xfrm>
          <a:off x="1163068" y="23691419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356" name="TextBox 4355">
          <a:extLst>
            <a:ext uri="{FF2B5EF4-FFF2-40B4-BE49-F238E27FC236}">
              <a16:creationId xmlns:a16="http://schemas.microsoft.com/office/drawing/2014/main" id="{00000000-0008-0000-0000-000004110000}"/>
            </a:ext>
          </a:extLst>
        </xdr:cNvPr>
        <xdr:cNvSpPr txBox="1"/>
      </xdr:nvSpPr>
      <xdr:spPr>
        <a:xfrm>
          <a:off x="1163068" y="236914195"/>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357" name="TextBox 4356">
          <a:extLst>
            <a:ext uri="{FF2B5EF4-FFF2-40B4-BE49-F238E27FC236}">
              <a16:creationId xmlns:a16="http://schemas.microsoft.com/office/drawing/2014/main" id="{00000000-0008-0000-0000-000005110000}"/>
            </a:ext>
          </a:extLst>
        </xdr:cNvPr>
        <xdr:cNvSpPr txBox="1"/>
      </xdr:nvSpPr>
      <xdr:spPr>
        <a:xfrm>
          <a:off x="1163068" y="23691419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358" name="TextBox 4357">
          <a:extLst>
            <a:ext uri="{FF2B5EF4-FFF2-40B4-BE49-F238E27FC236}">
              <a16:creationId xmlns:a16="http://schemas.microsoft.com/office/drawing/2014/main" id="{00000000-0008-0000-0000-000006110000}"/>
            </a:ext>
          </a:extLst>
        </xdr:cNvPr>
        <xdr:cNvSpPr txBox="1"/>
      </xdr:nvSpPr>
      <xdr:spPr>
        <a:xfrm>
          <a:off x="1163068" y="23691419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359" name="TextBox 4358">
          <a:extLst>
            <a:ext uri="{FF2B5EF4-FFF2-40B4-BE49-F238E27FC236}">
              <a16:creationId xmlns:a16="http://schemas.microsoft.com/office/drawing/2014/main" id="{00000000-0008-0000-0000-000007110000}"/>
            </a:ext>
          </a:extLst>
        </xdr:cNvPr>
        <xdr:cNvSpPr txBox="1"/>
      </xdr:nvSpPr>
      <xdr:spPr>
        <a:xfrm>
          <a:off x="1163068" y="23691419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360" name="TextBox 4359">
          <a:extLst>
            <a:ext uri="{FF2B5EF4-FFF2-40B4-BE49-F238E27FC236}">
              <a16:creationId xmlns:a16="http://schemas.microsoft.com/office/drawing/2014/main" id="{00000000-0008-0000-0000-000008110000}"/>
            </a:ext>
          </a:extLst>
        </xdr:cNvPr>
        <xdr:cNvSpPr txBox="1"/>
      </xdr:nvSpPr>
      <xdr:spPr>
        <a:xfrm>
          <a:off x="1163068" y="236914195"/>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61" name="TextBox 4360">
          <a:extLst>
            <a:ext uri="{FF2B5EF4-FFF2-40B4-BE49-F238E27FC236}">
              <a16:creationId xmlns:a16="http://schemas.microsoft.com/office/drawing/2014/main" id="{00000000-0008-0000-0000-00000911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62" name="TextBox 4361">
          <a:extLst>
            <a:ext uri="{FF2B5EF4-FFF2-40B4-BE49-F238E27FC236}">
              <a16:creationId xmlns:a16="http://schemas.microsoft.com/office/drawing/2014/main" id="{00000000-0008-0000-0000-00000A110000}"/>
            </a:ext>
          </a:extLst>
        </xdr:cNvPr>
        <xdr:cNvSpPr txBox="1"/>
      </xdr:nvSpPr>
      <xdr:spPr>
        <a:xfrm>
          <a:off x="1163068" y="236914195"/>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363" name="TextBox 4362">
          <a:extLst>
            <a:ext uri="{FF2B5EF4-FFF2-40B4-BE49-F238E27FC236}">
              <a16:creationId xmlns:a16="http://schemas.microsoft.com/office/drawing/2014/main" id="{00000000-0008-0000-0000-00000B110000}"/>
            </a:ext>
          </a:extLst>
        </xdr:cNvPr>
        <xdr:cNvSpPr txBox="1"/>
      </xdr:nvSpPr>
      <xdr:spPr>
        <a:xfrm>
          <a:off x="1163068" y="236914195"/>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64" name="TextBox 4363">
          <a:extLst>
            <a:ext uri="{FF2B5EF4-FFF2-40B4-BE49-F238E27FC236}">
              <a16:creationId xmlns:a16="http://schemas.microsoft.com/office/drawing/2014/main" id="{00000000-0008-0000-0000-00000C11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65" name="TextBox 4364">
          <a:extLst>
            <a:ext uri="{FF2B5EF4-FFF2-40B4-BE49-F238E27FC236}">
              <a16:creationId xmlns:a16="http://schemas.microsoft.com/office/drawing/2014/main" id="{00000000-0008-0000-0000-00000D11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366" name="TextBox 4365">
          <a:extLst>
            <a:ext uri="{FF2B5EF4-FFF2-40B4-BE49-F238E27FC236}">
              <a16:creationId xmlns:a16="http://schemas.microsoft.com/office/drawing/2014/main" id="{00000000-0008-0000-0000-00000E110000}"/>
            </a:ext>
          </a:extLst>
        </xdr:cNvPr>
        <xdr:cNvSpPr txBox="1"/>
      </xdr:nvSpPr>
      <xdr:spPr>
        <a:xfrm>
          <a:off x="1163068" y="236914195"/>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67" name="TextBox 4366">
          <a:extLst>
            <a:ext uri="{FF2B5EF4-FFF2-40B4-BE49-F238E27FC236}">
              <a16:creationId xmlns:a16="http://schemas.microsoft.com/office/drawing/2014/main" id="{00000000-0008-0000-0000-00000F11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368" name="TextBox 4367">
          <a:extLst>
            <a:ext uri="{FF2B5EF4-FFF2-40B4-BE49-F238E27FC236}">
              <a16:creationId xmlns:a16="http://schemas.microsoft.com/office/drawing/2014/main" id="{00000000-0008-0000-0000-000010110000}"/>
            </a:ext>
          </a:extLst>
        </xdr:cNvPr>
        <xdr:cNvSpPr txBox="1"/>
      </xdr:nvSpPr>
      <xdr:spPr>
        <a:xfrm>
          <a:off x="1163068" y="236914195"/>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69" name="TextBox 4368">
          <a:extLst>
            <a:ext uri="{FF2B5EF4-FFF2-40B4-BE49-F238E27FC236}">
              <a16:creationId xmlns:a16="http://schemas.microsoft.com/office/drawing/2014/main" id="{00000000-0008-0000-0000-00001111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370" name="TextBox 4369">
          <a:extLst>
            <a:ext uri="{FF2B5EF4-FFF2-40B4-BE49-F238E27FC236}">
              <a16:creationId xmlns:a16="http://schemas.microsoft.com/office/drawing/2014/main" id="{00000000-0008-0000-0000-000012110000}"/>
            </a:ext>
          </a:extLst>
        </xdr:cNvPr>
        <xdr:cNvSpPr txBox="1"/>
      </xdr:nvSpPr>
      <xdr:spPr>
        <a:xfrm>
          <a:off x="1163068" y="236914195"/>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371" name="TextBox 4370">
          <a:extLst>
            <a:ext uri="{FF2B5EF4-FFF2-40B4-BE49-F238E27FC236}">
              <a16:creationId xmlns:a16="http://schemas.microsoft.com/office/drawing/2014/main" id="{00000000-0008-0000-0000-000013110000}"/>
            </a:ext>
          </a:extLst>
        </xdr:cNvPr>
        <xdr:cNvSpPr txBox="1"/>
      </xdr:nvSpPr>
      <xdr:spPr>
        <a:xfrm>
          <a:off x="1163068" y="23691419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372" name="TextBox 4371">
          <a:extLst>
            <a:ext uri="{FF2B5EF4-FFF2-40B4-BE49-F238E27FC236}">
              <a16:creationId xmlns:a16="http://schemas.microsoft.com/office/drawing/2014/main" id="{00000000-0008-0000-0000-000014110000}"/>
            </a:ext>
          </a:extLst>
        </xdr:cNvPr>
        <xdr:cNvSpPr txBox="1"/>
      </xdr:nvSpPr>
      <xdr:spPr>
        <a:xfrm>
          <a:off x="1163068" y="236914195"/>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73" name="TextBox 4372">
          <a:extLst>
            <a:ext uri="{FF2B5EF4-FFF2-40B4-BE49-F238E27FC236}">
              <a16:creationId xmlns:a16="http://schemas.microsoft.com/office/drawing/2014/main" id="{00000000-0008-0000-0000-000015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74" name="TextBox 4373">
          <a:extLst>
            <a:ext uri="{FF2B5EF4-FFF2-40B4-BE49-F238E27FC236}">
              <a16:creationId xmlns:a16="http://schemas.microsoft.com/office/drawing/2014/main" id="{00000000-0008-0000-0000-000016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75" name="TextBox 4374">
          <a:extLst>
            <a:ext uri="{FF2B5EF4-FFF2-40B4-BE49-F238E27FC236}">
              <a16:creationId xmlns:a16="http://schemas.microsoft.com/office/drawing/2014/main" id="{00000000-0008-0000-0000-000017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76" name="TextBox 4375">
          <a:extLst>
            <a:ext uri="{FF2B5EF4-FFF2-40B4-BE49-F238E27FC236}">
              <a16:creationId xmlns:a16="http://schemas.microsoft.com/office/drawing/2014/main" id="{00000000-0008-0000-0000-000018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77" name="TextBox 4376">
          <a:extLst>
            <a:ext uri="{FF2B5EF4-FFF2-40B4-BE49-F238E27FC236}">
              <a16:creationId xmlns:a16="http://schemas.microsoft.com/office/drawing/2014/main" id="{00000000-0008-0000-0000-00001911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78" name="TextBox 4377">
          <a:extLst>
            <a:ext uri="{FF2B5EF4-FFF2-40B4-BE49-F238E27FC236}">
              <a16:creationId xmlns:a16="http://schemas.microsoft.com/office/drawing/2014/main" id="{00000000-0008-0000-0000-00001A11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79" name="TextBox 4378">
          <a:extLst>
            <a:ext uri="{FF2B5EF4-FFF2-40B4-BE49-F238E27FC236}">
              <a16:creationId xmlns:a16="http://schemas.microsoft.com/office/drawing/2014/main" id="{00000000-0008-0000-0000-00001B11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380" name="TextBox 4379">
          <a:extLst>
            <a:ext uri="{FF2B5EF4-FFF2-40B4-BE49-F238E27FC236}">
              <a16:creationId xmlns:a16="http://schemas.microsoft.com/office/drawing/2014/main" id="{00000000-0008-0000-0000-00001C110000}"/>
            </a:ext>
          </a:extLst>
        </xdr:cNvPr>
        <xdr:cNvSpPr txBox="1"/>
      </xdr:nvSpPr>
      <xdr:spPr>
        <a:xfrm>
          <a:off x="1163068" y="236914195"/>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81" name="TextBox 4380">
          <a:extLst>
            <a:ext uri="{FF2B5EF4-FFF2-40B4-BE49-F238E27FC236}">
              <a16:creationId xmlns:a16="http://schemas.microsoft.com/office/drawing/2014/main" id="{00000000-0008-0000-0000-00001D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82" name="TextBox 4381">
          <a:extLst>
            <a:ext uri="{FF2B5EF4-FFF2-40B4-BE49-F238E27FC236}">
              <a16:creationId xmlns:a16="http://schemas.microsoft.com/office/drawing/2014/main" id="{00000000-0008-0000-0000-00001E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83" name="TextBox 4382">
          <a:extLst>
            <a:ext uri="{FF2B5EF4-FFF2-40B4-BE49-F238E27FC236}">
              <a16:creationId xmlns:a16="http://schemas.microsoft.com/office/drawing/2014/main" id="{00000000-0008-0000-0000-00001F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384" name="TextBox 4383">
          <a:extLst>
            <a:ext uri="{FF2B5EF4-FFF2-40B4-BE49-F238E27FC236}">
              <a16:creationId xmlns:a16="http://schemas.microsoft.com/office/drawing/2014/main" id="{00000000-0008-0000-0000-000020110000}"/>
            </a:ext>
          </a:extLst>
        </xdr:cNvPr>
        <xdr:cNvSpPr txBox="1"/>
      </xdr:nvSpPr>
      <xdr:spPr>
        <a:xfrm>
          <a:off x="1163068" y="236914195"/>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85" name="TextBox 4384">
          <a:extLst>
            <a:ext uri="{FF2B5EF4-FFF2-40B4-BE49-F238E27FC236}">
              <a16:creationId xmlns:a16="http://schemas.microsoft.com/office/drawing/2014/main" id="{00000000-0008-0000-0000-000021110000}"/>
            </a:ext>
          </a:extLst>
        </xdr:cNvPr>
        <xdr:cNvSpPr txBox="1"/>
      </xdr:nvSpPr>
      <xdr:spPr>
        <a:xfrm>
          <a:off x="1163068" y="23691419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386" name="TextBox 4385">
          <a:extLst>
            <a:ext uri="{FF2B5EF4-FFF2-40B4-BE49-F238E27FC236}">
              <a16:creationId xmlns:a16="http://schemas.microsoft.com/office/drawing/2014/main" id="{00000000-0008-0000-0000-000022110000}"/>
            </a:ext>
          </a:extLst>
        </xdr:cNvPr>
        <xdr:cNvSpPr txBox="1"/>
      </xdr:nvSpPr>
      <xdr:spPr>
        <a:xfrm>
          <a:off x="1163068" y="236914195"/>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388" name="TextBox 4387">
          <a:extLst>
            <a:ext uri="{FF2B5EF4-FFF2-40B4-BE49-F238E27FC236}">
              <a16:creationId xmlns:a16="http://schemas.microsoft.com/office/drawing/2014/main" id="{00000000-0008-0000-0000-000024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389" name="TextBox 4388">
          <a:extLst>
            <a:ext uri="{FF2B5EF4-FFF2-40B4-BE49-F238E27FC236}">
              <a16:creationId xmlns:a16="http://schemas.microsoft.com/office/drawing/2014/main" id="{00000000-0008-0000-0000-000025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90" name="TextBox 4389">
          <a:extLst>
            <a:ext uri="{FF2B5EF4-FFF2-40B4-BE49-F238E27FC236}">
              <a16:creationId xmlns:a16="http://schemas.microsoft.com/office/drawing/2014/main" id="{00000000-0008-0000-0000-000026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91" name="TextBox 4390">
          <a:extLst>
            <a:ext uri="{FF2B5EF4-FFF2-40B4-BE49-F238E27FC236}">
              <a16:creationId xmlns:a16="http://schemas.microsoft.com/office/drawing/2014/main" id="{00000000-0008-0000-0000-000027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92" name="TextBox 4391">
          <a:extLst>
            <a:ext uri="{FF2B5EF4-FFF2-40B4-BE49-F238E27FC236}">
              <a16:creationId xmlns:a16="http://schemas.microsoft.com/office/drawing/2014/main" id="{00000000-0008-0000-0000-000028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93" name="TextBox 4392">
          <a:extLst>
            <a:ext uri="{FF2B5EF4-FFF2-40B4-BE49-F238E27FC236}">
              <a16:creationId xmlns:a16="http://schemas.microsoft.com/office/drawing/2014/main" id="{00000000-0008-0000-0000-000029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394" name="TextBox 4393">
          <a:extLst>
            <a:ext uri="{FF2B5EF4-FFF2-40B4-BE49-F238E27FC236}">
              <a16:creationId xmlns:a16="http://schemas.microsoft.com/office/drawing/2014/main" id="{00000000-0008-0000-0000-00002A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395" name="TextBox 4394">
          <a:extLst>
            <a:ext uri="{FF2B5EF4-FFF2-40B4-BE49-F238E27FC236}">
              <a16:creationId xmlns:a16="http://schemas.microsoft.com/office/drawing/2014/main" id="{00000000-0008-0000-0000-00002B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396" name="TextBox 4395">
          <a:extLst>
            <a:ext uri="{FF2B5EF4-FFF2-40B4-BE49-F238E27FC236}">
              <a16:creationId xmlns:a16="http://schemas.microsoft.com/office/drawing/2014/main" id="{00000000-0008-0000-0000-00002C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397" name="TextBox 4396">
          <a:extLst>
            <a:ext uri="{FF2B5EF4-FFF2-40B4-BE49-F238E27FC236}">
              <a16:creationId xmlns:a16="http://schemas.microsoft.com/office/drawing/2014/main" id="{00000000-0008-0000-0000-00002D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98" name="TextBox 4397">
          <a:extLst>
            <a:ext uri="{FF2B5EF4-FFF2-40B4-BE49-F238E27FC236}">
              <a16:creationId xmlns:a16="http://schemas.microsoft.com/office/drawing/2014/main" id="{00000000-0008-0000-0000-00002E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399" name="TextBox 4398">
          <a:extLst>
            <a:ext uri="{FF2B5EF4-FFF2-40B4-BE49-F238E27FC236}">
              <a16:creationId xmlns:a16="http://schemas.microsoft.com/office/drawing/2014/main" id="{00000000-0008-0000-0000-00002F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00" name="TextBox 4399">
          <a:extLst>
            <a:ext uri="{FF2B5EF4-FFF2-40B4-BE49-F238E27FC236}">
              <a16:creationId xmlns:a16="http://schemas.microsoft.com/office/drawing/2014/main" id="{00000000-0008-0000-0000-000030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01" name="TextBox 4400">
          <a:extLst>
            <a:ext uri="{FF2B5EF4-FFF2-40B4-BE49-F238E27FC236}">
              <a16:creationId xmlns:a16="http://schemas.microsoft.com/office/drawing/2014/main" id="{00000000-0008-0000-0000-000031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02" name="TextBox 4401">
          <a:extLst>
            <a:ext uri="{FF2B5EF4-FFF2-40B4-BE49-F238E27FC236}">
              <a16:creationId xmlns:a16="http://schemas.microsoft.com/office/drawing/2014/main" id="{00000000-0008-0000-0000-000032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03" name="TextBox 4402">
          <a:extLst>
            <a:ext uri="{FF2B5EF4-FFF2-40B4-BE49-F238E27FC236}">
              <a16:creationId xmlns:a16="http://schemas.microsoft.com/office/drawing/2014/main" id="{00000000-0008-0000-0000-000033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04" name="TextBox 4403">
          <a:extLst>
            <a:ext uri="{FF2B5EF4-FFF2-40B4-BE49-F238E27FC236}">
              <a16:creationId xmlns:a16="http://schemas.microsoft.com/office/drawing/2014/main" id="{00000000-0008-0000-0000-000034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05" name="TextBox 4404">
          <a:extLst>
            <a:ext uri="{FF2B5EF4-FFF2-40B4-BE49-F238E27FC236}">
              <a16:creationId xmlns:a16="http://schemas.microsoft.com/office/drawing/2014/main" id="{00000000-0008-0000-0000-000035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06" name="TextBox 4405">
          <a:extLst>
            <a:ext uri="{FF2B5EF4-FFF2-40B4-BE49-F238E27FC236}">
              <a16:creationId xmlns:a16="http://schemas.microsoft.com/office/drawing/2014/main" id="{00000000-0008-0000-0000-000036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07" name="TextBox 4406">
          <a:extLst>
            <a:ext uri="{FF2B5EF4-FFF2-40B4-BE49-F238E27FC236}">
              <a16:creationId xmlns:a16="http://schemas.microsoft.com/office/drawing/2014/main" id="{00000000-0008-0000-0000-00003711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408" name="TextBox 4407">
          <a:extLst>
            <a:ext uri="{FF2B5EF4-FFF2-40B4-BE49-F238E27FC236}">
              <a16:creationId xmlns:a16="http://schemas.microsoft.com/office/drawing/2014/main" id="{00000000-0008-0000-0000-000038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409" name="TextBox 4408">
          <a:extLst>
            <a:ext uri="{FF2B5EF4-FFF2-40B4-BE49-F238E27FC236}">
              <a16:creationId xmlns:a16="http://schemas.microsoft.com/office/drawing/2014/main" id="{00000000-0008-0000-0000-000039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410" name="TextBox 4409">
          <a:extLst>
            <a:ext uri="{FF2B5EF4-FFF2-40B4-BE49-F238E27FC236}">
              <a16:creationId xmlns:a16="http://schemas.microsoft.com/office/drawing/2014/main" id="{00000000-0008-0000-0000-00003A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411" name="TextBox 4410">
          <a:extLst>
            <a:ext uri="{FF2B5EF4-FFF2-40B4-BE49-F238E27FC236}">
              <a16:creationId xmlns:a16="http://schemas.microsoft.com/office/drawing/2014/main" id="{00000000-0008-0000-0000-00003B110000}"/>
            </a:ext>
          </a:extLst>
        </xdr:cNvPr>
        <xdr:cNvSpPr txBox="1"/>
      </xdr:nvSpPr>
      <xdr:spPr>
        <a:xfrm>
          <a:off x="1163068" y="25478567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12" name="TextBox 4411">
          <a:extLst>
            <a:ext uri="{FF2B5EF4-FFF2-40B4-BE49-F238E27FC236}">
              <a16:creationId xmlns:a16="http://schemas.microsoft.com/office/drawing/2014/main" id="{00000000-0008-0000-0000-00003C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13" name="TextBox 4412">
          <a:extLst>
            <a:ext uri="{FF2B5EF4-FFF2-40B4-BE49-F238E27FC236}">
              <a16:creationId xmlns:a16="http://schemas.microsoft.com/office/drawing/2014/main" id="{00000000-0008-0000-0000-00003D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14" name="TextBox 4413">
          <a:extLst>
            <a:ext uri="{FF2B5EF4-FFF2-40B4-BE49-F238E27FC236}">
              <a16:creationId xmlns:a16="http://schemas.microsoft.com/office/drawing/2014/main" id="{00000000-0008-0000-0000-00003E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15" name="TextBox 4414">
          <a:extLst>
            <a:ext uri="{FF2B5EF4-FFF2-40B4-BE49-F238E27FC236}">
              <a16:creationId xmlns:a16="http://schemas.microsoft.com/office/drawing/2014/main" id="{00000000-0008-0000-0000-00003F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416" name="TextBox 4415">
          <a:extLst>
            <a:ext uri="{FF2B5EF4-FFF2-40B4-BE49-F238E27FC236}">
              <a16:creationId xmlns:a16="http://schemas.microsoft.com/office/drawing/2014/main" id="{00000000-0008-0000-0000-000040110000}"/>
            </a:ext>
          </a:extLst>
        </xdr:cNvPr>
        <xdr:cNvSpPr txBox="1"/>
      </xdr:nvSpPr>
      <xdr:spPr>
        <a:xfrm>
          <a:off x="1163068" y="254785678"/>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417" name="TextBox 4416">
          <a:extLst>
            <a:ext uri="{FF2B5EF4-FFF2-40B4-BE49-F238E27FC236}">
              <a16:creationId xmlns:a16="http://schemas.microsoft.com/office/drawing/2014/main" id="{00000000-0008-0000-0000-000041110000}"/>
            </a:ext>
          </a:extLst>
        </xdr:cNvPr>
        <xdr:cNvSpPr txBox="1"/>
      </xdr:nvSpPr>
      <xdr:spPr>
        <a:xfrm>
          <a:off x="1163068" y="254785678"/>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18" name="TextBox 4417">
          <a:extLst>
            <a:ext uri="{FF2B5EF4-FFF2-40B4-BE49-F238E27FC236}">
              <a16:creationId xmlns:a16="http://schemas.microsoft.com/office/drawing/2014/main" id="{00000000-0008-0000-0000-000042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19" name="TextBox 4418">
          <a:extLst>
            <a:ext uri="{FF2B5EF4-FFF2-40B4-BE49-F238E27FC236}">
              <a16:creationId xmlns:a16="http://schemas.microsoft.com/office/drawing/2014/main" id="{00000000-0008-0000-0000-000043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20" name="TextBox 4419">
          <a:extLst>
            <a:ext uri="{FF2B5EF4-FFF2-40B4-BE49-F238E27FC236}">
              <a16:creationId xmlns:a16="http://schemas.microsoft.com/office/drawing/2014/main" id="{00000000-0008-0000-0000-000044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421" name="TextBox 4420">
          <a:extLst>
            <a:ext uri="{FF2B5EF4-FFF2-40B4-BE49-F238E27FC236}">
              <a16:creationId xmlns:a16="http://schemas.microsoft.com/office/drawing/2014/main" id="{00000000-0008-0000-0000-000045110000}"/>
            </a:ext>
          </a:extLst>
        </xdr:cNvPr>
        <xdr:cNvSpPr txBox="1"/>
      </xdr:nvSpPr>
      <xdr:spPr>
        <a:xfrm>
          <a:off x="1163068" y="25478567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2" name="TextBox 4421">
          <a:extLst>
            <a:ext uri="{FF2B5EF4-FFF2-40B4-BE49-F238E27FC236}">
              <a16:creationId xmlns:a16="http://schemas.microsoft.com/office/drawing/2014/main" id="{00000000-0008-0000-0000-000046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3" name="TextBox 4422">
          <a:extLst>
            <a:ext uri="{FF2B5EF4-FFF2-40B4-BE49-F238E27FC236}">
              <a16:creationId xmlns:a16="http://schemas.microsoft.com/office/drawing/2014/main" id="{00000000-0008-0000-0000-000047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4" name="TextBox 4423">
          <a:extLst>
            <a:ext uri="{FF2B5EF4-FFF2-40B4-BE49-F238E27FC236}">
              <a16:creationId xmlns:a16="http://schemas.microsoft.com/office/drawing/2014/main" id="{00000000-0008-0000-0000-000048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5" name="TextBox 4424">
          <a:extLst>
            <a:ext uri="{FF2B5EF4-FFF2-40B4-BE49-F238E27FC236}">
              <a16:creationId xmlns:a16="http://schemas.microsoft.com/office/drawing/2014/main" id="{00000000-0008-0000-0000-000049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6" name="TextBox 4425">
          <a:extLst>
            <a:ext uri="{FF2B5EF4-FFF2-40B4-BE49-F238E27FC236}">
              <a16:creationId xmlns:a16="http://schemas.microsoft.com/office/drawing/2014/main" id="{00000000-0008-0000-0000-00004A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7" name="TextBox 4426">
          <a:extLst>
            <a:ext uri="{FF2B5EF4-FFF2-40B4-BE49-F238E27FC236}">
              <a16:creationId xmlns:a16="http://schemas.microsoft.com/office/drawing/2014/main" id="{00000000-0008-0000-0000-00004B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8" name="TextBox 4427">
          <a:extLst>
            <a:ext uri="{FF2B5EF4-FFF2-40B4-BE49-F238E27FC236}">
              <a16:creationId xmlns:a16="http://schemas.microsoft.com/office/drawing/2014/main" id="{00000000-0008-0000-0000-00004C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29" name="TextBox 4428">
          <a:extLst>
            <a:ext uri="{FF2B5EF4-FFF2-40B4-BE49-F238E27FC236}">
              <a16:creationId xmlns:a16="http://schemas.microsoft.com/office/drawing/2014/main" id="{00000000-0008-0000-0000-00004D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30" name="TextBox 4429">
          <a:extLst>
            <a:ext uri="{FF2B5EF4-FFF2-40B4-BE49-F238E27FC236}">
              <a16:creationId xmlns:a16="http://schemas.microsoft.com/office/drawing/2014/main" id="{00000000-0008-0000-0000-00004E110000}"/>
            </a:ext>
          </a:extLst>
        </xdr:cNvPr>
        <xdr:cNvSpPr txBox="1"/>
      </xdr:nvSpPr>
      <xdr:spPr>
        <a:xfrm>
          <a:off x="1163068" y="2539138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31" name="TextBox 4430">
          <a:extLst>
            <a:ext uri="{FF2B5EF4-FFF2-40B4-BE49-F238E27FC236}">
              <a16:creationId xmlns:a16="http://schemas.microsoft.com/office/drawing/2014/main" id="{00000000-0008-0000-0000-00004F110000}"/>
            </a:ext>
          </a:extLst>
        </xdr:cNvPr>
        <xdr:cNvSpPr txBox="1"/>
      </xdr:nvSpPr>
      <xdr:spPr>
        <a:xfrm>
          <a:off x="1163068" y="2539138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32" name="TextBox 4431">
          <a:extLst>
            <a:ext uri="{FF2B5EF4-FFF2-40B4-BE49-F238E27FC236}">
              <a16:creationId xmlns:a16="http://schemas.microsoft.com/office/drawing/2014/main" id="{00000000-0008-0000-0000-000050110000}"/>
            </a:ext>
          </a:extLst>
        </xdr:cNvPr>
        <xdr:cNvSpPr txBox="1"/>
      </xdr:nvSpPr>
      <xdr:spPr>
        <a:xfrm>
          <a:off x="1163068" y="2539138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33" name="TextBox 4432">
          <a:extLst>
            <a:ext uri="{FF2B5EF4-FFF2-40B4-BE49-F238E27FC236}">
              <a16:creationId xmlns:a16="http://schemas.microsoft.com/office/drawing/2014/main" id="{00000000-0008-0000-0000-000051110000}"/>
            </a:ext>
          </a:extLst>
        </xdr:cNvPr>
        <xdr:cNvSpPr txBox="1"/>
      </xdr:nvSpPr>
      <xdr:spPr>
        <a:xfrm>
          <a:off x="1163068" y="2539138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4" name="TextBox 4433">
          <a:extLst>
            <a:ext uri="{FF2B5EF4-FFF2-40B4-BE49-F238E27FC236}">
              <a16:creationId xmlns:a16="http://schemas.microsoft.com/office/drawing/2014/main" id="{00000000-0008-0000-0000-000052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5" name="TextBox 4434">
          <a:extLst>
            <a:ext uri="{FF2B5EF4-FFF2-40B4-BE49-F238E27FC236}">
              <a16:creationId xmlns:a16="http://schemas.microsoft.com/office/drawing/2014/main" id="{00000000-0008-0000-0000-000053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6" name="TextBox 4435">
          <a:extLst>
            <a:ext uri="{FF2B5EF4-FFF2-40B4-BE49-F238E27FC236}">
              <a16:creationId xmlns:a16="http://schemas.microsoft.com/office/drawing/2014/main" id="{00000000-0008-0000-0000-000054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7" name="TextBox 4436">
          <a:extLst>
            <a:ext uri="{FF2B5EF4-FFF2-40B4-BE49-F238E27FC236}">
              <a16:creationId xmlns:a16="http://schemas.microsoft.com/office/drawing/2014/main" id="{00000000-0008-0000-0000-000055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8" name="TextBox 4437">
          <a:extLst>
            <a:ext uri="{FF2B5EF4-FFF2-40B4-BE49-F238E27FC236}">
              <a16:creationId xmlns:a16="http://schemas.microsoft.com/office/drawing/2014/main" id="{00000000-0008-0000-0000-000056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39" name="TextBox 4438">
          <a:extLst>
            <a:ext uri="{FF2B5EF4-FFF2-40B4-BE49-F238E27FC236}">
              <a16:creationId xmlns:a16="http://schemas.microsoft.com/office/drawing/2014/main" id="{00000000-0008-0000-0000-000057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40" name="TextBox 4439">
          <a:extLst>
            <a:ext uri="{FF2B5EF4-FFF2-40B4-BE49-F238E27FC236}">
              <a16:creationId xmlns:a16="http://schemas.microsoft.com/office/drawing/2014/main" id="{00000000-0008-0000-0000-000058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41" name="TextBox 4440">
          <a:extLst>
            <a:ext uri="{FF2B5EF4-FFF2-40B4-BE49-F238E27FC236}">
              <a16:creationId xmlns:a16="http://schemas.microsoft.com/office/drawing/2014/main" id="{00000000-0008-0000-0000-000059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2" name="TextBox 4441">
          <a:extLst>
            <a:ext uri="{FF2B5EF4-FFF2-40B4-BE49-F238E27FC236}">
              <a16:creationId xmlns:a16="http://schemas.microsoft.com/office/drawing/2014/main" id="{00000000-0008-0000-0000-00005A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3" name="TextBox 4442">
          <a:extLst>
            <a:ext uri="{FF2B5EF4-FFF2-40B4-BE49-F238E27FC236}">
              <a16:creationId xmlns:a16="http://schemas.microsoft.com/office/drawing/2014/main" id="{00000000-0008-0000-0000-00005B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4" name="TextBox 4443">
          <a:extLst>
            <a:ext uri="{FF2B5EF4-FFF2-40B4-BE49-F238E27FC236}">
              <a16:creationId xmlns:a16="http://schemas.microsoft.com/office/drawing/2014/main" id="{00000000-0008-0000-0000-00005C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5" name="TextBox 4444">
          <a:extLst>
            <a:ext uri="{FF2B5EF4-FFF2-40B4-BE49-F238E27FC236}">
              <a16:creationId xmlns:a16="http://schemas.microsoft.com/office/drawing/2014/main" id="{00000000-0008-0000-0000-00005D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6" name="TextBox 4445">
          <a:extLst>
            <a:ext uri="{FF2B5EF4-FFF2-40B4-BE49-F238E27FC236}">
              <a16:creationId xmlns:a16="http://schemas.microsoft.com/office/drawing/2014/main" id="{00000000-0008-0000-0000-00005E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7" name="TextBox 4446">
          <a:extLst>
            <a:ext uri="{FF2B5EF4-FFF2-40B4-BE49-F238E27FC236}">
              <a16:creationId xmlns:a16="http://schemas.microsoft.com/office/drawing/2014/main" id="{00000000-0008-0000-0000-00005F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8" name="TextBox 4447">
          <a:extLst>
            <a:ext uri="{FF2B5EF4-FFF2-40B4-BE49-F238E27FC236}">
              <a16:creationId xmlns:a16="http://schemas.microsoft.com/office/drawing/2014/main" id="{00000000-0008-0000-0000-000060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49" name="TextBox 4448">
          <a:extLst>
            <a:ext uri="{FF2B5EF4-FFF2-40B4-BE49-F238E27FC236}">
              <a16:creationId xmlns:a16="http://schemas.microsoft.com/office/drawing/2014/main" id="{00000000-0008-0000-0000-000061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0" name="TextBox 4449">
          <a:extLst>
            <a:ext uri="{FF2B5EF4-FFF2-40B4-BE49-F238E27FC236}">
              <a16:creationId xmlns:a16="http://schemas.microsoft.com/office/drawing/2014/main" id="{00000000-0008-0000-0000-000062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1" name="TextBox 4450">
          <a:extLst>
            <a:ext uri="{FF2B5EF4-FFF2-40B4-BE49-F238E27FC236}">
              <a16:creationId xmlns:a16="http://schemas.microsoft.com/office/drawing/2014/main" id="{00000000-0008-0000-0000-000063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2" name="TextBox 4451">
          <a:extLst>
            <a:ext uri="{FF2B5EF4-FFF2-40B4-BE49-F238E27FC236}">
              <a16:creationId xmlns:a16="http://schemas.microsoft.com/office/drawing/2014/main" id="{00000000-0008-0000-0000-000064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3" name="TextBox 4452">
          <a:extLst>
            <a:ext uri="{FF2B5EF4-FFF2-40B4-BE49-F238E27FC236}">
              <a16:creationId xmlns:a16="http://schemas.microsoft.com/office/drawing/2014/main" id="{00000000-0008-0000-0000-000065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4" name="TextBox 4453">
          <a:extLst>
            <a:ext uri="{FF2B5EF4-FFF2-40B4-BE49-F238E27FC236}">
              <a16:creationId xmlns:a16="http://schemas.microsoft.com/office/drawing/2014/main" id="{00000000-0008-0000-0000-000066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5" name="TextBox 4454">
          <a:extLst>
            <a:ext uri="{FF2B5EF4-FFF2-40B4-BE49-F238E27FC236}">
              <a16:creationId xmlns:a16="http://schemas.microsoft.com/office/drawing/2014/main" id="{00000000-0008-0000-0000-000067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6" name="TextBox 4455">
          <a:extLst>
            <a:ext uri="{FF2B5EF4-FFF2-40B4-BE49-F238E27FC236}">
              <a16:creationId xmlns:a16="http://schemas.microsoft.com/office/drawing/2014/main" id="{00000000-0008-0000-0000-000068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57" name="TextBox 4456">
          <a:extLst>
            <a:ext uri="{FF2B5EF4-FFF2-40B4-BE49-F238E27FC236}">
              <a16:creationId xmlns:a16="http://schemas.microsoft.com/office/drawing/2014/main" id="{00000000-0008-0000-0000-000069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458" name="TextBox 4457">
          <a:extLst>
            <a:ext uri="{FF2B5EF4-FFF2-40B4-BE49-F238E27FC236}">
              <a16:creationId xmlns:a16="http://schemas.microsoft.com/office/drawing/2014/main" id="{00000000-0008-0000-0000-00006A110000}"/>
            </a:ext>
          </a:extLst>
        </xdr:cNvPr>
        <xdr:cNvSpPr txBox="1"/>
      </xdr:nvSpPr>
      <xdr:spPr>
        <a:xfrm>
          <a:off x="1163068" y="2539138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459" name="TextBox 4458">
          <a:extLst>
            <a:ext uri="{FF2B5EF4-FFF2-40B4-BE49-F238E27FC236}">
              <a16:creationId xmlns:a16="http://schemas.microsoft.com/office/drawing/2014/main" id="{00000000-0008-0000-0000-00006B110000}"/>
            </a:ext>
          </a:extLst>
        </xdr:cNvPr>
        <xdr:cNvSpPr txBox="1"/>
      </xdr:nvSpPr>
      <xdr:spPr>
        <a:xfrm>
          <a:off x="1163068" y="2539138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460" name="TextBox 4459">
          <a:extLst>
            <a:ext uri="{FF2B5EF4-FFF2-40B4-BE49-F238E27FC236}">
              <a16:creationId xmlns:a16="http://schemas.microsoft.com/office/drawing/2014/main" id="{00000000-0008-0000-0000-00006C110000}"/>
            </a:ext>
          </a:extLst>
        </xdr:cNvPr>
        <xdr:cNvSpPr txBox="1"/>
      </xdr:nvSpPr>
      <xdr:spPr>
        <a:xfrm>
          <a:off x="1163068" y="2539138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461" name="TextBox 4460">
          <a:extLst>
            <a:ext uri="{FF2B5EF4-FFF2-40B4-BE49-F238E27FC236}">
              <a16:creationId xmlns:a16="http://schemas.microsoft.com/office/drawing/2014/main" id="{00000000-0008-0000-0000-00006D110000}"/>
            </a:ext>
          </a:extLst>
        </xdr:cNvPr>
        <xdr:cNvSpPr txBox="1"/>
      </xdr:nvSpPr>
      <xdr:spPr>
        <a:xfrm>
          <a:off x="1163068" y="2539138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462" name="TextBox 4461">
          <a:extLst>
            <a:ext uri="{FF2B5EF4-FFF2-40B4-BE49-F238E27FC236}">
              <a16:creationId xmlns:a16="http://schemas.microsoft.com/office/drawing/2014/main" id="{00000000-0008-0000-0000-00006E110000}"/>
            </a:ext>
          </a:extLst>
        </xdr:cNvPr>
        <xdr:cNvSpPr txBox="1"/>
      </xdr:nvSpPr>
      <xdr:spPr>
        <a:xfrm>
          <a:off x="1163068" y="2539138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463" name="TextBox 4462">
          <a:extLst>
            <a:ext uri="{FF2B5EF4-FFF2-40B4-BE49-F238E27FC236}">
              <a16:creationId xmlns:a16="http://schemas.microsoft.com/office/drawing/2014/main" id="{00000000-0008-0000-0000-00006F110000}"/>
            </a:ext>
          </a:extLst>
        </xdr:cNvPr>
        <xdr:cNvSpPr txBox="1"/>
      </xdr:nvSpPr>
      <xdr:spPr>
        <a:xfrm>
          <a:off x="1163068" y="2539138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464" name="TextBox 4463">
          <a:extLst>
            <a:ext uri="{FF2B5EF4-FFF2-40B4-BE49-F238E27FC236}">
              <a16:creationId xmlns:a16="http://schemas.microsoft.com/office/drawing/2014/main" id="{00000000-0008-0000-0000-000070110000}"/>
            </a:ext>
          </a:extLst>
        </xdr:cNvPr>
        <xdr:cNvSpPr txBox="1"/>
      </xdr:nvSpPr>
      <xdr:spPr>
        <a:xfrm>
          <a:off x="1163068" y="2539138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465" name="TextBox 4464">
          <a:extLst>
            <a:ext uri="{FF2B5EF4-FFF2-40B4-BE49-F238E27FC236}">
              <a16:creationId xmlns:a16="http://schemas.microsoft.com/office/drawing/2014/main" id="{00000000-0008-0000-0000-000071110000}"/>
            </a:ext>
          </a:extLst>
        </xdr:cNvPr>
        <xdr:cNvSpPr txBox="1"/>
      </xdr:nvSpPr>
      <xdr:spPr>
        <a:xfrm>
          <a:off x="1163068" y="2539138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466" name="TextBox 4465">
          <a:extLst>
            <a:ext uri="{FF2B5EF4-FFF2-40B4-BE49-F238E27FC236}">
              <a16:creationId xmlns:a16="http://schemas.microsoft.com/office/drawing/2014/main" id="{00000000-0008-0000-0000-000072110000}"/>
            </a:ext>
          </a:extLst>
        </xdr:cNvPr>
        <xdr:cNvSpPr txBox="1"/>
      </xdr:nvSpPr>
      <xdr:spPr>
        <a:xfrm>
          <a:off x="1163068" y="2539138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467" name="TextBox 4466">
          <a:extLst>
            <a:ext uri="{FF2B5EF4-FFF2-40B4-BE49-F238E27FC236}">
              <a16:creationId xmlns:a16="http://schemas.microsoft.com/office/drawing/2014/main" id="{00000000-0008-0000-0000-000073110000}"/>
            </a:ext>
          </a:extLst>
        </xdr:cNvPr>
        <xdr:cNvSpPr txBox="1"/>
      </xdr:nvSpPr>
      <xdr:spPr>
        <a:xfrm>
          <a:off x="1163068" y="2539138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468" name="TextBox 4467">
          <a:extLst>
            <a:ext uri="{FF2B5EF4-FFF2-40B4-BE49-F238E27FC236}">
              <a16:creationId xmlns:a16="http://schemas.microsoft.com/office/drawing/2014/main" id="{00000000-0008-0000-0000-000074110000}"/>
            </a:ext>
          </a:extLst>
        </xdr:cNvPr>
        <xdr:cNvSpPr txBox="1"/>
      </xdr:nvSpPr>
      <xdr:spPr>
        <a:xfrm>
          <a:off x="1163068" y="2539138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469" name="TextBox 4468">
          <a:extLst>
            <a:ext uri="{FF2B5EF4-FFF2-40B4-BE49-F238E27FC236}">
              <a16:creationId xmlns:a16="http://schemas.microsoft.com/office/drawing/2014/main" id="{00000000-0008-0000-0000-000075110000}"/>
            </a:ext>
          </a:extLst>
        </xdr:cNvPr>
        <xdr:cNvSpPr txBox="1"/>
      </xdr:nvSpPr>
      <xdr:spPr>
        <a:xfrm>
          <a:off x="1163068" y="2539138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70" name="TextBox 4469">
          <a:extLst>
            <a:ext uri="{FF2B5EF4-FFF2-40B4-BE49-F238E27FC236}">
              <a16:creationId xmlns:a16="http://schemas.microsoft.com/office/drawing/2014/main" id="{00000000-0008-0000-0000-000076110000}"/>
            </a:ext>
          </a:extLst>
        </xdr:cNvPr>
        <xdr:cNvSpPr txBox="1"/>
      </xdr:nvSpPr>
      <xdr:spPr>
        <a:xfrm>
          <a:off x="1163068" y="25391389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471" name="TextBox 4470">
          <a:extLst>
            <a:ext uri="{FF2B5EF4-FFF2-40B4-BE49-F238E27FC236}">
              <a16:creationId xmlns:a16="http://schemas.microsoft.com/office/drawing/2014/main" id="{00000000-0008-0000-0000-000077110000}"/>
            </a:ext>
          </a:extLst>
        </xdr:cNvPr>
        <xdr:cNvSpPr txBox="1"/>
      </xdr:nvSpPr>
      <xdr:spPr>
        <a:xfrm>
          <a:off x="1163068" y="25391389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472" name="TextBox 4471">
          <a:extLst>
            <a:ext uri="{FF2B5EF4-FFF2-40B4-BE49-F238E27FC236}">
              <a16:creationId xmlns:a16="http://schemas.microsoft.com/office/drawing/2014/main" id="{00000000-0008-0000-0000-000078110000}"/>
            </a:ext>
          </a:extLst>
        </xdr:cNvPr>
        <xdr:cNvSpPr txBox="1"/>
      </xdr:nvSpPr>
      <xdr:spPr>
        <a:xfrm>
          <a:off x="1163068" y="25391389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73" name="TextBox 4472">
          <a:extLst>
            <a:ext uri="{FF2B5EF4-FFF2-40B4-BE49-F238E27FC236}">
              <a16:creationId xmlns:a16="http://schemas.microsoft.com/office/drawing/2014/main" id="{00000000-0008-0000-0000-000079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74" name="TextBox 4473">
          <a:extLst>
            <a:ext uri="{FF2B5EF4-FFF2-40B4-BE49-F238E27FC236}">
              <a16:creationId xmlns:a16="http://schemas.microsoft.com/office/drawing/2014/main" id="{00000000-0008-0000-0000-00007A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475" name="TextBox 4474">
          <a:extLst>
            <a:ext uri="{FF2B5EF4-FFF2-40B4-BE49-F238E27FC236}">
              <a16:creationId xmlns:a16="http://schemas.microsoft.com/office/drawing/2014/main" id="{00000000-0008-0000-0000-00007B110000}"/>
            </a:ext>
          </a:extLst>
        </xdr:cNvPr>
        <xdr:cNvSpPr txBox="1"/>
      </xdr:nvSpPr>
      <xdr:spPr>
        <a:xfrm>
          <a:off x="1163068" y="25391389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76" name="TextBox 4475">
          <a:extLst>
            <a:ext uri="{FF2B5EF4-FFF2-40B4-BE49-F238E27FC236}">
              <a16:creationId xmlns:a16="http://schemas.microsoft.com/office/drawing/2014/main" id="{00000000-0008-0000-0000-00007C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477" name="TextBox 4476">
          <a:extLst>
            <a:ext uri="{FF2B5EF4-FFF2-40B4-BE49-F238E27FC236}">
              <a16:creationId xmlns:a16="http://schemas.microsoft.com/office/drawing/2014/main" id="{00000000-0008-0000-0000-00007D110000}"/>
            </a:ext>
          </a:extLst>
        </xdr:cNvPr>
        <xdr:cNvSpPr txBox="1"/>
      </xdr:nvSpPr>
      <xdr:spPr>
        <a:xfrm>
          <a:off x="1163068" y="25391389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78" name="TextBox 4477">
          <a:extLst>
            <a:ext uri="{FF2B5EF4-FFF2-40B4-BE49-F238E27FC236}">
              <a16:creationId xmlns:a16="http://schemas.microsoft.com/office/drawing/2014/main" id="{00000000-0008-0000-0000-00007E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79" name="TextBox 4478">
          <a:extLst>
            <a:ext uri="{FF2B5EF4-FFF2-40B4-BE49-F238E27FC236}">
              <a16:creationId xmlns:a16="http://schemas.microsoft.com/office/drawing/2014/main" id="{00000000-0008-0000-0000-00007F110000}"/>
            </a:ext>
          </a:extLst>
        </xdr:cNvPr>
        <xdr:cNvSpPr txBox="1"/>
      </xdr:nvSpPr>
      <xdr:spPr>
        <a:xfrm>
          <a:off x="1163068" y="2539138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80" name="TextBox 4479">
          <a:extLst>
            <a:ext uri="{FF2B5EF4-FFF2-40B4-BE49-F238E27FC236}">
              <a16:creationId xmlns:a16="http://schemas.microsoft.com/office/drawing/2014/main" id="{00000000-0008-0000-0000-000080110000}"/>
            </a:ext>
          </a:extLst>
        </xdr:cNvPr>
        <xdr:cNvSpPr txBox="1"/>
      </xdr:nvSpPr>
      <xdr:spPr>
        <a:xfrm>
          <a:off x="1163068" y="2539138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481" name="TextBox 4480">
          <a:extLst>
            <a:ext uri="{FF2B5EF4-FFF2-40B4-BE49-F238E27FC236}">
              <a16:creationId xmlns:a16="http://schemas.microsoft.com/office/drawing/2014/main" id="{00000000-0008-0000-0000-000081110000}"/>
            </a:ext>
          </a:extLst>
        </xdr:cNvPr>
        <xdr:cNvSpPr txBox="1"/>
      </xdr:nvSpPr>
      <xdr:spPr>
        <a:xfrm>
          <a:off x="1163068" y="2539138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82" name="TextBox 4481">
          <a:extLst>
            <a:ext uri="{FF2B5EF4-FFF2-40B4-BE49-F238E27FC236}">
              <a16:creationId xmlns:a16="http://schemas.microsoft.com/office/drawing/2014/main" id="{00000000-0008-0000-0000-000082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83" name="TextBox 4482">
          <a:extLst>
            <a:ext uri="{FF2B5EF4-FFF2-40B4-BE49-F238E27FC236}">
              <a16:creationId xmlns:a16="http://schemas.microsoft.com/office/drawing/2014/main" id="{00000000-0008-0000-0000-000083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84" name="TextBox 4483">
          <a:extLst>
            <a:ext uri="{FF2B5EF4-FFF2-40B4-BE49-F238E27FC236}">
              <a16:creationId xmlns:a16="http://schemas.microsoft.com/office/drawing/2014/main" id="{00000000-0008-0000-0000-000084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85" name="TextBox 4484">
          <a:extLst>
            <a:ext uri="{FF2B5EF4-FFF2-40B4-BE49-F238E27FC236}">
              <a16:creationId xmlns:a16="http://schemas.microsoft.com/office/drawing/2014/main" id="{00000000-0008-0000-0000-000085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86" name="TextBox 4485">
          <a:extLst>
            <a:ext uri="{FF2B5EF4-FFF2-40B4-BE49-F238E27FC236}">
              <a16:creationId xmlns:a16="http://schemas.microsoft.com/office/drawing/2014/main" id="{00000000-0008-0000-0000-000086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87" name="TextBox 4486">
          <a:extLst>
            <a:ext uri="{FF2B5EF4-FFF2-40B4-BE49-F238E27FC236}">
              <a16:creationId xmlns:a16="http://schemas.microsoft.com/office/drawing/2014/main" id="{00000000-0008-0000-0000-000087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88" name="TextBox 4487">
          <a:extLst>
            <a:ext uri="{FF2B5EF4-FFF2-40B4-BE49-F238E27FC236}">
              <a16:creationId xmlns:a16="http://schemas.microsoft.com/office/drawing/2014/main" id="{00000000-0008-0000-0000-000088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489" name="TextBox 4488">
          <a:extLst>
            <a:ext uri="{FF2B5EF4-FFF2-40B4-BE49-F238E27FC236}">
              <a16:creationId xmlns:a16="http://schemas.microsoft.com/office/drawing/2014/main" id="{00000000-0008-0000-0000-000089110000}"/>
            </a:ext>
          </a:extLst>
        </xdr:cNvPr>
        <xdr:cNvSpPr txBox="1"/>
      </xdr:nvSpPr>
      <xdr:spPr>
        <a:xfrm>
          <a:off x="1163068" y="2539138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90" name="TextBox 4489">
          <a:extLst>
            <a:ext uri="{FF2B5EF4-FFF2-40B4-BE49-F238E27FC236}">
              <a16:creationId xmlns:a16="http://schemas.microsoft.com/office/drawing/2014/main" id="{00000000-0008-0000-0000-00008A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91" name="TextBox 4490">
          <a:extLst>
            <a:ext uri="{FF2B5EF4-FFF2-40B4-BE49-F238E27FC236}">
              <a16:creationId xmlns:a16="http://schemas.microsoft.com/office/drawing/2014/main" id="{00000000-0008-0000-0000-00008B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92" name="TextBox 4491">
          <a:extLst>
            <a:ext uri="{FF2B5EF4-FFF2-40B4-BE49-F238E27FC236}">
              <a16:creationId xmlns:a16="http://schemas.microsoft.com/office/drawing/2014/main" id="{00000000-0008-0000-0000-00008C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493" name="TextBox 4492">
          <a:extLst>
            <a:ext uri="{FF2B5EF4-FFF2-40B4-BE49-F238E27FC236}">
              <a16:creationId xmlns:a16="http://schemas.microsoft.com/office/drawing/2014/main" id="{00000000-0008-0000-0000-00008D110000}"/>
            </a:ext>
          </a:extLst>
        </xdr:cNvPr>
        <xdr:cNvSpPr txBox="1"/>
      </xdr:nvSpPr>
      <xdr:spPr>
        <a:xfrm>
          <a:off x="1163068" y="2539138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494" name="TextBox 4493">
          <a:extLst>
            <a:ext uri="{FF2B5EF4-FFF2-40B4-BE49-F238E27FC236}">
              <a16:creationId xmlns:a16="http://schemas.microsoft.com/office/drawing/2014/main" id="{00000000-0008-0000-0000-00008E110000}"/>
            </a:ext>
          </a:extLst>
        </xdr:cNvPr>
        <xdr:cNvSpPr txBox="1"/>
      </xdr:nvSpPr>
      <xdr:spPr>
        <a:xfrm>
          <a:off x="1163068" y="2539138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495" name="TextBox 4494">
          <a:extLst>
            <a:ext uri="{FF2B5EF4-FFF2-40B4-BE49-F238E27FC236}">
              <a16:creationId xmlns:a16="http://schemas.microsoft.com/office/drawing/2014/main" id="{00000000-0008-0000-0000-00008F110000}"/>
            </a:ext>
          </a:extLst>
        </xdr:cNvPr>
        <xdr:cNvSpPr txBox="1"/>
      </xdr:nvSpPr>
      <xdr:spPr>
        <a:xfrm>
          <a:off x="1163068" y="2539138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96" name="TextBox 4495">
          <a:extLst>
            <a:ext uri="{FF2B5EF4-FFF2-40B4-BE49-F238E27FC236}">
              <a16:creationId xmlns:a16="http://schemas.microsoft.com/office/drawing/2014/main" id="{00000000-0008-0000-0000-000090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97" name="TextBox 4496">
          <a:extLst>
            <a:ext uri="{FF2B5EF4-FFF2-40B4-BE49-F238E27FC236}">
              <a16:creationId xmlns:a16="http://schemas.microsoft.com/office/drawing/2014/main" id="{00000000-0008-0000-0000-000091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98" name="TextBox 4497">
          <a:extLst>
            <a:ext uri="{FF2B5EF4-FFF2-40B4-BE49-F238E27FC236}">
              <a16:creationId xmlns:a16="http://schemas.microsoft.com/office/drawing/2014/main" id="{00000000-0008-0000-0000-000092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499" name="TextBox 4498">
          <a:extLst>
            <a:ext uri="{FF2B5EF4-FFF2-40B4-BE49-F238E27FC236}">
              <a16:creationId xmlns:a16="http://schemas.microsoft.com/office/drawing/2014/main" id="{00000000-0008-0000-0000-000093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00" name="TextBox 4499">
          <a:extLst>
            <a:ext uri="{FF2B5EF4-FFF2-40B4-BE49-F238E27FC236}">
              <a16:creationId xmlns:a16="http://schemas.microsoft.com/office/drawing/2014/main" id="{00000000-0008-0000-0000-000094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01" name="TextBox 4500">
          <a:extLst>
            <a:ext uri="{FF2B5EF4-FFF2-40B4-BE49-F238E27FC236}">
              <a16:creationId xmlns:a16="http://schemas.microsoft.com/office/drawing/2014/main" id="{00000000-0008-0000-0000-000095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02" name="TextBox 4501">
          <a:extLst>
            <a:ext uri="{FF2B5EF4-FFF2-40B4-BE49-F238E27FC236}">
              <a16:creationId xmlns:a16="http://schemas.microsoft.com/office/drawing/2014/main" id="{00000000-0008-0000-0000-000096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03" name="TextBox 4502">
          <a:extLst>
            <a:ext uri="{FF2B5EF4-FFF2-40B4-BE49-F238E27FC236}">
              <a16:creationId xmlns:a16="http://schemas.microsoft.com/office/drawing/2014/main" id="{00000000-0008-0000-0000-000097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04" name="TextBox 4503">
          <a:extLst>
            <a:ext uri="{FF2B5EF4-FFF2-40B4-BE49-F238E27FC236}">
              <a16:creationId xmlns:a16="http://schemas.microsoft.com/office/drawing/2014/main" id="{00000000-0008-0000-0000-000098110000}"/>
            </a:ext>
          </a:extLst>
        </xdr:cNvPr>
        <xdr:cNvSpPr txBox="1"/>
      </xdr:nvSpPr>
      <xdr:spPr>
        <a:xfrm>
          <a:off x="1163068" y="2543497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05" name="TextBox 4504">
          <a:extLst>
            <a:ext uri="{FF2B5EF4-FFF2-40B4-BE49-F238E27FC236}">
              <a16:creationId xmlns:a16="http://schemas.microsoft.com/office/drawing/2014/main" id="{00000000-0008-0000-0000-000099110000}"/>
            </a:ext>
          </a:extLst>
        </xdr:cNvPr>
        <xdr:cNvSpPr txBox="1"/>
      </xdr:nvSpPr>
      <xdr:spPr>
        <a:xfrm>
          <a:off x="1163068" y="2543497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06" name="TextBox 4505">
          <a:extLst>
            <a:ext uri="{FF2B5EF4-FFF2-40B4-BE49-F238E27FC236}">
              <a16:creationId xmlns:a16="http://schemas.microsoft.com/office/drawing/2014/main" id="{00000000-0008-0000-0000-00009A110000}"/>
            </a:ext>
          </a:extLst>
        </xdr:cNvPr>
        <xdr:cNvSpPr txBox="1"/>
      </xdr:nvSpPr>
      <xdr:spPr>
        <a:xfrm>
          <a:off x="1163068" y="2543497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07" name="TextBox 4506">
          <a:extLst>
            <a:ext uri="{FF2B5EF4-FFF2-40B4-BE49-F238E27FC236}">
              <a16:creationId xmlns:a16="http://schemas.microsoft.com/office/drawing/2014/main" id="{00000000-0008-0000-0000-00009B110000}"/>
            </a:ext>
          </a:extLst>
        </xdr:cNvPr>
        <xdr:cNvSpPr txBox="1"/>
      </xdr:nvSpPr>
      <xdr:spPr>
        <a:xfrm>
          <a:off x="1163068" y="2543497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08" name="TextBox 4507">
          <a:extLst>
            <a:ext uri="{FF2B5EF4-FFF2-40B4-BE49-F238E27FC236}">
              <a16:creationId xmlns:a16="http://schemas.microsoft.com/office/drawing/2014/main" id="{00000000-0008-0000-0000-00009C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09" name="TextBox 4508">
          <a:extLst>
            <a:ext uri="{FF2B5EF4-FFF2-40B4-BE49-F238E27FC236}">
              <a16:creationId xmlns:a16="http://schemas.microsoft.com/office/drawing/2014/main" id="{00000000-0008-0000-0000-00009D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0" name="TextBox 4509">
          <a:extLst>
            <a:ext uri="{FF2B5EF4-FFF2-40B4-BE49-F238E27FC236}">
              <a16:creationId xmlns:a16="http://schemas.microsoft.com/office/drawing/2014/main" id="{00000000-0008-0000-0000-00009E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1" name="TextBox 4510">
          <a:extLst>
            <a:ext uri="{FF2B5EF4-FFF2-40B4-BE49-F238E27FC236}">
              <a16:creationId xmlns:a16="http://schemas.microsoft.com/office/drawing/2014/main" id="{00000000-0008-0000-0000-00009F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2" name="TextBox 4511">
          <a:extLst>
            <a:ext uri="{FF2B5EF4-FFF2-40B4-BE49-F238E27FC236}">
              <a16:creationId xmlns:a16="http://schemas.microsoft.com/office/drawing/2014/main" id="{00000000-0008-0000-0000-0000A0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3" name="TextBox 4512">
          <a:extLst>
            <a:ext uri="{FF2B5EF4-FFF2-40B4-BE49-F238E27FC236}">
              <a16:creationId xmlns:a16="http://schemas.microsoft.com/office/drawing/2014/main" id="{00000000-0008-0000-0000-0000A1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4" name="TextBox 4513">
          <a:extLst>
            <a:ext uri="{FF2B5EF4-FFF2-40B4-BE49-F238E27FC236}">
              <a16:creationId xmlns:a16="http://schemas.microsoft.com/office/drawing/2014/main" id="{00000000-0008-0000-0000-0000A2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15" name="TextBox 4514">
          <a:extLst>
            <a:ext uri="{FF2B5EF4-FFF2-40B4-BE49-F238E27FC236}">
              <a16:creationId xmlns:a16="http://schemas.microsoft.com/office/drawing/2014/main" id="{00000000-0008-0000-0000-0000A3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16" name="TextBox 4515">
          <a:extLst>
            <a:ext uri="{FF2B5EF4-FFF2-40B4-BE49-F238E27FC236}">
              <a16:creationId xmlns:a16="http://schemas.microsoft.com/office/drawing/2014/main" id="{00000000-0008-0000-0000-0000A4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17" name="TextBox 4516">
          <a:extLst>
            <a:ext uri="{FF2B5EF4-FFF2-40B4-BE49-F238E27FC236}">
              <a16:creationId xmlns:a16="http://schemas.microsoft.com/office/drawing/2014/main" id="{00000000-0008-0000-0000-0000A5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18" name="TextBox 4517">
          <a:extLst>
            <a:ext uri="{FF2B5EF4-FFF2-40B4-BE49-F238E27FC236}">
              <a16:creationId xmlns:a16="http://schemas.microsoft.com/office/drawing/2014/main" id="{00000000-0008-0000-0000-0000A6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19" name="TextBox 4518">
          <a:extLst>
            <a:ext uri="{FF2B5EF4-FFF2-40B4-BE49-F238E27FC236}">
              <a16:creationId xmlns:a16="http://schemas.microsoft.com/office/drawing/2014/main" id="{00000000-0008-0000-0000-0000A7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20" name="TextBox 4519">
          <a:extLst>
            <a:ext uri="{FF2B5EF4-FFF2-40B4-BE49-F238E27FC236}">
              <a16:creationId xmlns:a16="http://schemas.microsoft.com/office/drawing/2014/main" id="{00000000-0008-0000-0000-0000A8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21" name="TextBox 4520">
          <a:extLst>
            <a:ext uri="{FF2B5EF4-FFF2-40B4-BE49-F238E27FC236}">
              <a16:creationId xmlns:a16="http://schemas.microsoft.com/office/drawing/2014/main" id="{00000000-0008-0000-0000-0000A9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22" name="TextBox 4521">
          <a:extLst>
            <a:ext uri="{FF2B5EF4-FFF2-40B4-BE49-F238E27FC236}">
              <a16:creationId xmlns:a16="http://schemas.microsoft.com/office/drawing/2014/main" id="{00000000-0008-0000-0000-0000AA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23" name="TextBox 4522">
          <a:extLst>
            <a:ext uri="{FF2B5EF4-FFF2-40B4-BE49-F238E27FC236}">
              <a16:creationId xmlns:a16="http://schemas.microsoft.com/office/drawing/2014/main" id="{00000000-0008-0000-0000-0000AB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4" name="TextBox 4523">
          <a:extLst>
            <a:ext uri="{FF2B5EF4-FFF2-40B4-BE49-F238E27FC236}">
              <a16:creationId xmlns:a16="http://schemas.microsoft.com/office/drawing/2014/main" id="{00000000-0008-0000-0000-0000AC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5" name="TextBox 4524">
          <a:extLst>
            <a:ext uri="{FF2B5EF4-FFF2-40B4-BE49-F238E27FC236}">
              <a16:creationId xmlns:a16="http://schemas.microsoft.com/office/drawing/2014/main" id="{00000000-0008-0000-0000-0000AD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6" name="TextBox 4525">
          <a:extLst>
            <a:ext uri="{FF2B5EF4-FFF2-40B4-BE49-F238E27FC236}">
              <a16:creationId xmlns:a16="http://schemas.microsoft.com/office/drawing/2014/main" id="{00000000-0008-0000-0000-0000AE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7" name="TextBox 4526">
          <a:extLst>
            <a:ext uri="{FF2B5EF4-FFF2-40B4-BE49-F238E27FC236}">
              <a16:creationId xmlns:a16="http://schemas.microsoft.com/office/drawing/2014/main" id="{00000000-0008-0000-0000-0000AF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8" name="TextBox 4527">
          <a:extLst>
            <a:ext uri="{FF2B5EF4-FFF2-40B4-BE49-F238E27FC236}">
              <a16:creationId xmlns:a16="http://schemas.microsoft.com/office/drawing/2014/main" id="{00000000-0008-0000-0000-0000B0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29" name="TextBox 4528">
          <a:extLst>
            <a:ext uri="{FF2B5EF4-FFF2-40B4-BE49-F238E27FC236}">
              <a16:creationId xmlns:a16="http://schemas.microsoft.com/office/drawing/2014/main" id="{00000000-0008-0000-0000-0000B1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30" name="TextBox 4529">
          <a:extLst>
            <a:ext uri="{FF2B5EF4-FFF2-40B4-BE49-F238E27FC236}">
              <a16:creationId xmlns:a16="http://schemas.microsoft.com/office/drawing/2014/main" id="{00000000-0008-0000-0000-0000B2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31" name="TextBox 4530">
          <a:extLst>
            <a:ext uri="{FF2B5EF4-FFF2-40B4-BE49-F238E27FC236}">
              <a16:creationId xmlns:a16="http://schemas.microsoft.com/office/drawing/2014/main" id="{00000000-0008-0000-0000-0000B3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32" name="TextBox 4531">
          <a:extLst>
            <a:ext uri="{FF2B5EF4-FFF2-40B4-BE49-F238E27FC236}">
              <a16:creationId xmlns:a16="http://schemas.microsoft.com/office/drawing/2014/main" id="{00000000-0008-0000-0000-0000B4110000}"/>
            </a:ext>
          </a:extLst>
        </xdr:cNvPr>
        <xdr:cNvSpPr txBox="1"/>
      </xdr:nvSpPr>
      <xdr:spPr>
        <a:xfrm>
          <a:off x="1163068" y="2543497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33" name="TextBox 4532">
          <a:extLst>
            <a:ext uri="{FF2B5EF4-FFF2-40B4-BE49-F238E27FC236}">
              <a16:creationId xmlns:a16="http://schemas.microsoft.com/office/drawing/2014/main" id="{00000000-0008-0000-0000-0000B5110000}"/>
            </a:ext>
          </a:extLst>
        </xdr:cNvPr>
        <xdr:cNvSpPr txBox="1"/>
      </xdr:nvSpPr>
      <xdr:spPr>
        <a:xfrm>
          <a:off x="1163068" y="2543497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34" name="TextBox 4533">
          <a:extLst>
            <a:ext uri="{FF2B5EF4-FFF2-40B4-BE49-F238E27FC236}">
              <a16:creationId xmlns:a16="http://schemas.microsoft.com/office/drawing/2014/main" id="{00000000-0008-0000-0000-0000B6110000}"/>
            </a:ext>
          </a:extLst>
        </xdr:cNvPr>
        <xdr:cNvSpPr txBox="1"/>
      </xdr:nvSpPr>
      <xdr:spPr>
        <a:xfrm>
          <a:off x="1163068" y="2543497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35" name="TextBox 4534">
          <a:extLst>
            <a:ext uri="{FF2B5EF4-FFF2-40B4-BE49-F238E27FC236}">
              <a16:creationId xmlns:a16="http://schemas.microsoft.com/office/drawing/2014/main" id="{00000000-0008-0000-0000-0000B7110000}"/>
            </a:ext>
          </a:extLst>
        </xdr:cNvPr>
        <xdr:cNvSpPr txBox="1"/>
      </xdr:nvSpPr>
      <xdr:spPr>
        <a:xfrm>
          <a:off x="1163068" y="2543497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536" name="TextBox 4535">
          <a:extLst>
            <a:ext uri="{FF2B5EF4-FFF2-40B4-BE49-F238E27FC236}">
              <a16:creationId xmlns:a16="http://schemas.microsoft.com/office/drawing/2014/main" id="{00000000-0008-0000-0000-0000B8110000}"/>
            </a:ext>
          </a:extLst>
        </xdr:cNvPr>
        <xdr:cNvSpPr txBox="1"/>
      </xdr:nvSpPr>
      <xdr:spPr>
        <a:xfrm>
          <a:off x="1163068" y="2543497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537" name="TextBox 4536">
          <a:extLst>
            <a:ext uri="{FF2B5EF4-FFF2-40B4-BE49-F238E27FC236}">
              <a16:creationId xmlns:a16="http://schemas.microsoft.com/office/drawing/2014/main" id="{00000000-0008-0000-0000-0000B9110000}"/>
            </a:ext>
          </a:extLst>
        </xdr:cNvPr>
        <xdr:cNvSpPr txBox="1"/>
      </xdr:nvSpPr>
      <xdr:spPr>
        <a:xfrm>
          <a:off x="1163068" y="2543497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538" name="TextBox 4537">
          <a:extLst>
            <a:ext uri="{FF2B5EF4-FFF2-40B4-BE49-F238E27FC236}">
              <a16:creationId xmlns:a16="http://schemas.microsoft.com/office/drawing/2014/main" id="{00000000-0008-0000-0000-0000BA110000}"/>
            </a:ext>
          </a:extLst>
        </xdr:cNvPr>
        <xdr:cNvSpPr txBox="1"/>
      </xdr:nvSpPr>
      <xdr:spPr>
        <a:xfrm>
          <a:off x="1163068" y="2543497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539" name="TextBox 4538">
          <a:extLst>
            <a:ext uri="{FF2B5EF4-FFF2-40B4-BE49-F238E27FC236}">
              <a16:creationId xmlns:a16="http://schemas.microsoft.com/office/drawing/2014/main" id="{00000000-0008-0000-0000-0000BB110000}"/>
            </a:ext>
          </a:extLst>
        </xdr:cNvPr>
        <xdr:cNvSpPr txBox="1"/>
      </xdr:nvSpPr>
      <xdr:spPr>
        <a:xfrm>
          <a:off x="1163068" y="2543497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540" name="TextBox 4539">
          <a:extLst>
            <a:ext uri="{FF2B5EF4-FFF2-40B4-BE49-F238E27FC236}">
              <a16:creationId xmlns:a16="http://schemas.microsoft.com/office/drawing/2014/main" id="{00000000-0008-0000-0000-0000BC110000}"/>
            </a:ext>
          </a:extLst>
        </xdr:cNvPr>
        <xdr:cNvSpPr txBox="1"/>
      </xdr:nvSpPr>
      <xdr:spPr>
        <a:xfrm>
          <a:off x="1163068" y="2543497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541" name="TextBox 4540">
          <a:extLst>
            <a:ext uri="{FF2B5EF4-FFF2-40B4-BE49-F238E27FC236}">
              <a16:creationId xmlns:a16="http://schemas.microsoft.com/office/drawing/2014/main" id="{00000000-0008-0000-0000-0000BD110000}"/>
            </a:ext>
          </a:extLst>
        </xdr:cNvPr>
        <xdr:cNvSpPr txBox="1"/>
      </xdr:nvSpPr>
      <xdr:spPr>
        <a:xfrm>
          <a:off x="1163068" y="2543497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542" name="TextBox 4541">
          <a:extLst>
            <a:ext uri="{FF2B5EF4-FFF2-40B4-BE49-F238E27FC236}">
              <a16:creationId xmlns:a16="http://schemas.microsoft.com/office/drawing/2014/main" id="{00000000-0008-0000-0000-0000BE110000}"/>
            </a:ext>
          </a:extLst>
        </xdr:cNvPr>
        <xdr:cNvSpPr txBox="1"/>
      </xdr:nvSpPr>
      <xdr:spPr>
        <a:xfrm>
          <a:off x="1163068" y="2543497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543" name="TextBox 4542">
          <a:extLst>
            <a:ext uri="{FF2B5EF4-FFF2-40B4-BE49-F238E27FC236}">
              <a16:creationId xmlns:a16="http://schemas.microsoft.com/office/drawing/2014/main" id="{00000000-0008-0000-0000-0000BF110000}"/>
            </a:ext>
          </a:extLst>
        </xdr:cNvPr>
        <xdr:cNvSpPr txBox="1"/>
      </xdr:nvSpPr>
      <xdr:spPr>
        <a:xfrm>
          <a:off x="1163068" y="2543497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544" name="TextBox 4543">
          <a:extLst>
            <a:ext uri="{FF2B5EF4-FFF2-40B4-BE49-F238E27FC236}">
              <a16:creationId xmlns:a16="http://schemas.microsoft.com/office/drawing/2014/main" id="{00000000-0008-0000-0000-0000C0110000}"/>
            </a:ext>
          </a:extLst>
        </xdr:cNvPr>
        <xdr:cNvSpPr txBox="1"/>
      </xdr:nvSpPr>
      <xdr:spPr>
        <a:xfrm>
          <a:off x="1163068" y="2543497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545" name="TextBox 4544">
          <a:extLst>
            <a:ext uri="{FF2B5EF4-FFF2-40B4-BE49-F238E27FC236}">
              <a16:creationId xmlns:a16="http://schemas.microsoft.com/office/drawing/2014/main" id="{00000000-0008-0000-0000-0000C1110000}"/>
            </a:ext>
          </a:extLst>
        </xdr:cNvPr>
        <xdr:cNvSpPr txBox="1"/>
      </xdr:nvSpPr>
      <xdr:spPr>
        <a:xfrm>
          <a:off x="1163068" y="2543497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546" name="TextBox 4545">
          <a:extLst>
            <a:ext uri="{FF2B5EF4-FFF2-40B4-BE49-F238E27FC236}">
              <a16:creationId xmlns:a16="http://schemas.microsoft.com/office/drawing/2014/main" id="{00000000-0008-0000-0000-0000C2110000}"/>
            </a:ext>
          </a:extLst>
        </xdr:cNvPr>
        <xdr:cNvSpPr txBox="1"/>
      </xdr:nvSpPr>
      <xdr:spPr>
        <a:xfrm>
          <a:off x="1163068" y="25434978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47" name="TextBox 4546">
          <a:extLst>
            <a:ext uri="{FF2B5EF4-FFF2-40B4-BE49-F238E27FC236}">
              <a16:creationId xmlns:a16="http://schemas.microsoft.com/office/drawing/2014/main" id="{00000000-0008-0000-0000-0000C3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48" name="TextBox 4547">
          <a:extLst>
            <a:ext uri="{FF2B5EF4-FFF2-40B4-BE49-F238E27FC236}">
              <a16:creationId xmlns:a16="http://schemas.microsoft.com/office/drawing/2014/main" id="{00000000-0008-0000-0000-0000C4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549" name="TextBox 4548">
          <a:extLst>
            <a:ext uri="{FF2B5EF4-FFF2-40B4-BE49-F238E27FC236}">
              <a16:creationId xmlns:a16="http://schemas.microsoft.com/office/drawing/2014/main" id="{00000000-0008-0000-0000-0000C5110000}"/>
            </a:ext>
          </a:extLst>
        </xdr:cNvPr>
        <xdr:cNvSpPr txBox="1"/>
      </xdr:nvSpPr>
      <xdr:spPr>
        <a:xfrm>
          <a:off x="1163068" y="25434978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50" name="TextBox 4549">
          <a:extLst>
            <a:ext uri="{FF2B5EF4-FFF2-40B4-BE49-F238E27FC236}">
              <a16:creationId xmlns:a16="http://schemas.microsoft.com/office/drawing/2014/main" id="{00000000-0008-0000-0000-0000C6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551" name="TextBox 4550">
          <a:extLst>
            <a:ext uri="{FF2B5EF4-FFF2-40B4-BE49-F238E27FC236}">
              <a16:creationId xmlns:a16="http://schemas.microsoft.com/office/drawing/2014/main" id="{00000000-0008-0000-0000-0000C7110000}"/>
            </a:ext>
          </a:extLst>
        </xdr:cNvPr>
        <xdr:cNvSpPr txBox="1"/>
      </xdr:nvSpPr>
      <xdr:spPr>
        <a:xfrm>
          <a:off x="1163068" y="25434978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52" name="TextBox 4551">
          <a:extLst>
            <a:ext uri="{FF2B5EF4-FFF2-40B4-BE49-F238E27FC236}">
              <a16:creationId xmlns:a16="http://schemas.microsoft.com/office/drawing/2014/main" id="{00000000-0008-0000-0000-0000C8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53" name="TextBox 4552">
          <a:extLst>
            <a:ext uri="{FF2B5EF4-FFF2-40B4-BE49-F238E27FC236}">
              <a16:creationId xmlns:a16="http://schemas.microsoft.com/office/drawing/2014/main" id="{00000000-0008-0000-0000-0000C9110000}"/>
            </a:ext>
          </a:extLst>
        </xdr:cNvPr>
        <xdr:cNvSpPr txBox="1"/>
      </xdr:nvSpPr>
      <xdr:spPr>
        <a:xfrm>
          <a:off x="1163068" y="2543497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54" name="TextBox 4553">
          <a:extLst>
            <a:ext uri="{FF2B5EF4-FFF2-40B4-BE49-F238E27FC236}">
              <a16:creationId xmlns:a16="http://schemas.microsoft.com/office/drawing/2014/main" id="{00000000-0008-0000-0000-0000CA110000}"/>
            </a:ext>
          </a:extLst>
        </xdr:cNvPr>
        <xdr:cNvSpPr txBox="1"/>
      </xdr:nvSpPr>
      <xdr:spPr>
        <a:xfrm>
          <a:off x="1163068" y="2543497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55" name="TextBox 4554">
          <a:extLst>
            <a:ext uri="{FF2B5EF4-FFF2-40B4-BE49-F238E27FC236}">
              <a16:creationId xmlns:a16="http://schemas.microsoft.com/office/drawing/2014/main" id="{00000000-0008-0000-0000-0000CB110000}"/>
            </a:ext>
          </a:extLst>
        </xdr:cNvPr>
        <xdr:cNvSpPr txBox="1"/>
      </xdr:nvSpPr>
      <xdr:spPr>
        <a:xfrm>
          <a:off x="1163068" y="2543497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56" name="TextBox 4555">
          <a:extLst>
            <a:ext uri="{FF2B5EF4-FFF2-40B4-BE49-F238E27FC236}">
              <a16:creationId xmlns:a16="http://schemas.microsoft.com/office/drawing/2014/main" id="{00000000-0008-0000-0000-0000CC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57" name="TextBox 4556">
          <a:extLst>
            <a:ext uri="{FF2B5EF4-FFF2-40B4-BE49-F238E27FC236}">
              <a16:creationId xmlns:a16="http://schemas.microsoft.com/office/drawing/2014/main" id="{00000000-0008-0000-0000-0000CD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58" name="TextBox 4557">
          <a:extLst>
            <a:ext uri="{FF2B5EF4-FFF2-40B4-BE49-F238E27FC236}">
              <a16:creationId xmlns:a16="http://schemas.microsoft.com/office/drawing/2014/main" id="{00000000-0008-0000-0000-0000CE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59" name="TextBox 4558">
          <a:extLst>
            <a:ext uri="{FF2B5EF4-FFF2-40B4-BE49-F238E27FC236}">
              <a16:creationId xmlns:a16="http://schemas.microsoft.com/office/drawing/2014/main" id="{00000000-0008-0000-0000-0000CF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60" name="TextBox 4559">
          <a:extLst>
            <a:ext uri="{FF2B5EF4-FFF2-40B4-BE49-F238E27FC236}">
              <a16:creationId xmlns:a16="http://schemas.microsoft.com/office/drawing/2014/main" id="{00000000-0008-0000-0000-0000D0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61" name="TextBox 4560">
          <a:extLst>
            <a:ext uri="{FF2B5EF4-FFF2-40B4-BE49-F238E27FC236}">
              <a16:creationId xmlns:a16="http://schemas.microsoft.com/office/drawing/2014/main" id="{00000000-0008-0000-0000-0000D1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62" name="TextBox 4561">
          <a:extLst>
            <a:ext uri="{FF2B5EF4-FFF2-40B4-BE49-F238E27FC236}">
              <a16:creationId xmlns:a16="http://schemas.microsoft.com/office/drawing/2014/main" id="{00000000-0008-0000-0000-0000D2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63" name="TextBox 4562">
          <a:extLst>
            <a:ext uri="{FF2B5EF4-FFF2-40B4-BE49-F238E27FC236}">
              <a16:creationId xmlns:a16="http://schemas.microsoft.com/office/drawing/2014/main" id="{00000000-0008-0000-0000-0000D3110000}"/>
            </a:ext>
          </a:extLst>
        </xdr:cNvPr>
        <xdr:cNvSpPr txBox="1"/>
      </xdr:nvSpPr>
      <xdr:spPr>
        <a:xfrm>
          <a:off x="1163068" y="2543497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64" name="TextBox 4563">
          <a:extLst>
            <a:ext uri="{FF2B5EF4-FFF2-40B4-BE49-F238E27FC236}">
              <a16:creationId xmlns:a16="http://schemas.microsoft.com/office/drawing/2014/main" id="{00000000-0008-0000-0000-0000D4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65" name="TextBox 4564">
          <a:extLst>
            <a:ext uri="{FF2B5EF4-FFF2-40B4-BE49-F238E27FC236}">
              <a16:creationId xmlns:a16="http://schemas.microsoft.com/office/drawing/2014/main" id="{00000000-0008-0000-0000-0000D5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66" name="TextBox 4565">
          <a:extLst>
            <a:ext uri="{FF2B5EF4-FFF2-40B4-BE49-F238E27FC236}">
              <a16:creationId xmlns:a16="http://schemas.microsoft.com/office/drawing/2014/main" id="{00000000-0008-0000-0000-0000D6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67" name="TextBox 4566">
          <a:extLst>
            <a:ext uri="{FF2B5EF4-FFF2-40B4-BE49-F238E27FC236}">
              <a16:creationId xmlns:a16="http://schemas.microsoft.com/office/drawing/2014/main" id="{00000000-0008-0000-0000-0000D7110000}"/>
            </a:ext>
          </a:extLst>
        </xdr:cNvPr>
        <xdr:cNvSpPr txBox="1"/>
      </xdr:nvSpPr>
      <xdr:spPr>
        <a:xfrm>
          <a:off x="1163068" y="2543497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68" name="TextBox 4567">
          <a:extLst>
            <a:ext uri="{FF2B5EF4-FFF2-40B4-BE49-F238E27FC236}">
              <a16:creationId xmlns:a16="http://schemas.microsoft.com/office/drawing/2014/main" id="{00000000-0008-0000-0000-0000D8110000}"/>
            </a:ext>
          </a:extLst>
        </xdr:cNvPr>
        <xdr:cNvSpPr txBox="1"/>
      </xdr:nvSpPr>
      <xdr:spPr>
        <a:xfrm>
          <a:off x="1163068" y="2543497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569" name="TextBox 4568">
          <a:extLst>
            <a:ext uri="{FF2B5EF4-FFF2-40B4-BE49-F238E27FC236}">
              <a16:creationId xmlns:a16="http://schemas.microsoft.com/office/drawing/2014/main" id="{00000000-0008-0000-0000-0000D9110000}"/>
            </a:ext>
          </a:extLst>
        </xdr:cNvPr>
        <xdr:cNvSpPr txBox="1"/>
      </xdr:nvSpPr>
      <xdr:spPr>
        <a:xfrm>
          <a:off x="1163068" y="2543497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0" name="TextBox 4569">
          <a:extLst>
            <a:ext uri="{FF2B5EF4-FFF2-40B4-BE49-F238E27FC236}">
              <a16:creationId xmlns:a16="http://schemas.microsoft.com/office/drawing/2014/main" id="{00000000-0008-0000-0000-0000DA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1" name="TextBox 4570">
          <a:extLst>
            <a:ext uri="{FF2B5EF4-FFF2-40B4-BE49-F238E27FC236}">
              <a16:creationId xmlns:a16="http://schemas.microsoft.com/office/drawing/2014/main" id="{00000000-0008-0000-0000-0000DB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2" name="TextBox 4571">
          <a:extLst>
            <a:ext uri="{FF2B5EF4-FFF2-40B4-BE49-F238E27FC236}">
              <a16:creationId xmlns:a16="http://schemas.microsoft.com/office/drawing/2014/main" id="{00000000-0008-0000-0000-0000DC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3" name="TextBox 4572">
          <a:extLst>
            <a:ext uri="{FF2B5EF4-FFF2-40B4-BE49-F238E27FC236}">
              <a16:creationId xmlns:a16="http://schemas.microsoft.com/office/drawing/2014/main" id="{00000000-0008-0000-0000-0000DD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4" name="TextBox 4573">
          <a:extLst>
            <a:ext uri="{FF2B5EF4-FFF2-40B4-BE49-F238E27FC236}">
              <a16:creationId xmlns:a16="http://schemas.microsoft.com/office/drawing/2014/main" id="{00000000-0008-0000-0000-0000DE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5" name="TextBox 4574">
          <a:extLst>
            <a:ext uri="{FF2B5EF4-FFF2-40B4-BE49-F238E27FC236}">
              <a16:creationId xmlns:a16="http://schemas.microsoft.com/office/drawing/2014/main" id="{00000000-0008-0000-0000-0000DF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6" name="TextBox 4575">
          <a:extLst>
            <a:ext uri="{FF2B5EF4-FFF2-40B4-BE49-F238E27FC236}">
              <a16:creationId xmlns:a16="http://schemas.microsoft.com/office/drawing/2014/main" id="{00000000-0008-0000-0000-0000E0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577" name="TextBox 4576">
          <a:extLst>
            <a:ext uri="{FF2B5EF4-FFF2-40B4-BE49-F238E27FC236}">
              <a16:creationId xmlns:a16="http://schemas.microsoft.com/office/drawing/2014/main" id="{00000000-0008-0000-0000-0000E111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78" name="TextBox 4577">
          <a:extLst>
            <a:ext uri="{FF2B5EF4-FFF2-40B4-BE49-F238E27FC236}">
              <a16:creationId xmlns:a16="http://schemas.microsoft.com/office/drawing/2014/main" id="{00000000-0008-0000-0000-0000E2110000}"/>
            </a:ext>
          </a:extLst>
        </xdr:cNvPr>
        <xdr:cNvSpPr txBox="1"/>
      </xdr:nvSpPr>
      <xdr:spPr>
        <a:xfrm>
          <a:off x="1163068" y="2547856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79" name="TextBox 4578">
          <a:extLst>
            <a:ext uri="{FF2B5EF4-FFF2-40B4-BE49-F238E27FC236}">
              <a16:creationId xmlns:a16="http://schemas.microsoft.com/office/drawing/2014/main" id="{00000000-0008-0000-0000-0000E3110000}"/>
            </a:ext>
          </a:extLst>
        </xdr:cNvPr>
        <xdr:cNvSpPr txBox="1"/>
      </xdr:nvSpPr>
      <xdr:spPr>
        <a:xfrm>
          <a:off x="1163068" y="2547856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80" name="TextBox 4579">
          <a:extLst>
            <a:ext uri="{FF2B5EF4-FFF2-40B4-BE49-F238E27FC236}">
              <a16:creationId xmlns:a16="http://schemas.microsoft.com/office/drawing/2014/main" id="{00000000-0008-0000-0000-0000E4110000}"/>
            </a:ext>
          </a:extLst>
        </xdr:cNvPr>
        <xdr:cNvSpPr txBox="1"/>
      </xdr:nvSpPr>
      <xdr:spPr>
        <a:xfrm>
          <a:off x="1163068" y="2547856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581" name="TextBox 4580">
          <a:extLst>
            <a:ext uri="{FF2B5EF4-FFF2-40B4-BE49-F238E27FC236}">
              <a16:creationId xmlns:a16="http://schemas.microsoft.com/office/drawing/2014/main" id="{00000000-0008-0000-0000-0000E5110000}"/>
            </a:ext>
          </a:extLst>
        </xdr:cNvPr>
        <xdr:cNvSpPr txBox="1"/>
      </xdr:nvSpPr>
      <xdr:spPr>
        <a:xfrm>
          <a:off x="1163068" y="2547856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2" name="TextBox 4581">
          <a:extLst>
            <a:ext uri="{FF2B5EF4-FFF2-40B4-BE49-F238E27FC236}">
              <a16:creationId xmlns:a16="http://schemas.microsoft.com/office/drawing/2014/main" id="{00000000-0008-0000-0000-0000E6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3" name="TextBox 4582">
          <a:extLst>
            <a:ext uri="{FF2B5EF4-FFF2-40B4-BE49-F238E27FC236}">
              <a16:creationId xmlns:a16="http://schemas.microsoft.com/office/drawing/2014/main" id="{00000000-0008-0000-0000-0000E7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4" name="TextBox 4583">
          <a:extLst>
            <a:ext uri="{FF2B5EF4-FFF2-40B4-BE49-F238E27FC236}">
              <a16:creationId xmlns:a16="http://schemas.microsoft.com/office/drawing/2014/main" id="{00000000-0008-0000-0000-0000E8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5" name="TextBox 4584">
          <a:extLst>
            <a:ext uri="{FF2B5EF4-FFF2-40B4-BE49-F238E27FC236}">
              <a16:creationId xmlns:a16="http://schemas.microsoft.com/office/drawing/2014/main" id="{00000000-0008-0000-0000-0000E9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6" name="TextBox 4585">
          <a:extLst>
            <a:ext uri="{FF2B5EF4-FFF2-40B4-BE49-F238E27FC236}">
              <a16:creationId xmlns:a16="http://schemas.microsoft.com/office/drawing/2014/main" id="{00000000-0008-0000-0000-0000EA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7" name="TextBox 4586">
          <a:extLst>
            <a:ext uri="{FF2B5EF4-FFF2-40B4-BE49-F238E27FC236}">
              <a16:creationId xmlns:a16="http://schemas.microsoft.com/office/drawing/2014/main" id="{00000000-0008-0000-0000-0000EB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8" name="TextBox 4587">
          <a:extLst>
            <a:ext uri="{FF2B5EF4-FFF2-40B4-BE49-F238E27FC236}">
              <a16:creationId xmlns:a16="http://schemas.microsoft.com/office/drawing/2014/main" id="{00000000-0008-0000-0000-0000EC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89" name="TextBox 4588">
          <a:extLst>
            <a:ext uri="{FF2B5EF4-FFF2-40B4-BE49-F238E27FC236}">
              <a16:creationId xmlns:a16="http://schemas.microsoft.com/office/drawing/2014/main" id="{00000000-0008-0000-0000-0000ED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0" name="TextBox 4589">
          <a:extLst>
            <a:ext uri="{FF2B5EF4-FFF2-40B4-BE49-F238E27FC236}">
              <a16:creationId xmlns:a16="http://schemas.microsoft.com/office/drawing/2014/main" id="{00000000-0008-0000-0000-0000EE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1" name="TextBox 4590">
          <a:extLst>
            <a:ext uri="{FF2B5EF4-FFF2-40B4-BE49-F238E27FC236}">
              <a16:creationId xmlns:a16="http://schemas.microsoft.com/office/drawing/2014/main" id="{00000000-0008-0000-0000-0000EF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2" name="TextBox 4591">
          <a:extLst>
            <a:ext uri="{FF2B5EF4-FFF2-40B4-BE49-F238E27FC236}">
              <a16:creationId xmlns:a16="http://schemas.microsoft.com/office/drawing/2014/main" id="{00000000-0008-0000-0000-0000F0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3" name="TextBox 4592">
          <a:extLst>
            <a:ext uri="{FF2B5EF4-FFF2-40B4-BE49-F238E27FC236}">
              <a16:creationId xmlns:a16="http://schemas.microsoft.com/office/drawing/2014/main" id="{00000000-0008-0000-0000-0000F1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4" name="TextBox 4593">
          <a:extLst>
            <a:ext uri="{FF2B5EF4-FFF2-40B4-BE49-F238E27FC236}">
              <a16:creationId xmlns:a16="http://schemas.microsoft.com/office/drawing/2014/main" id="{00000000-0008-0000-0000-0000F2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5" name="TextBox 4594">
          <a:extLst>
            <a:ext uri="{FF2B5EF4-FFF2-40B4-BE49-F238E27FC236}">
              <a16:creationId xmlns:a16="http://schemas.microsoft.com/office/drawing/2014/main" id="{00000000-0008-0000-0000-0000F3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6" name="TextBox 4595">
          <a:extLst>
            <a:ext uri="{FF2B5EF4-FFF2-40B4-BE49-F238E27FC236}">
              <a16:creationId xmlns:a16="http://schemas.microsoft.com/office/drawing/2014/main" id="{00000000-0008-0000-0000-0000F4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597" name="TextBox 4596">
          <a:extLst>
            <a:ext uri="{FF2B5EF4-FFF2-40B4-BE49-F238E27FC236}">
              <a16:creationId xmlns:a16="http://schemas.microsoft.com/office/drawing/2014/main" id="{00000000-0008-0000-0000-0000F511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98" name="TextBox 4597">
          <a:extLst>
            <a:ext uri="{FF2B5EF4-FFF2-40B4-BE49-F238E27FC236}">
              <a16:creationId xmlns:a16="http://schemas.microsoft.com/office/drawing/2014/main" id="{00000000-0008-0000-0000-0000F6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599" name="TextBox 4598">
          <a:extLst>
            <a:ext uri="{FF2B5EF4-FFF2-40B4-BE49-F238E27FC236}">
              <a16:creationId xmlns:a16="http://schemas.microsoft.com/office/drawing/2014/main" id="{00000000-0008-0000-0000-0000F7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00" name="TextBox 4599">
          <a:extLst>
            <a:ext uri="{FF2B5EF4-FFF2-40B4-BE49-F238E27FC236}">
              <a16:creationId xmlns:a16="http://schemas.microsoft.com/office/drawing/2014/main" id="{00000000-0008-0000-0000-0000F8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01" name="TextBox 4600">
          <a:extLst>
            <a:ext uri="{FF2B5EF4-FFF2-40B4-BE49-F238E27FC236}">
              <a16:creationId xmlns:a16="http://schemas.microsoft.com/office/drawing/2014/main" id="{00000000-0008-0000-0000-0000F9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02" name="TextBox 4601">
          <a:extLst>
            <a:ext uri="{FF2B5EF4-FFF2-40B4-BE49-F238E27FC236}">
              <a16:creationId xmlns:a16="http://schemas.microsoft.com/office/drawing/2014/main" id="{00000000-0008-0000-0000-0000FA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03" name="TextBox 4602">
          <a:extLst>
            <a:ext uri="{FF2B5EF4-FFF2-40B4-BE49-F238E27FC236}">
              <a16:creationId xmlns:a16="http://schemas.microsoft.com/office/drawing/2014/main" id="{00000000-0008-0000-0000-0000FB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04" name="TextBox 4603">
          <a:extLst>
            <a:ext uri="{FF2B5EF4-FFF2-40B4-BE49-F238E27FC236}">
              <a16:creationId xmlns:a16="http://schemas.microsoft.com/office/drawing/2014/main" id="{00000000-0008-0000-0000-0000FC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05" name="TextBox 4604">
          <a:extLst>
            <a:ext uri="{FF2B5EF4-FFF2-40B4-BE49-F238E27FC236}">
              <a16:creationId xmlns:a16="http://schemas.microsoft.com/office/drawing/2014/main" id="{00000000-0008-0000-0000-0000FD11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606" name="TextBox 4605">
          <a:extLst>
            <a:ext uri="{FF2B5EF4-FFF2-40B4-BE49-F238E27FC236}">
              <a16:creationId xmlns:a16="http://schemas.microsoft.com/office/drawing/2014/main" id="{00000000-0008-0000-0000-0000FE110000}"/>
            </a:ext>
          </a:extLst>
        </xdr:cNvPr>
        <xdr:cNvSpPr txBox="1"/>
      </xdr:nvSpPr>
      <xdr:spPr>
        <a:xfrm>
          <a:off x="1163068" y="2547856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607" name="TextBox 4606">
          <a:extLst>
            <a:ext uri="{FF2B5EF4-FFF2-40B4-BE49-F238E27FC236}">
              <a16:creationId xmlns:a16="http://schemas.microsoft.com/office/drawing/2014/main" id="{00000000-0008-0000-0000-0000FF110000}"/>
            </a:ext>
          </a:extLst>
        </xdr:cNvPr>
        <xdr:cNvSpPr txBox="1"/>
      </xdr:nvSpPr>
      <xdr:spPr>
        <a:xfrm>
          <a:off x="1163068" y="2547856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608" name="TextBox 4607">
          <a:extLst>
            <a:ext uri="{FF2B5EF4-FFF2-40B4-BE49-F238E27FC236}">
              <a16:creationId xmlns:a16="http://schemas.microsoft.com/office/drawing/2014/main" id="{00000000-0008-0000-0000-000000120000}"/>
            </a:ext>
          </a:extLst>
        </xdr:cNvPr>
        <xdr:cNvSpPr txBox="1"/>
      </xdr:nvSpPr>
      <xdr:spPr>
        <a:xfrm>
          <a:off x="1163068" y="2547856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609" name="TextBox 4608">
          <a:extLst>
            <a:ext uri="{FF2B5EF4-FFF2-40B4-BE49-F238E27FC236}">
              <a16:creationId xmlns:a16="http://schemas.microsoft.com/office/drawing/2014/main" id="{00000000-0008-0000-0000-000001120000}"/>
            </a:ext>
          </a:extLst>
        </xdr:cNvPr>
        <xdr:cNvSpPr txBox="1"/>
      </xdr:nvSpPr>
      <xdr:spPr>
        <a:xfrm>
          <a:off x="1163068" y="2547856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610" name="TextBox 4609">
          <a:extLst>
            <a:ext uri="{FF2B5EF4-FFF2-40B4-BE49-F238E27FC236}">
              <a16:creationId xmlns:a16="http://schemas.microsoft.com/office/drawing/2014/main" id="{00000000-0008-0000-0000-000002120000}"/>
            </a:ext>
          </a:extLst>
        </xdr:cNvPr>
        <xdr:cNvSpPr txBox="1"/>
      </xdr:nvSpPr>
      <xdr:spPr>
        <a:xfrm>
          <a:off x="1163068" y="2547856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611" name="TextBox 4610">
          <a:extLst>
            <a:ext uri="{FF2B5EF4-FFF2-40B4-BE49-F238E27FC236}">
              <a16:creationId xmlns:a16="http://schemas.microsoft.com/office/drawing/2014/main" id="{00000000-0008-0000-0000-000003120000}"/>
            </a:ext>
          </a:extLst>
        </xdr:cNvPr>
        <xdr:cNvSpPr txBox="1"/>
      </xdr:nvSpPr>
      <xdr:spPr>
        <a:xfrm>
          <a:off x="1163068" y="2547856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612" name="TextBox 4611">
          <a:extLst>
            <a:ext uri="{FF2B5EF4-FFF2-40B4-BE49-F238E27FC236}">
              <a16:creationId xmlns:a16="http://schemas.microsoft.com/office/drawing/2014/main" id="{00000000-0008-0000-0000-000004120000}"/>
            </a:ext>
          </a:extLst>
        </xdr:cNvPr>
        <xdr:cNvSpPr txBox="1"/>
      </xdr:nvSpPr>
      <xdr:spPr>
        <a:xfrm>
          <a:off x="1163068" y="2547856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613" name="TextBox 4612">
          <a:extLst>
            <a:ext uri="{FF2B5EF4-FFF2-40B4-BE49-F238E27FC236}">
              <a16:creationId xmlns:a16="http://schemas.microsoft.com/office/drawing/2014/main" id="{00000000-0008-0000-0000-000005120000}"/>
            </a:ext>
          </a:extLst>
        </xdr:cNvPr>
        <xdr:cNvSpPr txBox="1"/>
      </xdr:nvSpPr>
      <xdr:spPr>
        <a:xfrm>
          <a:off x="1163068" y="25478567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614" name="TextBox 4613">
          <a:extLst>
            <a:ext uri="{FF2B5EF4-FFF2-40B4-BE49-F238E27FC236}">
              <a16:creationId xmlns:a16="http://schemas.microsoft.com/office/drawing/2014/main" id="{00000000-0008-0000-0000-000006120000}"/>
            </a:ext>
          </a:extLst>
        </xdr:cNvPr>
        <xdr:cNvSpPr txBox="1"/>
      </xdr:nvSpPr>
      <xdr:spPr>
        <a:xfrm>
          <a:off x="1163068" y="2547856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615" name="TextBox 4614">
          <a:extLst>
            <a:ext uri="{FF2B5EF4-FFF2-40B4-BE49-F238E27FC236}">
              <a16:creationId xmlns:a16="http://schemas.microsoft.com/office/drawing/2014/main" id="{00000000-0008-0000-0000-000007120000}"/>
            </a:ext>
          </a:extLst>
        </xdr:cNvPr>
        <xdr:cNvSpPr txBox="1"/>
      </xdr:nvSpPr>
      <xdr:spPr>
        <a:xfrm>
          <a:off x="1163068" y="2547856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616" name="TextBox 4615">
          <a:extLst>
            <a:ext uri="{FF2B5EF4-FFF2-40B4-BE49-F238E27FC236}">
              <a16:creationId xmlns:a16="http://schemas.microsoft.com/office/drawing/2014/main" id="{00000000-0008-0000-0000-000008120000}"/>
            </a:ext>
          </a:extLst>
        </xdr:cNvPr>
        <xdr:cNvSpPr txBox="1"/>
      </xdr:nvSpPr>
      <xdr:spPr>
        <a:xfrm>
          <a:off x="1163068" y="2547856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617" name="TextBox 4616">
          <a:extLst>
            <a:ext uri="{FF2B5EF4-FFF2-40B4-BE49-F238E27FC236}">
              <a16:creationId xmlns:a16="http://schemas.microsoft.com/office/drawing/2014/main" id="{00000000-0008-0000-0000-000009120000}"/>
            </a:ext>
          </a:extLst>
        </xdr:cNvPr>
        <xdr:cNvSpPr txBox="1"/>
      </xdr:nvSpPr>
      <xdr:spPr>
        <a:xfrm>
          <a:off x="1163068" y="25478567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18" name="TextBox 4617">
          <a:extLst>
            <a:ext uri="{FF2B5EF4-FFF2-40B4-BE49-F238E27FC236}">
              <a16:creationId xmlns:a16="http://schemas.microsoft.com/office/drawing/2014/main" id="{00000000-0008-0000-0000-00000A12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19" name="TextBox 4618">
          <a:extLst>
            <a:ext uri="{FF2B5EF4-FFF2-40B4-BE49-F238E27FC236}">
              <a16:creationId xmlns:a16="http://schemas.microsoft.com/office/drawing/2014/main" id="{00000000-0008-0000-0000-00000B120000}"/>
            </a:ext>
          </a:extLst>
        </xdr:cNvPr>
        <xdr:cNvSpPr txBox="1"/>
      </xdr:nvSpPr>
      <xdr:spPr>
        <a:xfrm>
          <a:off x="1163068" y="25478567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620" name="TextBox 4619">
          <a:extLst>
            <a:ext uri="{FF2B5EF4-FFF2-40B4-BE49-F238E27FC236}">
              <a16:creationId xmlns:a16="http://schemas.microsoft.com/office/drawing/2014/main" id="{00000000-0008-0000-0000-00000C120000}"/>
            </a:ext>
          </a:extLst>
        </xdr:cNvPr>
        <xdr:cNvSpPr txBox="1"/>
      </xdr:nvSpPr>
      <xdr:spPr>
        <a:xfrm>
          <a:off x="1163068" y="25478567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21" name="TextBox 4620">
          <a:extLst>
            <a:ext uri="{FF2B5EF4-FFF2-40B4-BE49-F238E27FC236}">
              <a16:creationId xmlns:a16="http://schemas.microsoft.com/office/drawing/2014/main" id="{00000000-0008-0000-0000-00000D12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22" name="TextBox 4621">
          <a:extLst>
            <a:ext uri="{FF2B5EF4-FFF2-40B4-BE49-F238E27FC236}">
              <a16:creationId xmlns:a16="http://schemas.microsoft.com/office/drawing/2014/main" id="{00000000-0008-0000-0000-00000E12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623" name="TextBox 4622">
          <a:extLst>
            <a:ext uri="{FF2B5EF4-FFF2-40B4-BE49-F238E27FC236}">
              <a16:creationId xmlns:a16="http://schemas.microsoft.com/office/drawing/2014/main" id="{00000000-0008-0000-0000-00000F120000}"/>
            </a:ext>
          </a:extLst>
        </xdr:cNvPr>
        <xdr:cNvSpPr txBox="1"/>
      </xdr:nvSpPr>
      <xdr:spPr>
        <a:xfrm>
          <a:off x="1163068" y="25478567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24" name="TextBox 4623">
          <a:extLst>
            <a:ext uri="{FF2B5EF4-FFF2-40B4-BE49-F238E27FC236}">
              <a16:creationId xmlns:a16="http://schemas.microsoft.com/office/drawing/2014/main" id="{00000000-0008-0000-0000-00001012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625" name="TextBox 4624">
          <a:extLst>
            <a:ext uri="{FF2B5EF4-FFF2-40B4-BE49-F238E27FC236}">
              <a16:creationId xmlns:a16="http://schemas.microsoft.com/office/drawing/2014/main" id="{00000000-0008-0000-0000-000011120000}"/>
            </a:ext>
          </a:extLst>
        </xdr:cNvPr>
        <xdr:cNvSpPr txBox="1"/>
      </xdr:nvSpPr>
      <xdr:spPr>
        <a:xfrm>
          <a:off x="1163068" y="25478567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26" name="TextBox 4625">
          <a:extLst>
            <a:ext uri="{FF2B5EF4-FFF2-40B4-BE49-F238E27FC236}">
              <a16:creationId xmlns:a16="http://schemas.microsoft.com/office/drawing/2014/main" id="{00000000-0008-0000-0000-00001212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27" name="TextBox 4626">
          <a:extLst>
            <a:ext uri="{FF2B5EF4-FFF2-40B4-BE49-F238E27FC236}">
              <a16:creationId xmlns:a16="http://schemas.microsoft.com/office/drawing/2014/main" id="{00000000-0008-0000-0000-000013120000}"/>
            </a:ext>
          </a:extLst>
        </xdr:cNvPr>
        <xdr:cNvSpPr txBox="1"/>
      </xdr:nvSpPr>
      <xdr:spPr>
        <a:xfrm>
          <a:off x="1163068" y="25478567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28" name="TextBox 4627">
          <a:extLst>
            <a:ext uri="{FF2B5EF4-FFF2-40B4-BE49-F238E27FC236}">
              <a16:creationId xmlns:a16="http://schemas.microsoft.com/office/drawing/2014/main" id="{00000000-0008-0000-0000-000014120000}"/>
            </a:ext>
          </a:extLst>
        </xdr:cNvPr>
        <xdr:cNvSpPr txBox="1"/>
      </xdr:nvSpPr>
      <xdr:spPr>
        <a:xfrm>
          <a:off x="1163068" y="2547856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29" name="TextBox 4628">
          <a:extLst>
            <a:ext uri="{FF2B5EF4-FFF2-40B4-BE49-F238E27FC236}">
              <a16:creationId xmlns:a16="http://schemas.microsoft.com/office/drawing/2014/main" id="{00000000-0008-0000-0000-000015120000}"/>
            </a:ext>
          </a:extLst>
        </xdr:cNvPr>
        <xdr:cNvSpPr txBox="1"/>
      </xdr:nvSpPr>
      <xdr:spPr>
        <a:xfrm>
          <a:off x="1163068" y="25478567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30" name="TextBox 4629">
          <a:extLst>
            <a:ext uri="{FF2B5EF4-FFF2-40B4-BE49-F238E27FC236}">
              <a16:creationId xmlns:a16="http://schemas.microsoft.com/office/drawing/2014/main" id="{00000000-0008-0000-0000-000016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31" name="TextBox 4630">
          <a:extLst>
            <a:ext uri="{FF2B5EF4-FFF2-40B4-BE49-F238E27FC236}">
              <a16:creationId xmlns:a16="http://schemas.microsoft.com/office/drawing/2014/main" id="{00000000-0008-0000-0000-000017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32" name="TextBox 4631">
          <a:extLst>
            <a:ext uri="{FF2B5EF4-FFF2-40B4-BE49-F238E27FC236}">
              <a16:creationId xmlns:a16="http://schemas.microsoft.com/office/drawing/2014/main" id="{00000000-0008-0000-0000-000018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33" name="TextBox 4632">
          <a:extLst>
            <a:ext uri="{FF2B5EF4-FFF2-40B4-BE49-F238E27FC236}">
              <a16:creationId xmlns:a16="http://schemas.microsoft.com/office/drawing/2014/main" id="{00000000-0008-0000-0000-000019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634" name="TextBox 4633">
          <a:extLst>
            <a:ext uri="{FF2B5EF4-FFF2-40B4-BE49-F238E27FC236}">
              <a16:creationId xmlns:a16="http://schemas.microsoft.com/office/drawing/2014/main" id="{00000000-0008-0000-0000-00001A12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635" name="TextBox 4634">
          <a:extLst>
            <a:ext uri="{FF2B5EF4-FFF2-40B4-BE49-F238E27FC236}">
              <a16:creationId xmlns:a16="http://schemas.microsoft.com/office/drawing/2014/main" id="{00000000-0008-0000-0000-00001B12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636" name="TextBox 4635">
          <a:extLst>
            <a:ext uri="{FF2B5EF4-FFF2-40B4-BE49-F238E27FC236}">
              <a16:creationId xmlns:a16="http://schemas.microsoft.com/office/drawing/2014/main" id="{00000000-0008-0000-0000-00001C12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637" name="TextBox 4636">
          <a:extLst>
            <a:ext uri="{FF2B5EF4-FFF2-40B4-BE49-F238E27FC236}">
              <a16:creationId xmlns:a16="http://schemas.microsoft.com/office/drawing/2014/main" id="{00000000-0008-0000-0000-00001D120000}"/>
            </a:ext>
          </a:extLst>
        </xdr:cNvPr>
        <xdr:cNvSpPr txBox="1"/>
      </xdr:nvSpPr>
      <xdr:spPr>
        <a:xfrm>
          <a:off x="1163068" y="25478567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38" name="TextBox 4637">
          <a:extLst>
            <a:ext uri="{FF2B5EF4-FFF2-40B4-BE49-F238E27FC236}">
              <a16:creationId xmlns:a16="http://schemas.microsoft.com/office/drawing/2014/main" id="{00000000-0008-0000-0000-00001E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39" name="TextBox 4638">
          <a:extLst>
            <a:ext uri="{FF2B5EF4-FFF2-40B4-BE49-F238E27FC236}">
              <a16:creationId xmlns:a16="http://schemas.microsoft.com/office/drawing/2014/main" id="{00000000-0008-0000-0000-00001F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40" name="TextBox 4639">
          <a:extLst>
            <a:ext uri="{FF2B5EF4-FFF2-40B4-BE49-F238E27FC236}">
              <a16:creationId xmlns:a16="http://schemas.microsoft.com/office/drawing/2014/main" id="{00000000-0008-0000-0000-000020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41" name="TextBox 4640">
          <a:extLst>
            <a:ext uri="{FF2B5EF4-FFF2-40B4-BE49-F238E27FC236}">
              <a16:creationId xmlns:a16="http://schemas.microsoft.com/office/drawing/2014/main" id="{00000000-0008-0000-0000-000021120000}"/>
            </a:ext>
          </a:extLst>
        </xdr:cNvPr>
        <xdr:cNvSpPr txBox="1"/>
      </xdr:nvSpPr>
      <xdr:spPr>
        <a:xfrm>
          <a:off x="1163068" y="25478567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642" name="TextBox 4641">
          <a:extLst>
            <a:ext uri="{FF2B5EF4-FFF2-40B4-BE49-F238E27FC236}">
              <a16:creationId xmlns:a16="http://schemas.microsoft.com/office/drawing/2014/main" id="{00000000-0008-0000-0000-000022120000}"/>
            </a:ext>
          </a:extLst>
        </xdr:cNvPr>
        <xdr:cNvSpPr txBox="1"/>
      </xdr:nvSpPr>
      <xdr:spPr>
        <a:xfrm>
          <a:off x="1163068" y="2547856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643" name="TextBox 4642">
          <a:extLst>
            <a:ext uri="{FF2B5EF4-FFF2-40B4-BE49-F238E27FC236}">
              <a16:creationId xmlns:a16="http://schemas.microsoft.com/office/drawing/2014/main" id="{00000000-0008-0000-0000-000023120000}"/>
            </a:ext>
          </a:extLst>
        </xdr:cNvPr>
        <xdr:cNvSpPr txBox="1"/>
      </xdr:nvSpPr>
      <xdr:spPr>
        <a:xfrm>
          <a:off x="1163068" y="25478567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45" name="TextBox 4644">
          <a:extLst>
            <a:ext uri="{FF2B5EF4-FFF2-40B4-BE49-F238E27FC236}">
              <a16:creationId xmlns:a16="http://schemas.microsoft.com/office/drawing/2014/main" id="{00000000-0008-0000-0000-000025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46" name="TextBox 4645">
          <a:extLst>
            <a:ext uri="{FF2B5EF4-FFF2-40B4-BE49-F238E27FC236}">
              <a16:creationId xmlns:a16="http://schemas.microsoft.com/office/drawing/2014/main" id="{00000000-0008-0000-0000-000026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47" name="TextBox 4646">
          <a:extLst>
            <a:ext uri="{FF2B5EF4-FFF2-40B4-BE49-F238E27FC236}">
              <a16:creationId xmlns:a16="http://schemas.microsoft.com/office/drawing/2014/main" id="{00000000-0008-0000-0000-000027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48" name="TextBox 4647">
          <a:extLst>
            <a:ext uri="{FF2B5EF4-FFF2-40B4-BE49-F238E27FC236}">
              <a16:creationId xmlns:a16="http://schemas.microsoft.com/office/drawing/2014/main" id="{00000000-0008-0000-0000-000028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49" name="TextBox 4648">
          <a:extLst>
            <a:ext uri="{FF2B5EF4-FFF2-40B4-BE49-F238E27FC236}">
              <a16:creationId xmlns:a16="http://schemas.microsoft.com/office/drawing/2014/main" id="{00000000-0008-0000-0000-000029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50" name="TextBox 4649">
          <a:extLst>
            <a:ext uri="{FF2B5EF4-FFF2-40B4-BE49-F238E27FC236}">
              <a16:creationId xmlns:a16="http://schemas.microsoft.com/office/drawing/2014/main" id="{00000000-0008-0000-0000-00002A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51" name="TextBox 4650">
          <a:extLst>
            <a:ext uri="{FF2B5EF4-FFF2-40B4-BE49-F238E27FC236}">
              <a16:creationId xmlns:a16="http://schemas.microsoft.com/office/drawing/2014/main" id="{00000000-0008-0000-0000-00002B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52" name="TextBox 4651">
          <a:extLst>
            <a:ext uri="{FF2B5EF4-FFF2-40B4-BE49-F238E27FC236}">
              <a16:creationId xmlns:a16="http://schemas.microsoft.com/office/drawing/2014/main" id="{00000000-0008-0000-0000-00002C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53" name="TextBox 4652">
          <a:extLst>
            <a:ext uri="{FF2B5EF4-FFF2-40B4-BE49-F238E27FC236}">
              <a16:creationId xmlns:a16="http://schemas.microsoft.com/office/drawing/2014/main" id="{00000000-0008-0000-0000-00002D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54" name="TextBox 4653">
          <a:extLst>
            <a:ext uri="{FF2B5EF4-FFF2-40B4-BE49-F238E27FC236}">
              <a16:creationId xmlns:a16="http://schemas.microsoft.com/office/drawing/2014/main" id="{00000000-0008-0000-0000-00002E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55" name="TextBox 4654">
          <a:extLst>
            <a:ext uri="{FF2B5EF4-FFF2-40B4-BE49-F238E27FC236}">
              <a16:creationId xmlns:a16="http://schemas.microsoft.com/office/drawing/2014/main" id="{00000000-0008-0000-0000-00002F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56" name="TextBox 4655">
          <a:extLst>
            <a:ext uri="{FF2B5EF4-FFF2-40B4-BE49-F238E27FC236}">
              <a16:creationId xmlns:a16="http://schemas.microsoft.com/office/drawing/2014/main" id="{00000000-0008-0000-0000-000030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57" name="TextBox 4656">
          <a:extLst>
            <a:ext uri="{FF2B5EF4-FFF2-40B4-BE49-F238E27FC236}">
              <a16:creationId xmlns:a16="http://schemas.microsoft.com/office/drawing/2014/main" id="{00000000-0008-0000-0000-000031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58" name="TextBox 4657">
          <a:extLst>
            <a:ext uri="{FF2B5EF4-FFF2-40B4-BE49-F238E27FC236}">
              <a16:creationId xmlns:a16="http://schemas.microsoft.com/office/drawing/2014/main" id="{00000000-0008-0000-0000-000032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59" name="TextBox 4658">
          <a:extLst>
            <a:ext uri="{FF2B5EF4-FFF2-40B4-BE49-F238E27FC236}">
              <a16:creationId xmlns:a16="http://schemas.microsoft.com/office/drawing/2014/main" id="{00000000-0008-0000-0000-000033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60" name="TextBox 4659">
          <a:extLst>
            <a:ext uri="{FF2B5EF4-FFF2-40B4-BE49-F238E27FC236}">
              <a16:creationId xmlns:a16="http://schemas.microsoft.com/office/drawing/2014/main" id="{00000000-0008-0000-0000-000034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61" name="TextBox 4660">
          <a:extLst>
            <a:ext uri="{FF2B5EF4-FFF2-40B4-BE49-F238E27FC236}">
              <a16:creationId xmlns:a16="http://schemas.microsoft.com/office/drawing/2014/main" id="{00000000-0008-0000-0000-000035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62" name="TextBox 4661">
          <a:extLst>
            <a:ext uri="{FF2B5EF4-FFF2-40B4-BE49-F238E27FC236}">
              <a16:creationId xmlns:a16="http://schemas.microsoft.com/office/drawing/2014/main" id="{00000000-0008-0000-0000-000036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63" name="TextBox 4662">
          <a:extLst>
            <a:ext uri="{FF2B5EF4-FFF2-40B4-BE49-F238E27FC236}">
              <a16:creationId xmlns:a16="http://schemas.microsoft.com/office/drawing/2014/main" id="{00000000-0008-0000-0000-000037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664" name="TextBox 4663">
          <a:extLst>
            <a:ext uri="{FF2B5EF4-FFF2-40B4-BE49-F238E27FC236}">
              <a16:creationId xmlns:a16="http://schemas.microsoft.com/office/drawing/2014/main" id="{00000000-0008-0000-0000-00003812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65" name="TextBox 4664">
          <a:extLst>
            <a:ext uri="{FF2B5EF4-FFF2-40B4-BE49-F238E27FC236}">
              <a16:creationId xmlns:a16="http://schemas.microsoft.com/office/drawing/2014/main" id="{00000000-0008-0000-0000-000039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66" name="TextBox 4665">
          <a:extLst>
            <a:ext uri="{FF2B5EF4-FFF2-40B4-BE49-F238E27FC236}">
              <a16:creationId xmlns:a16="http://schemas.microsoft.com/office/drawing/2014/main" id="{00000000-0008-0000-0000-00003A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67" name="TextBox 4666">
          <a:extLst>
            <a:ext uri="{FF2B5EF4-FFF2-40B4-BE49-F238E27FC236}">
              <a16:creationId xmlns:a16="http://schemas.microsoft.com/office/drawing/2014/main" id="{00000000-0008-0000-0000-00003B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668" name="TextBox 4667">
          <a:extLst>
            <a:ext uri="{FF2B5EF4-FFF2-40B4-BE49-F238E27FC236}">
              <a16:creationId xmlns:a16="http://schemas.microsoft.com/office/drawing/2014/main" id="{00000000-0008-0000-0000-00003C120000}"/>
            </a:ext>
          </a:extLst>
        </xdr:cNvPr>
        <xdr:cNvSpPr txBox="1"/>
      </xdr:nvSpPr>
      <xdr:spPr>
        <a:xfrm>
          <a:off x="1163068" y="372911822"/>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69" name="TextBox 4668">
          <a:extLst>
            <a:ext uri="{FF2B5EF4-FFF2-40B4-BE49-F238E27FC236}">
              <a16:creationId xmlns:a16="http://schemas.microsoft.com/office/drawing/2014/main" id="{00000000-0008-0000-0000-00003D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0" name="TextBox 4669">
          <a:extLst>
            <a:ext uri="{FF2B5EF4-FFF2-40B4-BE49-F238E27FC236}">
              <a16:creationId xmlns:a16="http://schemas.microsoft.com/office/drawing/2014/main" id="{00000000-0008-0000-0000-00003E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1" name="TextBox 4670">
          <a:extLst>
            <a:ext uri="{FF2B5EF4-FFF2-40B4-BE49-F238E27FC236}">
              <a16:creationId xmlns:a16="http://schemas.microsoft.com/office/drawing/2014/main" id="{00000000-0008-0000-0000-00003F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2" name="TextBox 4671">
          <a:extLst>
            <a:ext uri="{FF2B5EF4-FFF2-40B4-BE49-F238E27FC236}">
              <a16:creationId xmlns:a16="http://schemas.microsoft.com/office/drawing/2014/main" id="{00000000-0008-0000-0000-000040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673" name="TextBox 4672">
          <a:extLst>
            <a:ext uri="{FF2B5EF4-FFF2-40B4-BE49-F238E27FC236}">
              <a16:creationId xmlns:a16="http://schemas.microsoft.com/office/drawing/2014/main" id="{00000000-0008-0000-0000-000041120000}"/>
            </a:ext>
          </a:extLst>
        </xdr:cNvPr>
        <xdr:cNvSpPr txBox="1"/>
      </xdr:nvSpPr>
      <xdr:spPr>
        <a:xfrm>
          <a:off x="1163068" y="372911822"/>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674" name="TextBox 4673">
          <a:extLst>
            <a:ext uri="{FF2B5EF4-FFF2-40B4-BE49-F238E27FC236}">
              <a16:creationId xmlns:a16="http://schemas.microsoft.com/office/drawing/2014/main" id="{00000000-0008-0000-0000-000042120000}"/>
            </a:ext>
          </a:extLst>
        </xdr:cNvPr>
        <xdr:cNvSpPr txBox="1"/>
      </xdr:nvSpPr>
      <xdr:spPr>
        <a:xfrm>
          <a:off x="1163068" y="372911822"/>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5" name="TextBox 4674">
          <a:extLst>
            <a:ext uri="{FF2B5EF4-FFF2-40B4-BE49-F238E27FC236}">
              <a16:creationId xmlns:a16="http://schemas.microsoft.com/office/drawing/2014/main" id="{00000000-0008-0000-0000-000043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6" name="TextBox 4675">
          <a:extLst>
            <a:ext uri="{FF2B5EF4-FFF2-40B4-BE49-F238E27FC236}">
              <a16:creationId xmlns:a16="http://schemas.microsoft.com/office/drawing/2014/main" id="{00000000-0008-0000-0000-000044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7" name="TextBox 4676">
          <a:extLst>
            <a:ext uri="{FF2B5EF4-FFF2-40B4-BE49-F238E27FC236}">
              <a16:creationId xmlns:a16="http://schemas.microsoft.com/office/drawing/2014/main" id="{00000000-0008-0000-0000-000045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678" name="TextBox 4677">
          <a:extLst>
            <a:ext uri="{FF2B5EF4-FFF2-40B4-BE49-F238E27FC236}">
              <a16:creationId xmlns:a16="http://schemas.microsoft.com/office/drawing/2014/main" id="{00000000-0008-0000-0000-000046120000}"/>
            </a:ext>
          </a:extLst>
        </xdr:cNvPr>
        <xdr:cNvSpPr txBox="1"/>
      </xdr:nvSpPr>
      <xdr:spPr>
        <a:xfrm>
          <a:off x="1163068" y="372911822"/>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79" name="TextBox 4678">
          <a:extLst>
            <a:ext uri="{FF2B5EF4-FFF2-40B4-BE49-F238E27FC236}">
              <a16:creationId xmlns:a16="http://schemas.microsoft.com/office/drawing/2014/main" id="{00000000-0008-0000-0000-000047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0" name="TextBox 4679">
          <a:extLst>
            <a:ext uri="{FF2B5EF4-FFF2-40B4-BE49-F238E27FC236}">
              <a16:creationId xmlns:a16="http://schemas.microsoft.com/office/drawing/2014/main" id="{00000000-0008-0000-0000-000048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1" name="TextBox 4680">
          <a:extLst>
            <a:ext uri="{FF2B5EF4-FFF2-40B4-BE49-F238E27FC236}">
              <a16:creationId xmlns:a16="http://schemas.microsoft.com/office/drawing/2014/main" id="{00000000-0008-0000-0000-000049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2" name="TextBox 4681">
          <a:extLst>
            <a:ext uri="{FF2B5EF4-FFF2-40B4-BE49-F238E27FC236}">
              <a16:creationId xmlns:a16="http://schemas.microsoft.com/office/drawing/2014/main" id="{00000000-0008-0000-0000-00004A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3" name="TextBox 4682">
          <a:extLst>
            <a:ext uri="{FF2B5EF4-FFF2-40B4-BE49-F238E27FC236}">
              <a16:creationId xmlns:a16="http://schemas.microsoft.com/office/drawing/2014/main" id="{00000000-0008-0000-0000-00004B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4" name="TextBox 4683">
          <a:extLst>
            <a:ext uri="{FF2B5EF4-FFF2-40B4-BE49-F238E27FC236}">
              <a16:creationId xmlns:a16="http://schemas.microsoft.com/office/drawing/2014/main" id="{00000000-0008-0000-0000-00004C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5" name="TextBox 4684">
          <a:extLst>
            <a:ext uri="{FF2B5EF4-FFF2-40B4-BE49-F238E27FC236}">
              <a16:creationId xmlns:a16="http://schemas.microsoft.com/office/drawing/2014/main" id="{00000000-0008-0000-0000-00004D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686" name="TextBox 4685">
          <a:extLst>
            <a:ext uri="{FF2B5EF4-FFF2-40B4-BE49-F238E27FC236}">
              <a16:creationId xmlns:a16="http://schemas.microsoft.com/office/drawing/2014/main" id="{00000000-0008-0000-0000-00004E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87" name="TextBox 4686">
          <a:extLst>
            <a:ext uri="{FF2B5EF4-FFF2-40B4-BE49-F238E27FC236}">
              <a16:creationId xmlns:a16="http://schemas.microsoft.com/office/drawing/2014/main" id="{00000000-0008-0000-0000-00004F120000}"/>
            </a:ext>
          </a:extLst>
        </xdr:cNvPr>
        <xdr:cNvSpPr txBox="1"/>
      </xdr:nvSpPr>
      <xdr:spPr>
        <a:xfrm>
          <a:off x="1163068" y="372040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88" name="TextBox 4687">
          <a:extLst>
            <a:ext uri="{FF2B5EF4-FFF2-40B4-BE49-F238E27FC236}">
              <a16:creationId xmlns:a16="http://schemas.microsoft.com/office/drawing/2014/main" id="{00000000-0008-0000-0000-000050120000}"/>
            </a:ext>
          </a:extLst>
        </xdr:cNvPr>
        <xdr:cNvSpPr txBox="1"/>
      </xdr:nvSpPr>
      <xdr:spPr>
        <a:xfrm>
          <a:off x="1163068" y="372040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89" name="TextBox 4688">
          <a:extLst>
            <a:ext uri="{FF2B5EF4-FFF2-40B4-BE49-F238E27FC236}">
              <a16:creationId xmlns:a16="http://schemas.microsoft.com/office/drawing/2014/main" id="{00000000-0008-0000-0000-000051120000}"/>
            </a:ext>
          </a:extLst>
        </xdr:cNvPr>
        <xdr:cNvSpPr txBox="1"/>
      </xdr:nvSpPr>
      <xdr:spPr>
        <a:xfrm>
          <a:off x="1163068" y="372040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690" name="TextBox 4689">
          <a:extLst>
            <a:ext uri="{FF2B5EF4-FFF2-40B4-BE49-F238E27FC236}">
              <a16:creationId xmlns:a16="http://schemas.microsoft.com/office/drawing/2014/main" id="{00000000-0008-0000-0000-000052120000}"/>
            </a:ext>
          </a:extLst>
        </xdr:cNvPr>
        <xdr:cNvSpPr txBox="1"/>
      </xdr:nvSpPr>
      <xdr:spPr>
        <a:xfrm>
          <a:off x="1163068" y="372040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1" name="TextBox 4690">
          <a:extLst>
            <a:ext uri="{FF2B5EF4-FFF2-40B4-BE49-F238E27FC236}">
              <a16:creationId xmlns:a16="http://schemas.microsoft.com/office/drawing/2014/main" id="{00000000-0008-0000-0000-000053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2" name="TextBox 4691">
          <a:extLst>
            <a:ext uri="{FF2B5EF4-FFF2-40B4-BE49-F238E27FC236}">
              <a16:creationId xmlns:a16="http://schemas.microsoft.com/office/drawing/2014/main" id="{00000000-0008-0000-0000-000054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3" name="TextBox 4692">
          <a:extLst>
            <a:ext uri="{FF2B5EF4-FFF2-40B4-BE49-F238E27FC236}">
              <a16:creationId xmlns:a16="http://schemas.microsoft.com/office/drawing/2014/main" id="{00000000-0008-0000-0000-000055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4" name="TextBox 4693">
          <a:extLst>
            <a:ext uri="{FF2B5EF4-FFF2-40B4-BE49-F238E27FC236}">
              <a16:creationId xmlns:a16="http://schemas.microsoft.com/office/drawing/2014/main" id="{00000000-0008-0000-0000-000056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5" name="TextBox 4694">
          <a:extLst>
            <a:ext uri="{FF2B5EF4-FFF2-40B4-BE49-F238E27FC236}">
              <a16:creationId xmlns:a16="http://schemas.microsoft.com/office/drawing/2014/main" id="{00000000-0008-0000-0000-000057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6" name="TextBox 4695">
          <a:extLst>
            <a:ext uri="{FF2B5EF4-FFF2-40B4-BE49-F238E27FC236}">
              <a16:creationId xmlns:a16="http://schemas.microsoft.com/office/drawing/2014/main" id="{00000000-0008-0000-0000-000058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7" name="TextBox 4696">
          <a:extLst>
            <a:ext uri="{FF2B5EF4-FFF2-40B4-BE49-F238E27FC236}">
              <a16:creationId xmlns:a16="http://schemas.microsoft.com/office/drawing/2014/main" id="{00000000-0008-0000-0000-000059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698" name="TextBox 4697">
          <a:extLst>
            <a:ext uri="{FF2B5EF4-FFF2-40B4-BE49-F238E27FC236}">
              <a16:creationId xmlns:a16="http://schemas.microsoft.com/office/drawing/2014/main" id="{00000000-0008-0000-0000-00005A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699" name="TextBox 4698">
          <a:extLst>
            <a:ext uri="{FF2B5EF4-FFF2-40B4-BE49-F238E27FC236}">
              <a16:creationId xmlns:a16="http://schemas.microsoft.com/office/drawing/2014/main" id="{00000000-0008-0000-0000-00005B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0" name="TextBox 4699">
          <a:extLst>
            <a:ext uri="{FF2B5EF4-FFF2-40B4-BE49-F238E27FC236}">
              <a16:creationId xmlns:a16="http://schemas.microsoft.com/office/drawing/2014/main" id="{00000000-0008-0000-0000-00005C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1" name="TextBox 4700">
          <a:extLst>
            <a:ext uri="{FF2B5EF4-FFF2-40B4-BE49-F238E27FC236}">
              <a16:creationId xmlns:a16="http://schemas.microsoft.com/office/drawing/2014/main" id="{00000000-0008-0000-0000-00005D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2" name="TextBox 4701">
          <a:extLst>
            <a:ext uri="{FF2B5EF4-FFF2-40B4-BE49-F238E27FC236}">
              <a16:creationId xmlns:a16="http://schemas.microsoft.com/office/drawing/2014/main" id="{00000000-0008-0000-0000-00005E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3" name="TextBox 4702">
          <a:extLst>
            <a:ext uri="{FF2B5EF4-FFF2-40B4-BE49-F238E27FC236}">
              <a16:creationId xmlns:a16="http://schemas.microsoft.com/office/drawing/2014/main" id="{00000000-0008-0000-0000-00005F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4" name="TextBox 4703">
          <a:extLst>
            <a:ext uri="{FF2B5EF4-FFF2-40B4-BE49-F238E27FC236}">
              <a16:creationId xmlns:a16="http://schemas.microsoft.com/office/drawing/2014/main" id="{00000000-0008-0000-0000-000060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5" name="TextBox 4704">
          <a:extLst>
            <a:ext uri="{FF2B5EF4-FFF2-40B4-BE49-F238E27FC236}">
              <a16:creationId xmlns:a16="http://schemas.microsoft.com/office/drawing/2014/main" id="{00000000-0008-0000-0000-000061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06" name="TextBox 4705">
          <a:extLst>
            <a:ext uri="{FF2B5EF4-FFF2-40B4-BE49-F238E27FC236}">
              <a16:creationId xmlns:a16="http://schemas.microsoft.com/office/drawing/2014/main" id="{00000000-0008-0000-0000-000062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07" name="TextBox 4706">
          <a:extLst>
            <a:ext uri="{FF2B5EF4-FFF2-40B4-BE49-F238E27FC236}">
              <a16:creationId xmlns:a16="http://schemas.microsoft.com/office/drawing/2014/main" id="{00000000-0008-0000-0000-000063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08" name="TextBox 4707">
          <a:extLst>
            <a:ext uri="{FF2B5EF4-FFF2-40B4-BE49-F238E27FC236}">
              <a16:creationId xmlns:a16="http://schemas.microsoft.com/office/drawing/2014/main" id="{00000000-0008-0000-0000-000064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09" name="TextBox 4708">
          <a:extLst>
            <a:ext uri="{FF2B5EF4-FFF2-40B4-BE49-F238E27FC236}">
              <a16:creationId xmlns:a16="http://schemas.microsoft.com/office/drawing/2014/main" id="{00000000-0008-0000-0000-000065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10" name="TextBox 4709">
          <a:extLst>
            <a:ext uri="{FF2B5EF4-FFF2-40B4-BE49-F238E27FC236}">
              <a16:creationId xmlns:a16="http://schemas.microsoft.com/office/drawing/2014/main" id="{00000000-0008-0000-0000-000066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11" name="TextBox 4710">
          <a:extLst>
            <a:ext uri="{FF2B5EF4-FFF2-40B4-BE49-F238E27FC236}">
              <a16:creationId xmlns:a16="http://schemas.microsoft.com/office/drawing/2014/main" id="{00000000-0008-0000-0000-000067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12" name="TextBox 4711">
          <a:extLst>
            <a:ext uri="{FF2B5EF4-FFF2-40B4-BE49-F238E27FC236}">
              <a16:creationId xmlns:a16="http://schemas.microsoft.com/office/drawing/2014/main" id="{00000000-0008-0000-0000-000068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13" name="TextBox 4712">
          <a:extLst>
            <a:ext uri="{FF2B5EF4-FFF2-40B4-BE49-F238E27FC236}">
              <a16:creationId xmlns:a16="http://schemas.microsoft.com/office/drawing/2014/main" id="{00000000-0008-0000-0000-000069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14" name="TextBox 4713">
          <a:extLst>
            <a:ext uri="{FF2B5EF4-FFF2-40B4-BE49-F238E27FC236}">
              <a16:creationId xmlns:a16="http://schemas.microsoft.com/office/drawing/2014/main" id="{00000000-0008-0000-0000-00006A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15" name="TextBox 4714">
          <a:extLst>
            <a:ext uri="{FF2B5EF4-FFF2-40B4-BE49-F238E27FC236}">
              <a16:creationId xmlns:a16="http://schemas.microsoft.com/office/drawing/2014/main" id="{00000000-0008-0000-0000-00006B120000}"/>
            </a:ext>
          </a:extLst>
        </xdr:cNvPr>
        <xdr:cNvSpPr txBox="1"/>
      </xdr:nvSpPr>
      <xdr:spPr>
        <a:xfrm>
          <a:off x="1163068" y="372040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16" name="TextBox 4715">
          <a:extLst>
            <a:ext uri="{FF2B5EF4-FFF2-40B4-BE49-F238E27FC236}">
              <a16:creationId xmlns:a16="http://schemas.microsoft.com/office/drawing/2014/main" id="{00000000-0008-0000-0000-00006C120000}"/>
            </a:ext>
          </a:extLst>
        </xdr:cNvPr>
        <xdr:cNvSpPr txBox="1"/>
      </xdr:nvSpPr>
      <xdr:spPr>
        <a:xfrm>
          <a:off x="1163068" y="372040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17" name="TextBox 4716">
          <a:extLst>
            <a:ext uri="{FF2B5EF4-FFF2-40B4-BE49-F238E27FC236}">
              <a16:creationId xmlns:a16="http://schemas.microsoft.com/office/drawing/2014/main" id="{00000000-0008-0000-0000-00006D120000}"/>
            </a:ext>
          </a:extLst>
        </xdr:cNvPr>
        <xdr:cNvSpPr txBox="1"/>
      </xdr:nvSpPr>
      <xdr:spPr>
        <a:xfrm>
          <a:off x="1163068" y="372040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18" name="TextBox 4717">
          <a:extLst>
            <a:ext uri="{FF2B5EF4-FFF2-40B4-BE49-F238E27FC236}">
              <a16:creationId xmlns:a16="http://schemas.microsoft.com/office/drawing/2014/main" id="{00000000-0008-0000-0000-00006E120000}"/>
            </a:ext>
          </a:extLst>
        </xdr:cNvPr>
        <xdr:cNvSpPr txBox="1"/>
      </xdr:nvSpPr>
      <xdr:spPr>
        <a:xfrm>
          <a:off x="1163068" y="372040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19" name="TextBox 4718">
          <a:extLst>
            <a:ext uri="{FF2B5EF4-FFF2-40B4-BE49-F238E27FC236}">
              <a16:creationId xmlns:a16="http://schemas.microsoft.com/office/drawing/2014/main" id="{00000000-0008-0000-0000-00006F120000}"/>
            </a:ext>
          </a:extLst>
        </xdr:cNvPr>
        <xdr:cNvSpPr txBox="1"/>
      </xdr:nvSpPr>
      <xdr:spPr>
        <a:xfrm>
          <a:off x="1163068" y="372040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20" name="TextBox 4719">
          <a:extLst>
            <a:ext uri="{FF2B5EF4-FFF2-40B4-BE49-F238E27FC236}">
              <a16:creationId xmlns:a16="http://schemas.microsoft.com/office/drawing/2014/main" id="{00000000-0008-0000-0000-000070120000}"/>
            </a:ext>
          </a:extLst>
        </xdr:cNvPr>
        <xdr:cNvSpPr txBox="1"/>
      </xdr:nvSpPr>
      <xdr:spPr>
        <a:xfrm>
          <a:off x="1163068" y="372040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21" name="TextBox 4720">
          <a:extLst>
            <a:ext uri="{FF2B5EF4-FFF2-40B4-BE49-F238E27FC236}">
              <a16:creationId xmlns:a16="http://schemas.microsoft.com/office/drawing/2014/main" id="{00000000-0008-0000-0000-000071120000}"/>
            </a:ext>
          </a:extLst>
        </xdr:cNvPr>
        <xdr:cNvSpPr txBox="1"/>
      </xdr:nvSpPr>
      <xdr:spPr>
        <a:xfrm>
          <a:off x="1163068" y="372040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22" name="TextBox 4721">
          <a:extLst>
            <a:ext uri="{FF2B5EF4-FFF2-40B4-BE49-F238E27FC236}">
              <a16:creationId xmlns:a16="http://schemas.microsoft.com/office/drawing/2014/main" id="{00000000-0008-0000-0000-000072120000}"/>
            </a:ext>
          </a:extLst>
        </xdr:cNvPr>
        <xdr:cNvSpPr txBox="1"/>
      </xdr:nvSpPr>
      <xdr:spPr>
        <a:xfrm>
          <a:off x="1163068" y="37204004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23" name="TextBox 4722">
          <a:extLst>
            <a:ext uri="{FF2B5EF4-FFF2-40B4-BE49-F238E27FC236}">
              <a16:creationId xmlns:a16="http://schemas.microsoft.com/office/drawing/2014/main" id="{00000000-0008-0000-0000-000073120000}"/>
            </a:ext>
          </a:extLst>
        </xdr:cNvPr>
        <xdr:cNvSpPr txBox="1"/>
      </xdr:nvSpPr>
      <xdr:spPr>
        <a:xfrm>
          <a:off x="1163068" y="372040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24" name="TextBox 4723">
          <a:extLst>
            <a:ext uri="{FF2B5EF4-FFF2-40B4-BE49-F238E27FC236}">
              <a16:creationId xmlns:a16="http://schemas.microsoft.com/office/drawing/2014/main" id="{00000000-0008-0000-0000-000074120000}"/>
            </a:ext>
          </a:extLst>
        </xdr:cNvPr>
        <xdr:cNvSpPr txBox="1"/>
      </xdr:nvSpPr>
      <xdr:spPr>
        <a:xfrm>
          <a:off x="1163068" y="372040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25" name="TextBox 4724">
          <a:extLst>
            <a:ext uri="{FF2B5EF4-FFF2-40B4-BE49-F238E27FC236}">
              <a16:creationId xmlns:a16="http://schemas.microsoft.com/office/drawing/2014/main" id="{00000000-0008-0000-0000-000075120000}"/>
            </a:ext>
          </a:extLst>
        </xdr:cNvPr>
        <xdr:cNvSpPr txBox="1"/>
      </xdr:nvSpPr>
      <xdr:spPr>
        <a:xfrm>
          <a:off x="1163068" y="372040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26" name="TextBox 4725">
          <a:extLst>
            <a:ext uri="{FF2B5EF4-FFF2-40B4-BE49-F238E27FC236}">
              <a16:creationId xmlns:a16="http://schemas.microsoft.com/office/drawing/2014/main" id="{00000000-0008-0000-0000-000076120000}"/>
            </a:ext>
          </a:extLst>
        </xdr:cNvPr>
        <xdr:cNvSpPr txBox="1"/>
      </xdr:nvSpPr>
      <xdr:spPr>
        <a:xfrm>
          <a:off x="1163068" y="37204004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727" name="TextBox 4726">
          <a:extLst>
            <a:ext uri="{FF2B5EF4-FFF2-40B4-BE49-F238E27FC236}">
              <a16:creationId xmlns:a16="http://schemas.microsoft.com/office/drawing/2014/main" id="{00000000-0008-0000-0000-000077120000}"/>
            </a:ext>
          </a:extLst>
        </xdr:cNvPr>
        <xdr:cNvSpPr txBox="1"/>
      </xdr:nvSpPr>
      <xdr:spPr>
        <a:xfrm>
          <a:off x="1163068" y="372040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728" name="TextBox 4727">
          <a:extLst>
            <a:ext uri="{FF2B5EF4-FFF2-40B4-BE49-F238E27FC236}">
              <a16:creationId xmlns:a16="http://schemas.microsoft.com/office/drawing/2014/main" id="{00000000-0008-0000-0000-000078120000}"/>
            </a:ext>
          </a:extLst>
        </xdr:cNvPr>
        <xdr:cNvSpPr txBox="1"/>
      </xdr:nvSpPr>
      <xdr:spPr>
        <a:xfrm>
          <a:off x="1163068" y="37204004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729" name="TextBox 4728">
          <a:extLst>
            <a:ext uri="{FF2B5EF4-FFF2-40B4-BE49-F238E27FC236}">
              <a16:creationId xmlns:a16="http://schemas.microsoft.com/office/drawing/2014/main" id="{00000000-0008-0000-0000-000079120000}"/>
            </a:ext>
          </a:extLst>
        </xdr:cNvPr>
        <xdr:cNvSpPr txBox="1"/>
      </xdr:nvSpPr>
      <xdr:spPr>
        <a:xfrm>
          <a:off x="1163068" y="37204004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30" name="TextBox 4729">
          <a:extLst>
            <a:ext uri="{FF2B5EF4-FFF2-40B4-BE49-F238E27FC236}">
              <a16:creationId xmlns:a16="http://schemas.microsoft.com/office/drawing/2014/main" id="{00000000-0008-0000-0000-00007A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31" name="TextBox 4730">
          <a:extLst>
            <a:ext uri="{FF2B5EF4-FFF2-40B4-BE49-F238E27FC236}">
              <a16:creationId xmlns:a16="http://schemas.microsoft.com/office/drawing/2014/main" id="{00000000-0008-0000-0000-00007B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732" name="TextBox 4731">
          <a:extLst>
            <a:ext uri="{FF2B5EF4-FFF2-40B4-BE49-F238E27FC236}">
              <a16:creationId xmlns:a16="http://schemas.microsoft.com/office/drawing/2014/main" id="{00000000-0008-0000-0000-00007C120000}"/>
            </a:ext>
          </a:extLst>
        </xdr:cNvPr>
        <xdr:cNvSpPr txBox="1"/>
      </xdr:nvSpPr>
      <xdr:spPr>
        <a:xfrm>
          <a:off x="1163068" y="37204004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33" name="TextBox 4732">
          <a:extLst>
            <a:ext uri="{FF2B5EF4-FFF2-40B4-BE49-F238E27FC236}">
              <a16:creationId xmlns:a16="http://schemas.microsoft.com/office/drawing/2014/main" id="{00000000-0008-0000-0000-00007D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734" name="TextBox 4733">
          <a:extLst>
            <a:ext uri="{FF2B5EF4-FFF2-40B4-BE49-F238E27FC236}">
              <a16:creationId xmlns:a16="http://schemas.microsoft.com/office/drawing/2014/main" id="{00000000-0008-0000-0000-00007E120000}"/>
            </a:ext>
          </a:extLst>
        </xdr:cNvPr>
        <xdr:cNvSpPr txBox="1"/>
      </xdr:nvSpPr>
      <xdr:spPr>
        <a:xfrm>
          <a:off x="1163068" y="37204004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35" name="TextBox 4734">
          <a:extLst>
            <a:ext uri="{FF2B5EF4-FFF2-40B4-BE49-F238E27FC236}">
              <a16:creationId xmlns:a16="http://schemas.microsoft.com/office/drawing/2014/main" id="{00000000-0008-0000-0000-00007F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36" name="TextBox 4735">
          <a:extLst>
            <a:ext uri="{FF2B5EF4-FFF2-40B4-BE49-F238E27FC236}">
              <a16:creationId xmlns:a16="http://schemas.microsoft.com/office/drawing/2014/main" id="{00000000-0008-0000-0000-000080120000}"/>
            </a:ext>
          </a:extLst>
        </xdr:cNvPr>
        <xdr:cNvSpPr txBox="1"/>
      </xdr:nvSpPr>
      <xdr:spPr>
        <a:xfrm>
          <a:off x="1163068" y="37204004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737" name="TextBox 4736">
          <a:extLst>
            <a:ext uri="{FF2B5EF4-FFF2-40B4-BE49-F238E27FC236}">
              <a16:creationId xmlns:a16="http://schemas.microsoft.com/office/drawing/2014/main" id="{00000000-0008-0000-0000-000081120000}"/>
            </a:ext>
          </a:extLst>
        </xdr:cNvPr>
        <xdr:cNvSpPr txBox="1"/>
      </xdr:nvSpPr>
      <xdr:spPr>
        <a:xfrm>
          <a:off x="1163068" y="372040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738" name="TextBox 4737">
          <a:extLst>
            <a:ext uri="{FF2B5EF4-FFF2-40B4-BE49-F238E27FC236}">
              <a16:creationId xmlns:a16="http://schemas.microsoft.com/office/drawing/2014/main" id="{00000000-0008-0000-0000-000082120000}"/>
            </a:ext>
          </a:extLst>
        </xdr:cNvPr>
        <xdr:cNvSpPr txBox="1"/>
      </xdr:nvSpPr>
      <xdr:spPr>
        <a:xfrm>
          <a:off x="1163068" y="37204004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39" name="TextBox 4738">
          <a:extLst>
            <a:ext uri="{FF2B5EF4-FFF2-40B4-BE49-F238E27FC236}">
              <a16:creationId xmlns:a16="http://schemas.microsoft.com/office/drawing/2014/main" id="{00000000-0008-0000-0000-000083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0" name="TextBox 4739">
          <a:extLst>
            <a:ext uri="{FF2B5EF4-FFF2-40B4-BE49-F238E27FC236}">
              <a16:creationId xmlns:a16="http://schemas.microsoft.com/office/drawing/2014/main" id="{00000000-0008-0000-0000-000084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1" name="TextBox 4740">
          <a:extLst>
            <a:ext uri="{FF2B5EF4-FFF2-40B4-BE49-F238E27FC236}">
              <a16:creationId xmlns:a16="http://schemas.microsoft.com/office/drawing/2014/main" id="{00000000-0008-0000-0000-000085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2" name="TextBox 4741">
          <a:extLst>
            <a:ext uri="{FF2B5EF4-FFF2-40B4-BE49-F238E27FC236}">
              <a16:creationId xmlns:a16="http://schemas.microsoft.com/office/drawing/2014/main" id="{00000000-0008-0000-0000-000086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43" name="TextBox 4742">
          <a:extLst>
            <a:ext uri="{FF2B5EF4-FFF2-40B4-BE49-F238E27FC236}">
              <a16:creationId xmlns:a16="http://schemas.microsoft.com/office/drawing/2014/main" id="{00000000-0008-0000-0000-000087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44" name="TextBox 4743">
          <a:extLst>
            <a:ext uri="{FF2B5EF4-FFF2-40B4-BE49-F238E27FC236}">
              <a16:creationId xmlns:a16="http://schemas.microsoft.com/office/drawing/2014/main" id="{00000000-0008-0000-0000-000088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45" name="TextBox 4744">
          <a:extLst>
            <a:ext uri="{FF2B5EF4-FFF2-40B4-BE49-F238E27FC236}">
              <a16:creationId xmlns:a16="http://schemas.microsoft.com/office/drawing/2014/main" id="{00000000-0008-0000-0000-000089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46" name="TextBox 4745">
          <a:extLst>
            <a:ext uri="{FF2B5EF4-FFF2-40B4-BE49-F238E27FC236}">
              <a16:creationId xmlns:a16="http://schemas.microsoft.com/office/drawing/2014/main" id="{00000000-0008-0000-0000-00008A120000}"/>
            </a:ext>
          </a:extLst>
        </xdr:cNvPr>
        <xdr:cNvSpPr txBox="1"/>
      </xdr:nvSpPr>
      <xdr:spPr>
        <a:xfrm>
          <a:off x="1163068" y="37204004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7" name="TextBox 4746">
          <a:extLst>
            <a:ext uri="{FF2B5EF4-FFF2-40B4-BE49-F238E27FC236}">
              <a16:creationId xmlns:a16="http://schemas.microsoft.com/office/drawing/2014/main" id="{00000000-0008-0000-0000-00008B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8" name="TextBox 4747">
          <a:extLst>
            <a:ext uri="{FF2B5EF4-FFF2-40B4-BE49-F238E27FC236}">
              <a16:creationId xmlns:a16="http://schemas.microsoft.com/office/drawing/2014/main" id="{00000000-0008-0000-0000-00008C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49" name="TextBox 4748">
          <a:extLst>
            <a:ext uri="{FF2B5EF4-FFF2-40B4-BE49-F238E27FC236}">
              <a16:creationId xmlns:a16="http://schemas.microsoft.com/office/drawing/2014/main" id="{00000000-0008-0000-0000-00008D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50" name="TextBox 4749">
          <a:extLst>
            <a:ext uri="{FF2B5EF4-FFF2-40B4-BE49-F238E27FC236}">
              <a16:creationId xmlns:a16="http://schemas.microsoft.com/office/drawing/2014/main" id="{00000000-0008-0000-0000-00008E120000}"/>
            </a:ext>
          </a:extLst>
        </xdr:cNvPr>
        <xdr:cNvSpPr txBox="1"/>
      </xdr:nvSpPr>
      <xdr:spPr>
        <a:xfrm>
          <a:off x="1163068" y="37204004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51" name="TextBox 4750">
          <a:extLst>
            <a:ext uri="{FF2B5EF4-FFF2-40B4-BE49-F238E27FC236}">
              <a16:creationId xmlns:a16="http://schemas.microsoft.com/office/drawing/2014/main" id="{00000000-0008-0000-0000-00008F120000}"/>
            </a:ext>
          </a:extLst>
        </xdr:cNvPr>
        <xdr:cNvSpPr txBox="1"/>
      </xdr:nvSpPr>
      <xdr:spPr>
        <a:xfrm>
          <a:off x="1163068" y="372040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52" name="TextBox 4751">
          <a:extLst>
            <a:ext uri="{FF2B5EF4-FFF2-40B4-BE49-F238E27FC236}">
              <a16:creationId xmlns:a16="http://schemas.microsoft.com/office/drawing/2014/main" id="{00000000-0008-0000-0000-000090120000}"/>
            </a:ext>
          </a:extLst>
        </xdr:cNvPr>
        <xdr:cNvSpPr txBox="1"/>
      </xdr:nvSpPr>
      <xdr:spPr>
        <a:xfrm>
          <a:off x="1163068" y="37204004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3" name="TextBox 4752">
          <a:extLst>
            <a:ext uri="{FF2B5EF4-FFF2-40B4-BE49-F238E27FC236}">
              <a16:creationId xmlns:a16="http://schemas.microsoft.com/office/drawing/2014/main" id="{00000000-0008-0000-0000-000091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4" name="TextBox 4753">
          <a:extLst>
            <a:ext uri="{FF2B5EF4-FFF2-40B4-BE49-F238E27FC236}">
              <a16:creationId xmlns:a16="http://schemas.microsoft.com/office/drawing/2014/main" id="{00000000-0008-0000-0000-000092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5" name="TextBox 4754">
          <a:extLst>
            <a:ext uri="{FF2B5EF4-FFF2-40B4-BE49-F238E27FC236}">
              <a16:creationId xmlns:a16="http://schemas.microsoft.com/office/drawing/2014/main" id="{00000000-0008-0000-0000-000093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6" name="TextBox 4755">
          <a:extLst>
            <a:ext uri="{FF2B5EF4-FFF2-40B4-BE49-F238E27FC236}">
              <a16:creationId xmlns:a16="http://schemas.microsoft.com/office/drawing/2014/main" id="{00000000-0008-0000-0000-000094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7" name="TextBox 4756">
          <a:extLst>
            <a:ext uri="{FF2B5EF4-FFF2-40B4-BE49-F238E27FC236}">
              <a16:creationId xmlns:a16="http://schemas.microsoft.com/office/drawing/2014/main" id="{00000000-0008-0000-0000-000095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8" name="TextBox 4757">
          <a:extLst>
            <a:ext uri="{FF2B5EF4-FFF2-40B4-BE49-F238E27FC236}">
              <a16:creationId xmlns:a16="http://schemas.microsoft.com/office/drawing/2014/main" id="{00000000-0008-0000-0000-000096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59" name="TextBox 4758">
          <a:extLst>
            <a:ext uri="{FF2B5EF4-FFF2-40B4-BE49-F238E27FC236}">
              <a16:creationId xmlns:a16="http://schemas.microsoft.com/office/drawing/2014/main" id="{00000000-0008-0000-0000-000097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760" name="TextBox 4759">
          <a:extLst>
            <a:ext uri="{FF2B5EF4-FFF2-40B4-BE49-F238E27FC236}">
              <a16:creationId xmlns:a16="http://schemas.microsoft.com/office/drawing/2014/main" id="{00000000-0008-0000-0000-000098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761" name="TextBox 4760">
          <a:extLst>
            <a:ext uri="{FF2B5EF4-FFF2-40B4-BE49-F238E27FC236}">
              <a16:creationId xmlns:a16="http://schemas.microsoft.com/office/drawing/2014/main" id="{00000000-0008-0000-0000-000099120000}"/>
            </a:ext>
          </a:extLst>
        </xdr:cNvPr>
        <xdr:cNvSpPr txBox="1"/>
      </xdr:nvSpPr>
      <xdr:spPr>
        <a:xfrm>
          <a:off x="1163068" y="3724759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762" name="TextBox 4761">
          <a:extLst>
            <a:ext uri="{FF2B5EF4-FFF2-40B4-BE49-F238E27FC236}">
              <a16:creationId xmlns:a16="http://schemas.microsoft.com/office/drawing/2014/main" id="{00000000-0008-0000-0000-00009A120000}"/>
            </a:ext>
          </a:extLst>
        </xdr:cNvPr>
        <xdr:cNvSpPr txBox="1"/>
      </xdr:nvSpPr>
      <xdr:spPr>
        <a:xfrm>
          <a:off x="1163068" y="3724759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763" name="TextBox 4762">
          <a:extLst>
            <a:ext uri="{FF2B5EF4-FFF2-40B4-BE49-F238E27FC236}">
              <a16:creationId xmlns:a16="http://schemas.microsoft.com/office/drawing/2014/main" id="{00000000-0008-0000-0000-00009B120000}"/>
            </a:ext>
          </a:extLst>
        </xdr:cNvPr>
        <xdr:cNvSpPr txBox="1"/>
      </xdr:nvSpPr>
      <xdr:spPr>
        <a:xfrm>
          <a:off x="1163068" y="3724759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764" name="TextBox 4763">
          <a:extLst>
            <a:ext uri="{FF2B5EF4-FFF2-40B4-BE49-F238E27FC236}">
              <a16:creationId xmlns:a16="http://schemas.microsoft.com/office/drawing/2014/main" id="{00000000-0008-0000-0000-00009C120000}"/>
            </a:ext>
          </a:extLst>
        </xdr:cNvPr>
        <xdr:cNvSpPr txBox="1"/>
      </xdr:nvSpPr>
      <xdr:spPr>
        <a:xfrm>
          <a:off x="1163068" y="3724759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65" name="TextBox 4764">
          <a:extLst>
            <a:ext uri="{FF2B5EF4-FFF2-40B4-BE49-F238E27FC236}">
              <a16:creationId xmlns:a16="http://schemas.microsoft.com/office/drawing/2014/main" id="{00000000-0008-0000-0000-00009D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66" name="TextBox 4765">
          <a:extLst>
            <a:ext uri="{FF2B5EF4-FFF2-40B4-BE49-F238E27FC236}">
              <a16:creationId xmlns:a16="http://schemas.microsoft.com/office/drawing/2014/main" id="{00000000-0008-0000-0000-00009E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67" name="TextBox 4766">
          <a:extLst>
            <a:ext uri="{FF2B5EF4-FFF2-40B4-BE49-F238E27FC236}">
              <a16:creationId xmlns:a16="http://schemas.microsoft.com/office/drawing/2014/main" id="{00000000-0008-0000-0000-00009F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68" name="TextBox 4767">
          <a:extLst>
            <a:ext uri="{FF2B5EF4-FFF2-40B4-BE49-F238E27FC236}">
              <a16:creationId xmlns:a16="http://schemas.microsoft.com/office/drawing/2014/main" id="{00000000-0008-0000-0000-0000A0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69" name="TextBox 4768">
          <a:extLst>
            <a:ext uri="{FF2B5EF4-FFF2-40B4-BE49-F238E27FC236}">
              <a16:creationId xmlns:a16="http://schemas.microsoft.com/office/drawing/2014/main" id="{00000000-0008-0000-0000-0000A1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70" name="TextBox 4769">
          <a:extLst>
            <a:ext uri="{FF2B5EF4-FFF2-40B4-BE49-F238E27FC236}">
              <a16:creationId xmlns:a16="http://schemas.microsoft.com/office/drawing/2014/main" id="{00000000-0008-0000-0000-0000A2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71" name="TextBox 4770">
          <a:extLst>
            <a:ext uri="{FF2B5EF4-FFF2-40B4-BE49-F238E27FC236}">
              <a16:creationId xmlns:a16="http://schemas.microsoft.com/office/drawing/2014/main" id="{00000000-0008-0000-0000-0000A3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72" name="TextBox 4771">
          <a:extLst>
            <a:ext uri="{FF2B5EF4-FFF2-40B4-BE49-F238E27FC236}">
              <a16:creationId xmlns:a16="http://schemas.microsoft.com/office/drawing/2014/main" id="{00000000-0008-0000-0000-0000A4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3" name="TextBox 4772">
          <a:extLst>
            <a:ext uri="{FF2B5EF4-FFF2-40B4-BE49-F238E27FC236}">
              <a16:creationId xmlns:a16="http://schemas.microsoft.com/office/drawing/2014/main" id="{00000000-0008-0000-0000-0000A5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4" name="TextBox 4773">
          <a:extLst>
            <a:ext uri="{FF2B5EF4-FFF2-40B4-BE49-F238E27FC236}">
              <a16:creationId xmlns:a16="http://schemas.microsoft.com/office/drawing/2014/main" id="{00000000-0008-0000-0000-0000A6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5" name="TextBox 4774">
          <a:extLst>
            <a:ext uri="{FF2B5EF4-FFF2-40B4-BE49-F238E27FC236}">
              <a16:creationId xmlns:a16="http://schemas.microsoft.com/office/drawing/2014/main" id="{00000000-0008-0000-0000-0000A7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6" name="TextBox 4775">
          <a:extLst>
            <a:ext uri="{FF2B5EF4-FFF2-40B4-BE49-F238E27FC236}">
              <a16:creationId xmlns:a16="http://schemas.microsoft.com/office/drawing/2014/main" id="{00000000-0008-0000-0000-0000A8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7" name="TextBox 4776">
          <a:extLst>
            <a:ext uri="{FF2B5EF4-FFF2-40B4-BE49-F238E27FC236}">
              <a16:creationId xmlns:a16="http://schemas.microsoft.com/office/drawing/2014/main" id="{00000000-0008-0000-0000-0000A9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8" name="TextBox 4777">
          <a:extLst>
            <a:ext uri="{FF2B5EF4-FFF2-40B4-BE49-F238E27FC236}">
              <a16:creationId xmlns:a16="http://schemas.microsoft.com/office/drawing/2014/main" id="{00000000-0008-0000-0000-0000AA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79" name="TextBox 4778">
          <a:extLst>
            <a:ext uri="{FF2B5EF4-FFF2-40B4-BE49-F238E27FC236}">
              <a16:creationId xmlns:a16="http://schemas.microsoft.com/office/drawing/2014/main" id="{00000000-0008-0000-0000-0000AB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780" name="TextBox 4779">
          <a:extLst>
            <a:ext uri="{FF2B5EF4-FFF2-40B4-BE49-F238E27FC236}">
              <a16:creationId xmlns:a16="http://schemas.microsoft.com/office/drawing/2014/main" id="{00000000-0008-0000-0000-0000AC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1" name="TextBox 4780">
          <a:extLst>
            <a:ext uri="{FF2B5EF4-FFF2-40B4-BE49-F238E27FC236}">
              <a16:creationId xmlns:a16="http://schemas.microsoft.com/office/drawing/2014/main" id="{00000000-0008-0000-0000-0000AD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2" name="TextBox 4781">
          <a:extLst>
            <a:ext uri="{FF2B5EF4-FFF2-40B4-BE49-F238E27FC236}">
              <a16:creationId xmlns:a16="http://schemas.microsoft.com/office/drawing/2014/main" id="{00000000-0008-0000-0000-0000AE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3" name="TextBox 4782">
          <a:extLst>
            <a:ext uri="{FF2B5EF4-FFF2-40B4-BE49-F238E27FC236}">
              <a16:creationId xmlns:a16="http://schemas.microsoft.com/office/drawing/2014/main" id="{00000000-0008-0000-0000-0000AF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4" name="TextBox 4783">
          <a:extLst>
            <a:ext uri="{FF2B5EF4-FFF2-40B4-BE49-F238E27FC236}">
              <a16:creationId xmlns:a16="http://schemas.microsoft.com/office/drawing/2014/main" id="{00000000-0008-0000-0000-0000B0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5" name="TextBox 4784">
          <a:extLst>
            <a:ext uri="{FF2B5EF4-FFF2-40B4-BE49-F238E27FC236}">
              <a16:creationId xmlns:a16="http://schemas.microsoft.com/office/drawing/2014/main" id="{00000000-0008-0000-0000-0000B1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6" name="TextBox 4785">
          <a:extLst>
            <a:ext uri="{FF2B5EF4-FFF2-40B4-BE49-F238E27FC236}">
              <a16:creationId xmlns:a16="http://schemas.microsoft.com/office/drawing/2014/main" id="{00000000-0008-0000-0000-0000B2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7" name="TextBox 4786">
          <a:extLst>
            <a:ext uri="{FF2B5EF4-FFF2-40B4-BE49-F238E27FC236}">
              <a16:creationId xmlns:a16="http://schemas.microsoft.com/office/drawing/2014/main" id="{00000000-0008-0000-0000-0000B3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788" name="TextBox 4787">
          <a:extLst>
            <a:ext uri="{FF2B5EF4-FFF2-40B4-BE49-F238E27FC236}">
              <a16:creationId xmlns:a16="http://schemas.microsoft.com/office/drawing/2014/main" id="{00000000-0008-0000-0000-0000B4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89" name="TextBox 4788">
          <a:extLst>
            <a:ext uri="{FF2B5EF4-FFF2-40B4-BE49-F238E27FC236}">
              <a16:creationId xmlns:a16="http://schemas.microsoft.com/office/drawing/2014/main" id="{00000000-0008-0000-0000-0000B5120000}"/>
            </a:ext>
          </a:extLst>
        </xdr:cNvPr>
        <xdr:cNvSpPr txBox="1"/>
      </xdr:nvSpPr>
      <xdr:spPr>
        <a:xfrm>
          <a:off x="1163068" y="3724759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90" name="TextBox 4789">
          <a:extLst>
            <a:ext uri="{FF2B5EF4-FFF2-40B4-BE49-F238E27FC236}">
              <a16:creationId xmlns:a16="http://schemas.microsoft.com/office/drawing/2014/main" id="{00000000-0008-0000-0000-0000B6120000}"/>
            </a:ext>
          </a:extLst>
        </xdr:cNvPr>
        <xdr:cNvSpPr txBox="1"/>
      </xdr:nvSpPr>
      <xdr:spPr>
        <a:xfrm>
          <a:off x="1163068" y="3724759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91" name="TextBox 4790">
          <a:extLst>
            <a:ext uri="{FF2B5EF4-FFF2-40B4-BE49-F238E27FC236}">
              <a16:creationId xmlns:a16="http://schemas.microsoft.com/office/drawing/2014/main" id="{00000000-0008-0000-0000-0000B7120000}"/>
            </a:ext>
          </a:extLst>
        </xdr:cNvPr>
        <xdr:cNvSpPr txBox="1"/>
      </xdr:nvSpPr>
      <xdr:spPr>
        <a:xfrm>
          <a:off x="1163068" y="3724759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792" name="TextBox 4791">
          <a:extLst>
            <a:ext uri="{FF2B5EF4-FFF2-40B4-BE49-F238E27FC236}">
              <a16:creationId xmlns:a16="http://schemas.microsoft.com/office/drawing/2014/main" id="{00000000-0008-0000-0000-0000B8120000}"/>
            </a:ext>
          </a:extLst>
        </xdr:cNvPr>
        <xdr:cNvSpPr txBox="1"/>
      </xdr:nvSpPr>
      <xdr:spPr>
        <a:xfrm>
          <a:off x="1163068" y="3724759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93" name="TextBox 4792">
          <a:extLst>
            <a:ext uri="{FF2B5EF4-FFF2-40B4-BE49-F238E27FC236}">
              <a16:creationId xmlns:a16="http://schemas.microsoft.com/office/drawing/2014/main" id="{00000000-0008-0000-0000-0000B9120000}"/>
            </a:ext>
          </a:extLst>
        </xdr:cNvPr>
        <xdr:cNvSpPr txBox="1"/>
      </xdr:nvSpPr>
      <xdr:spPr>
        <a:xfrm>
          <a:off x="1163068" y="3724759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94" name="TextBox 4793">
          <a:extLst>
            <a:ext uri="{FF2B5EF4-FFF2-40B4-BE49-F238E27FC236}">
              <a16:creationId xmlns:a16="http://schemas.microsoft.com/office/drawing/2014/main" id="{00000000-0008-0000-0000-0000BA120000}"/>
            </a:ext>
          </a:extLst>
        </xdr:cNvPr>
        <xdr:cNvSpPr txBox="1"/>
      </xdr:nvSpPr>
      <xdr:spPr>
        <a:xfrm>
          <a:off x="1163068" y="3724759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95" name="TextBox 4794">
          <a:extLst>
            <a:ext uri="{FF2B5EF4-FFF2-40B4-BE49-F238E27FC236}">
              <a16:creationId xmlns:a16="http://schemas.microsoft.com/office/drawing/2014/main" id="{00000000-0008-0000-0000-0000BB120000}"/>
            </a:ext>
          </a:extLst>
        </xdr:cNvPr>
        <xdr:cNvSpPr txBox="1"/>
      </xdr:nvSpPr>
      <xdr:spPr>
        <a:xfrm>
          <a:off x="1163068" y="3724759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796" name="TextBox 4795">
          <a:extLst>
            <a:ext uri="{FF2B5EF4-FFF2-40B4-BE49-F238E27FC236}">
              <a16:creationId xmlns:a16="http://schemas.microsoft.com/office/drawing/2014/main" id="{00000000-0008-0000-0000-0000BC120000}"/>
            </a:ext>
          </a:extLst>
        </xdr:cNvPr>
        <xdr:cNvSpPr txBox="1"/>
      </xdr:nvSpPr>
      <xdr:spPr>
        <a:xfrm>
          <a:off x="1163068" y="37247593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97" name="TextBox 4796">
          <a:extLst>
            <a:ext uri="{FF2B5EF4-FFF2-40B4-BE49-F238E27FC236}">
              <a16:creationId xmlns:a16="http://schemas.microsoft.com/office/drawing/2014/main" id="{00000000-0008-0000-0000-0000BD120000}"/>
            </a:ext>
          </a:extLst>
        </xdr:cNvPr>
        <xdr:cNvSpPr txBox="1"/>
      </xdr:nvSpPr>
      <xdr:spPr>
        <a:xfrm>
          <a:off x="1163068" y="3724759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98" name="TextBox 4797">
          <a:extLst>
            <a:ext uri="{FF2B5EF4-FFF2-40B4-BE49-F238E27FC236}">
              <a16:creationId xmlns:a16="http://schemas.microsoft.com/office/drawing/2014/main" id="{00000000-0008-0000-0000-0000BE120000}"/>
            </a:ext>
          </a:extLst>
        </xdr:cNvPr>
        <xdr:cNvSpPr txBox="1"/>
      </xdr:nvSpPr>
      <xdr:spPr>
        <a:xfrm>
          <a:off x="1163068" y="3724759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799" name="TextBox 4798">
          <a:extLst>
            <a:ext uri="{FF2B5EF4-FFF2-40B4-BE49-F238E27FC236}">
              <a16:creationId xmlns:a16="http://schemas.microsoft.com/office/drawing/2014/main" id="{00000000-0008-0000-0000-0000BF120000}"/>
            </a:ext>
          </a:extLst>
        </xdr:cNvPr>
        <xdr:cNvSpPr txBox="1"/>
      </xdr:nvSpPr>
      <xdr:spPr>
        <a:xfrm>
          <a:off x="1163068" y="3724759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800" name="TextBox 4799">
          <a:extLst>
            <a:ext uri="{FF2B5EF4-FFF2-40B4-BE49-F238E27FC236}">
              <a16:creationId xmlns:a16="http://schemas.microsoft.com/office/drawing/2014/main" id="{00000000-0008-0000-0000-0000C0120000}"/>
            </a:ext>
          </a:extLst>
        </xdr:cNvPr>
        <xdr:cNvSpPr txBox="1"/>
      </xdr:nvSpPr>
      <xdr:spPr>
        <a:xfrm>
          <a:off x="1163068" y="37247593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801" name="TextBox 4800">
          <a:extLst>
            <a:ext uri="{FF2B5EF4-FFF2-40B4-BE49-F238E27FC236}">
              <a16:creationId xmlns:a16="http://schemas.microsoft.com/office/drawing/2014/main" id="{00000000-0008-0000-0000-0000C1120000}"/>
            </a:ext>
          </a:extLst>
        </xdr:cNvPr>
        <xdr:cNvSpPr txBox="1"/>
      </xdr:nvSpPr>
      <xdr:spPr>
        <a:xfrm>
          <a:off x="1163068" y="37247593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802" name="TextBox 4801">
          <a:extLst>
            <a:ext uri="{FF2B5EF4-FFF2-40B4-BE49-F238E27FC236}">
              <a16:creationId xmlns:a16="http://schemas.microsoft.com/office/drawing/2014/main" id="{00000000-0008-0000-0000-0000C2120000}"/>
            </a:ext>
          </a:extLst>
        </xdr:cNvPr>
        <xdr:cNvSpPr txBox="1"/>
      </xdr:nvSpPr>
      <xdr:spPr>
        <a:xfrm>
          <a:off x="1163068" y="37247593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803" name="TextBox 4802">
          <a:extLst>
            <a:ext uri="{FF2B5EF4-FFF2-40B4-BE49-F238E27FC236}">
              <a16:creationId xmlns:a16="http://schemas.microsoft.com/office/drawing/2014/main" id="{00000000-0008-0000-0000-0000C3120000}"/>
            </a:ext>
          </a:extLst>
        </xdr:cNvPr>
        <xdr:cNvSpPr txBox="1"/>
      </xdr:nvSpPr>
      <xdr:spPr>
        <a:xfrm>
          <a:off x="1163068" y="37247593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04" name="TextBox 4803">
          <a:extLst>
            <a:ext uri="{FF2B5EF4-FFF2-40B4-BE49-F238E27FC236}">
              <a16:creationId xmlns:a16="http://schemas.microsoft.com/office/drawing/2014/main" id="{00000000-0008-0000-0000-0000C4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05" name="TextBox 4804">
          <a:extLst>
            <a:ext uri="{FF2B5EF4-FFF2-40B4-BE49-F238E27FC236}">
              <a16:creationId xmlns:a16="http://schemas.microsoft.com/office/drawing/2014/main" id="{00000000-0008-0000-0000-0000C5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806" name="TextBox 4805">
          <a:extLst>
            <a:ext uri="{FF2B5EF4-FFF2-40B4-BE49-F238E27FC236}">
              <a16:creationId xmlns:a16="http://schemas.microsoft.com/office/drawing/2014/main" id="{00000000-0008-0000-0000-0000C6120000}"/>
            </a:ext>
          </a:extLst>
        </xdr:cNvPr>
        <xdr:cNvSpPr txBox="1"/>
      </xdr:nvSpPr>
      <xdr:spPr>
        <a:xfrm>
          <a:off x="1163068" y="37247593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07" name="TextBox 4806">
          <a:extLst>
            <a:ext uri="{FF2B5EF4-FFF2-40B4-BE49-F238E27FC236}">
              <a16:creationId xmlns:a16="http://schemas.microsoft.com/office/drawing/2014/main" id="{00000000-0008-0000-0000-0000C7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808" name="TextBox 4807">
          <a:extLst>
            <a:ext uri="{FF2B5EF4-FFF2-40B4-BE49-F238E27FC236}">
              <a16:creationId xmlns:a16="http://schemas.microsoft.com/office/drawing/2014/main" id="{00000000-0008-0000-0000-0000C8120000}"/>
            </a:ext>
          </a:extLst>
        </xdr:cNvPr>
        <xdr:cNvSpPr txBox="1"/>
      </xdr:nvSpPr>
      <xdr:spPr>
        <a:xfrm>
          <a:off x="1163068" y="37247593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09" name="TextBox 4808">
          <a:extLst>
            <a:ext uri="{FF2B5EF4-FFF2-40B4-BE49-F238E27FC236}">
              <a16:creationId xmlns:a16="http://schemas.microsoft.com/office/drawing/2014/main" id="{00000000-0008-0000-0000-0000C9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10" name="TextBox 4809">
          <a:extLst>
            <a:ext uri="{FF2B5EF4-FFF2-40B4-BE49-F238E27FC236}">
              <a16:creationId xmlns:a16="http://schemas.microsoft.com/office/drawing/2014/main" id="{00000000-0008-0000-0000-0000CA120000}"/>
            </a:ext>
          </a:extLst>
        </xdr:cNvPr>
        <xdr:cNvSpPr txBox="1"/>
      </xdr:nvSpPr>
      <xdr:spPr>
        <a:xfrm>
          <a:off x="1163068" y="37247593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11" name="TextBox 4810">
          <a:extLst>
            <a:ext uri="{FF2B5EF4-FFF2-40B4-BE49-F238E27FC236}">
              <a16:creationId xmlns:a16="http://schemas.microsoft.com/office/drawing/2014/main" id="{00000000-0008-0000-0000-0000CB120000}"/>
            </a:ext>
          </a:extLst>
        </xdr:cNvPr>
        <xdr:cNvSpPr txBox="1"/>
      </xdr:nvSpPr>
      <xdr:spPr>
        <a:xfrm>
          <a:off x="1163068" y="3724759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12" name="TextBox 4811">
          <a:extLst>
            <a:ext uri="{FF2B5EF4-FFF2-40B4-BE49-F238E27FC236}">
              <a16:creationId xmlns:a16="http://schemas.microsoft.com/office/drawing/2014/main" id="{00000000-0008-0000-0000-0000CC120000}"/>
            </a:ext>
          </a:extLst>
        </xdr:cNvPr>
        <xdr:cNvSpPr txBox="1"/>
      </xdr:nvSpPr>
      <xdr:spPr>
        <a:xfrm>
          <a:off x="1163068" y="37247593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13" name="TextBox 4812">
          <a:extLst>
            <a:ext uri="{FF2B5EF4-FFF2-40B4-BE49-F238E27FC236}">
              <a16:creationId xmlns:a16="http://schemas.microsoft.com/office/drawing/2014/main" id="{00000000-0008-0000-0000-0000CD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14" name="TextBox 4813">
          <a:extLst>
            <a:ext uri="{FF2B5EF4-FFF2-40B4-BE49-F238E27FC236}">
              <a16:creationId xmlns:a16="http://schemas.microsoft.com/office/drawing/2014/main" id="{00000000-0008-0000-0000-0000CE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15" name="TextBox 4814">
          <a:extLst>
            <a:ext uri="{FF2B5EF4-FFF2-40B4-BE49-F238E27FC236}">
              <a16:creationId xmlns:a16="http://schemas.microsoft.com/office/drawing/2014/main" id="{00000000-0008-0000-0000-0000CF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16" name="TextBox 4815">
          <a:extLst>
            <a:ext uri="{FF2B5EF4-FFF2-40B4-BE49-F238E27FC236}">
              <a16:creationId xmlns:a16="http://schemas.microsoft.com/office/drawing/2014/main" id="{00000000-0008-0000-0000-0000D0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17" name="TextBox 4816">
          <a:extLst>
            <a:ext uri="{FF2B5EF4-FFF2-40B4-BE49-F238E27FC236}">
              <a16:creationId xmlns:a16="http://schemas.microsoft.com/office/drawing/2014/main" id="{00000000-0008-0000-0000-0000D1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18" name="TextBox 4817">
          <a:extLst>
            <a:ext uri="{FF2B5EF4-FFF2-40B4-BE49-F238E27FC236}">
              <a16:creationId xmlns:a16="http://schemas.microsoft.com/office/drawing/2014/main" id="{00000000-0008-0000-0000-0000D2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19" name="TextBox 4818">
          <a:extLst>
            <a:ext uri="{FF2B5EF4-FFF2-40B4-BE49-F238E27FC236}">
              <a16:creationId xmlns:a16="http://schemas.microsoft.com/office/drawing/2014/main" id="{00000000-0008-0000-0000-0000D3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20" name="TextBox 4819">
          <a:extLst>
            <a:ext uri="{FF2B5EF4-FFF2-40B4-BE49-F238E27FC236}">
              <a16:creationId xmlns:a16="http://schemas.microsoft.com/office/drawing/2014/main" id="{00000000-0008-0000-0000-0000D4120000}"/>
            </a:ext>
          </a:extLst>
        </xdr:cNvPr>
        <xdr:cNvSpPr txBox="1"/>
      </xdr:nvSpPr>
      <xdr:spPr>
        <a:xfrm>
          <a:off x="1163068" y="37247593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21" name="TextBox 4820">
          <a:extLst>
            <a:ext uri="{FF2B5EF4-FFF2-40B4-BE49-F238E27FC236}">
              <a16:creationId xmlns:a16="http://schemas.microsoft.com/office/drawing/2014/main" id="{00000000-0008-0000-0000-0000D5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22" name="TextBox 4821">
          <a:extLst>
            <a:ext uri="{FF2B5EF4-FFF2-40B4-BE49-F238E27FC236}">
              <a16:creationId xmlns:a16="http://schemas.microsoft.com/office/drawing/2014/main" id="{00000000-0008-0000-0000-0000D6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23" name="TextBox 4822">
          <a:extLst>
            <a:ext uri="{FF2B5EF4-FFF2-40B4-BE49-F238E27FC236}">
              <a16:creationId xmlns:a16="http://schemas.microsoft.com/office/drawing/2014/main" id="{00000000-0008-0000-0000-0000D7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24" name="TextBox 4823">
          <a:extLst>
            <a:ext uri="{FF2B5EF4-FFF2-40B4-BE49-F238E27FC236}">
              <a16:creationId xmlns:a16="http://schemas.microsoft.com/office/drawing/2014/main" id="{00000000-0008-0000-0000-0000D8120000}"/>
            </a:ext>
          </a:extLst>
        </xdr:cNvPr>
        <xdr:cNvSpPr txBox="1"/>
      </xdr:nvSpPr>
      <xdr:spPr>
        <a:xfrm>
          <a:off x="1163068" y="37247593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25" name="TextBox 4824">
          <a:extLst>
            <a:ext uri="{FF2B5EF4-FFF2-40B4-BE49-F238E27FC236}">
              <a16:creationId xmlns:a16="http://schemas.microsoft.com/office/drawing/2014/main" id="{00000000-0008-0000-0000-0000D9120000}"/>
            </a:ext>
          </a:extLst>
        </xdr:cNvPr>
        <xdr:cNvSpPr txBox="1"/>
      </xdr:nvSpPr>
      <xdr:spPr>
        <a:xfrm>
          <a:off x="1163068" y="3724759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26" name="TextBox 4825">
          <a:extLst>
            <a:ext uri="{FF2B5EF4-FFF2-40B4-BE49-F238E27FC236}">
              <a16:creationId xmlns:a16="http://schemas.microsoft.com/office/drawing/2014/main" id="{00000000-0008-0000-0000-0000DA120000}"/>
            </a:ext>
          </a:extLst>
        </xdr:cNvPr>
        <xdr:cNvSpPr txBox="1"/>
      </xdr:nvSpPr>
      <xdr:spPr>
        <a:xfrm>
          <a:off x="1163068" y="37247593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27" name="TextBox 4826">
          <a:extLst>
            <a:ext uri="{FF2B5EF4-FFF2-40B4-BE49-F238E27FC236}">
              <a16:creationId xmlns:a16="http://schemas.microsoft.com/office/drawing/2014/main" id="{00000000-0008-0000-0000-0000DB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28" name="TextBox 4827">
          <a:extLst>
            <a:ext uri="{FF2B5EF4-FFF2-40B4-BE49-F238E27FC236}">
              <a16:creationId xmlns:a16="http://schemas.microsoft.com/office/drawing/2014/main" id="{00000000-0008-0000-0000-0000DC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29" name="TextBox 4828">
          <a:extLst>
            <a:ext uri="{FF2B5EF4-FFF2-40B4-BE49-F238E27FC236}">
              <a16:creationId xmlns:a16="http://schemas.microsoft.com/office/drawing/2014/main" id="{00000000-0008-0000-0000-0000DD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30" name="TextBox 4829">
          <a:extLst>
            <a:ext uri="{FF2B5EF4-FFF2-40B4-BE49-F238E27FC236}">
              <a16:creationId xmlns:a16="http://schemas.microsoft.com/office/drawing/2014/main" id="{00000000-0008-0000-0000-0000DE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31" name="TextBox 4830">
          <a:extLst>
            <a:ext uri="{FF2B5EF4-FFF2-40B4-BE49-F238E27FC236}">
              <a16:creationId xmlns:a16="http://schemas.microsoft.com/office/drawing/2014/main" id="{00000000-0008-0000-0000-0000DF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32" name="TextBox 4831">
          <a:extLst>
            <a:ext uri="{FF2B5EF4-FFF2-40B4-BE49-F238E27FC236}">
              <a16:creationId xmlns:a16="http://schemas.microsoft.com/office/drawing/2014/main" id="{00000000-0008-0000-0000-0000E0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33" name="TextBox 4832">
          <a:extLst>
            <a:ext uri="{FF2B5EF4-FFF2-40B4-BE49-F238E27FC236}">
              <a16:creationId xmlns:a16="http://schemas.microsoft.com/office/drawing/2014/main" id="{00000000-0008-0000-0000-0000E1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34" name="TextBox 4833">
          <a:extLst>
            <a:ext uri="{FF2B5EF4-FFF2-40B4-BE49-F238E27FC236}">
              <a16:creationId xmlns:a16="http://schemas.microsoft.com/office/drawing/2014/main" id="{00000000-0008-0000-0000-0000E212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35" name="TextBox 4834">
          <a:extLst>
            <a:ext uri="{FF2B5EF4-FFF2-40B4-BE49-F238E27FC236}">
              <a16:creationId xmlns:a16="http://schemas.microsoft.com/office/drawing/2014/main" id="{00000000-0008-0000-0000-0000E3120000}"/>
            </a:ext>
          </a:extLst>
        </xdr:cNvPr>
        <xdr:cNvSpPr txBox="1"/>
      </xdr:nvSpPr>
      <xdr:spPr>
        <a:xfrm>
          <a:off x="1163068" y="3729118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36" name="TextBox 4835">
          <a:extLst>
            <a:ext uri="{FF2B5EF4-FFF2-40B4-BE49-F238E27FC236}">
              <a16:creationId xmlns:a16="http://schemas.microsoft.com/office/drawing/2014/main" id="{00000000-0008-0000-0000-0000E4120000}"/>
            </a:ext>
          </a:extLst>
        </xdr:cNvPr>
        <xdr:cNvSpPr txBox="1"/>
      </xdr:nvSpPr>
      <xdr:spPr>
        <a:xfrm>
          <a:off x="1163068" y="3729118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37" name="TextBox 4836">
          <a:extLst>
            <a:ext uri="{FF2B5EF4-FFF2-40B4-BE49-F238E27FC236}">
              <a16:creationId xmlns:a16="http://schemas.microsoft.com/office/drawing/2014/main" id="{00000000-0008-0000-0000-0000E5120000}"/>
            </a:ext>
          </a:extLst>
        </xdr:cNvPr>
        <xdr:cNvSpPr txBox="1"/>
      </xdr:nvSpPr>
      <xdr:spPr>
        <a:xfrm>
          <a:off x="1163068" y="3729118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38" name="TextBox 4837">
          <a:extLst>
            <a:ext uri="{FF2B5EF4-FFF2-40B4-BE49-F238E27FC236}">
              <a16:creationId xmlns:a16="http://schemas.microsoft.com/office/drawing/2014/main" id="{00000000-0008-0000-0000-0000E6120000}"/>
            </a:ext>
          </a:extLst>
        </xdr:cNvPr>
        <xdr:cNvSpPr txBox="1"/>
      </xdr:nvSpPr>
      <xdr:spPr>
        <a:xfrm>
          <a:off x="1163068" y="3729118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39" name="TextBox 4838">
          <a:extLst>
            <a:ext uri="{FF2B5EF4-FFF2-40B4-BE49-F238E27FC236}">
              <a16:creationId xmlns:a16="http://schemas.microsoft.com/office/drawing/2014/main" id="{00000000-0008-0000-0000-0000E7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0" name="TextBox 4839">
          <a:extLst>
            <a:ext uri="{FF2B5EF4-FFF2-40B4-BE49-F238E27FC236}">
              <a16:creationId xmlns:a16="http://schemas.microsoft.com/office/drawing/2014/main" id="{00000000-0008-0000-0000-0000E8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1" name="TextBox 4840">
          <a:extLst>
            <a:ext uri="{FF2B5EF4-FFF2-40B4-BE49-F238E27FC236}">
              <a16:creationId xmlns:a16="http://schemas.microsoft.com/office/drawing/2014/main" id="{00000000-0008-0000-0000-0000E9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2" name="TextBox 4841">
          <a:extLst>
            <a:ext uri="{FF2B5EF4-FFF2-40B4-BE49-F238E27FC236}">
              <a16:creationId xmlns:a16="http://schemas.microsoft.com/office/drawing/2014/main" id="{00000000-0008-0000-0000-0000EA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3" name="TextBox 4842">
          <a:extLst>
            <a:ext uri="{FF2B5EF4-FFF2-40B4-BE49-F238E27FC236}">
              <a16:creationId xmlns:a16="http://schemas.microsoft.com/office/drawing/2014/main" id="{00000000-0008-0000-0000-0000EB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4" name="TextBox 4843">
          <a:extLst>
            <a:ext uri="{FF2B5EF4-FFF2-40B4-BE49-F238E27FC236}">
              <a16:creationId xmlns:a16="http://schemas.microsoft.com/office/drawing/2014/main" id="{00000000-0008-0000-0000-0000EC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5" name="TextBox 4844">
          <a:extLst>
            <a:ext uri="{FF2B5EF4-FFF2-40B4-BE49-F238E27FC236}">
              <a16:creationId xmlns:a16="http://schemas.microsoft.com/office/drawing/2014/main" id="{00000000-0008-0000-0000-0000ED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46" name="TextBox 4845">
          <a:extLst>
            <a:ext uri="{FF2B5EF4-FFF2-40B4-BE49-F238E27FC236}">
              <a16:creationId xmlns:a16="http://schemas.microsoft.com/office/drawing/2014/main" id="{00000000-0008-0000-0000-0000EE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47" name="TextBox 4846">
          <a:extLst>
            <a:ext uri="{FF2B5EF4-FFF2-40B4-BE49-F238E27FC236}">
              <a16:creationId xmlns:a16="http://schemas.microsoft.com/office/drawing/2014/main" id="{00000000-0008-0000-0000-0000EF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48" name="TextBox 4847">
          <a:extLst>
            <a:ext uri="{FF2B5EF4-FFF2-40B4-BE49-F238E27FC236}">
              <a16:creationId xmlns:a16="http://schemas.microsoft.com/office/drawing/2014/main" id="{00000000-0008-0000-0000-0000F0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49" name="TextBox 4848">
          <a:extLst>
            <a:ext uri="{FF2B5EF4-FFF2-40B4-BE49-F238E27FC236}">
              <a16:creationId xmlns:a16="http://schemas.microsoft.com/office/drawing/2014/main" id="{00000000-0008-0000-0000-0000F1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50" name="TextBox 4849">
          <a:extLst>
            <a:ext uri="{FF2B5EF4-FFF2-40B4-BE49-F238E27FC236}">
              <a16:creationId xmlns:a16="http://schemas.microsoft.com/office/drawing/2014/main" id="{00000000-0008-0000-0000-0000F2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51" name="TextBox 4850">
          <a:extLst>
            <a:ext uri="{FF2B5EF4-FFF2-40B4-BE49-F238E27FC236}">
              <a16:creationId xmlns:a16="http://schemas.microsoft.com/office/drawing/2014/main" id="{00000000-0008-0000-0000-0000F3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52" name="TextBox 4851">
          <a:extLst>
            <a:ext uri="{FF2B5EF4-FFF2-40B4-BE49-F238E27FC236}">
              <a16:creationId xmlns:a16="http://schemas.microsoft.com/office/drawing/2014/main" id="{00000000-0008-0000-0000-0000F4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53" name="TextBox 4852">
          <a:extLst>
            <a:ext uri="{FF2B5EF4-FFF2-40B4-BE49-F238E27FC236}">
              <a16:creationId xmlns:a16="http://schemas.microsoft.com/office/drawing/2014/main" id="{00000000-0008-0000-0000-0000F5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54" name="TextBox 4853">
          <a:extLst>
            <a:ext uri="{FF2B5EF4-FFF2-40B4-BE49-F238E27FC236}">
              <a16:creationId xmlns:a16="http://schemas.microsoft.com/office/drawing/2014/main" id="{00000000-0008-0000-0000-0000F612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55" name="TextBox 4854">
          <a:extLst>
            <a:ext uri="{FF2B5EF4-FFF2-40B4-BE49-F238E27FC236}">
              <a16:creationId xmlns:a16="http://schemas.microsoft.com/office/drawing/2014/main" id="{00000000-0008-0000-0000-0000F7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56" name="TextBox 4855">
          <a:extLst>
            <a:ext uri="{FF2B5EF4-FFF2-40B4-BE49-F238E27FC236}">
              <a16:creationId xmlns:a16="http://schemas.microsoft.com/office/drawing/2014/main" id="{00000000-0008-0000-0000-0000F8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57" name="TextBox 4856">
          <a:extLst>
            <a:ext uri="{FF2B5EF4-FFF2-40B4-BE49-F238E27FC236}">
              <a16:creationId xmlns:a16="http://schemas.microsoft.com/office/drawing/2014/main" id="{00000000-0008-0000-0000-0000F9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58" name="TextBox 4857">
          <a:extLst>
            <a:ext uri="{FF2B5EF4-FFF2-40B4-BE49-F238E27FC236}">
              <a16:creationId xmlns:a16="http://schemas.microsoft.com/office/drawing/2014/main" id="{00000000-0008-0000-0000-0000FA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59" name="TextBox 4858">
          <a:extLst>
            <a:ext uri="{FF2B5EF4-FFF2-40B4-BE49-F238E27FC236}">
              <a16:creationId xmlns:a16="http://schemas.microsoft.com/office/drawing/2014/main" id="{00000000-0008-0000-0000-0000FB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60" name="TextBox 4859">
          <a:extLst>
            <a:ext uri="{FF2B5EF4-FFF2-40B4-BE49-F238E27FC236}">
              <a16:creationId xmlns:a16="http://schemas.microsoft.com/office/drawing/2014/main" id="{00000000-0008-0000-0000-0000FC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61" name="TextBox 4860">
          <a:extLst>
            <a:ext uri="{FF2B5EF4-FFF2-40B4-BE49-F238E27FC236}">
              <a16:creationId xmlns:a16="http://schemas.microsoft.com/office/drawing/2014/main" id="{00000000-0008-0000-0000-0000FD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62" name="TextBox 4861">
          <a:extLst>
            <a:ext uri="{FF2B5EF4-FFF2-40B4-BE49-F238E27FC236}">
              <a16:creationId xmlns:a16="http://schemas.microsoft.com/office/drawing/2014/main" id="{00000000-0008-0000-0000-0000FE12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63" name="TextBox 4862">
          <a:extLst>
            <a:ext uri="{FF2B5EF4-FFF2-40B4-BE49-F238E27FC236}">
              <a16:creationId xmlns:a16="http://schemas.microsoft.com/office/drawing/2014/main" id="{00000000-0008-0000-0000-0000FF120000}"/>
            </a:ext>
          </a:extLst>
        </xdr:cNvPr>
        <xdr:cNvSpPr txBox="1"/>
      </xdr:nvSpPr>
      <xdr:spPr>
        <a:xfrm>
          <a:off x="1163068" y="3729118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64" name="TextBox 4863">
          <a:extLst>
            <a:ext uri="{FF2B5EF4-FFF2-40B4-BE49-F238E27FC236}">
              <a16:creationId xmlns:a16="http://schemas.microsoft.com/office/drawing/2014/main" id="{00000000-0008-0000-0000-000000130000}"/>
            </a:ext>
          </a:extLst>
        </xdr:cNvPr>
        <xdr:cNvSpPr txBox="1"/>
      </xdr:nvSpPr>
      <xdr:spPr>
        <a:xfrm>
          <a:off x="1163068" y="3729118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65" name="TextBox 4864">
          <a:extLst>
            <a:ext uri="{FF2B5EF4-FFF2-40B4-BE49-F238E27FC236}">
              <a16:creationId xmlns:a16="http://schemas.microsoft.com/office/drawing/2014/main" id="{00000000-0008-0000-0000-000001130000}"/>
            </a:ext>
          </a:extLst>
        </xdr:cNvPr>
        <xdr:cNvSpPr txBox="1"/>
      </xdr:nvSpPr>
      <xdr:spPr>
        <a:xfrm>
          <a:off x="1163068" y="3729118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66" name="TextBox 4865">
          <a:extLst>
            <a:ext uri="{FF2B5EF4-FFF2-40B4-BE49-F238E27FC236}">
              <a16:creationId xmlns:a16="http://schemas.microsoft.com/office/drawing/2014/main" id="{00000000-0008-0000-0000-000002130000}"/>
            </a:ext>
          </a:extLst>
        </xdr:cNvPr>
        <xdr:cNvSpPr txBox="1"/>
      </xdr:nvSpPr>
      <xdr:spPr>
        <a:xfrm>
          <a:off x="1163068" y="3729118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867" name="TextBox 4866">
          <a:extLst>
            <a:ext uri="{FF2B5EF4-FFF2-40B4-BE49-F238E27FC236}">
              <a16:creationId xmlns:a16="http://schemas.microsoft.com/office/drawing/2014/main" id="{00000000-0008-0000-0000-000003130000}"/>
            </a:ext>
          </a:extLst>
        </xdr:cNvPr>
        <xdr:cNvSpPr txBox="1"/>
      </xdr:nvSpPr>
      <xdr:spPr>
        <a:xfrm>
          <a:off x="1163068" y="3729118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868" name="TextBox 4867">
          <a:extLst>
            <a:ext uri="{FF2B5EF4-FFF2-40B4-BE49-F238E27FC236}">
              <a16:creationId xmlns:a16="http://schemas.microsoft.com/office/drawing/2014/main" id="{00000000-0008-0000-0000-000004130000}"/>
            </a:ext>
          </a:extLst>
        </xdr:cNvPr>
        <xdr:cNvSpPr txBox="1"/>
      </xdr:nvSpPr>
      <xdr:spPr>
        <a:xfrm>
          <a:off x="1163068" y="3729118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869" name="TextBox 4868">
          <a:extLst>
            <a:ext uri="{FF2B5EF4-FFF2-40B4-BE49-F238E27FC236}">
              <a16:creationId xmlns:a16="http://schemas.microsoft.com/office/drawing/2014/main" id="{00000000-0008-0000-0000-000005130000}"/>
            </a:ext>
          </a:extLst>
        </xdr:cNvPr>
        <xdr:cNvSpPr txBox="1"/>
      </xdr:nvSpPr>
      <xdr:spPr>
        <a:xfrm>
          <a:off x="1163068" y="3729118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870" name="TextBox 4869">
          <a:extLst>
            <a:ext uri="{FF2B5EF4-FFF2-40B4-BE49-F238E27FC236}">
              <a16:creationId xmlns:a16="http://schemas.microsoft.com/office/drawing/2014/main" id="{00000000-0008-0000-0000-000006130000}"/>
            </a:ext>
          </a:extLst>
        </xdr:cNvPr>
        <xdr:cNvSpPr txBox="1"/>
      </xdr:nvSpPr>
      <xdr:spPr>
        <a:xfrm>
          <a:off x="1163068" y="372911822"/>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871" name="TextBox 4870">
          <a:extLst>
            <a:ext uri="{FF2B5EF4-FFF2-40B4-BE49-F238E27FC236}">
              <a16:creationId xmlns:a16="http://schemas.microsoft.com/office/drawing/2014/main" id="{00000000-0008-0000-0000-000007130000}"/>
            </a:ext>
          </a:extLst>
        </xdr:cNvPr>
        <xdr:cNvSpPr txBox="1"/>
      </xdr:nvSpPr>
      <xdr:spPr>
        <a:xfrm>
          <a:off x="1163068" y="3729118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872" name="TextBox 4871">
          <a:extLst>
            <a:ext uri="{FF2B5EF4-FFF2-40B4-BE49-F238E27FC236}">
              <a16:creationId xmlns:a16="http://schemas.microsoft.com/office/drawing/2014/main" id="{00000000-0008-0000-0000-000008130000}"/>
            </a:ext>
          </a:extLst>
        </xdr:cNvPr>
        <xdr:cNvSpPr txBox="1"/>
      </xdr:nvSpPr>
      <xdr:spPr>
        <a:xfrm>
          <a:off x="1163068" y="3729118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873" name="TextBox 4872">
          <a:extLst>
            <a:ext uri="{FF2B5EF4-FFF2-40B4-BE49-F238E27FC236}">
              <a16:creationId xmlns:a16="http://schemas.microsoft.com/office/drawing/2014/main" id="{00000000-0008-0000-0000-000009130000}"/>
            </a:ext>
          </a:extLst>
        </xdr:cNvPr>
        <xdr:cNvSpPr txBox="1"/>
      </xdr:nvSpPr>
      <xdr:spPr>
        <a:xfrm>
          <a:off x="1163068" y="3729118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874" name="TextBox 4873">
          <a:extLst>
            <a:ext uri="{FF2B5EF4-FFF2-40B4-BE49-F238E27FC236}">
              <a16:creationId xmlns:a16="http://schemas.microsoft.com/office/drawing/2014/main" id="{00000000-0008-0000-0000-00000A130000}"/>
            </a:ext>
          </a:extLst>
        </xdr:cNvPr>
        <xdr:cNvSpPr txBox="1"/>
      </xdr:nvSpPr>
      <xdr:spPr>
        <a:xfrm>
          <a:off x="1163068" y="372911822"/>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875" name="TextBox 4874">
          <a:extLst>
            <a:ext uri="{FF2B5EF4-FFF2-40B4-BE49-F238E27FC236}">
              <a16:creationId xmlns:a16="http://schemas.microsoft.com/office/drawing/2014/main" id="{00000000-0008-0000-0000-00000B13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876" name="TextBox 4875">
          <a:extLst>
            <a:ext uri="{FF2B5EF4-FFF2-40B4-BE49-F238E27FC236}">
              <a16:creationId xmlns:a16="http://schemas.microsoft.com/office/drawing/2014/main" id="{00000000-0008-0000-0000-00000C130000}"/>
            </a:ext>
          </a:extLst>
        </xdr:cNvPr>
        <xdr:cNvSpPr txBox="1"/>
      </xdr:nvSpPr>
      <xdr:spPr>
        <a:xfrm>
          <a:off x="1163068" y="372911822"/>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877" name="TextBox 4876">
          <a:extLst>
            <a:ext uri="{FF2B5EF4-FFF2-40B4-BE49-F238E27FC236}">
              <a16:creationId xmlns:a16="http://schemas.microsoft.com/office/drawing/2014/main" id="{00000000-0008-0000-0000-00000D130000}"/>
            </a:ext>
          </a:extLst>
        </xdr:cNvPr>
        <xdr:cNvSpPr txBox="1"/>
      </xdr:nvSpPr>
      <xdr:spPr>
        <a:xfrm>
          <a:off x="1163068" y="372911822"/>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78" name="TextBox 4877">
          <a:extLst>
            <a:ext uri="{FF2B5EF4-FFF2-40B4-BE49-F238E27FC236}">
              <a16:creationId xmlns:a16="http://schemas.microsoft.com/office/drawing/2014/main" id="{00000000-0008-0000-0000-00000E13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79" name="TextBox 4878">
          <a:extLst>
            <a:ext uri="{FF2B5EF4-FFF2-40B4-BE49-F238E27FC236}">
              <a16:creationId xmlns:a16="http://schemas.microsoft.com/office/drawing/2014/main" id="{00000000-0008-0000-0000-00000F13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880" name="TextBox 4879">
          <a:extLst>
            <a:ext uri="{FF2B5EF4-FFF2-40B4-BE49-F238E27FC236}">
              <a16:creationId xmlns:a16="http://schemas.microsoft.com/office/drawing/2014/main" id="{00000000-0008-0000-0000-000010130000}"/>
            </a:ext>
          </a:extLst>
        </xdr:cNvPr>
        <xdr:cNvSpPr txBox="1"/>
      </xdr:nvSpPr>
      <xdr:spPr>
        <a:xfrm>
          <a:off x="1163068" y="372911822"/>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81" name="TextBox 4880">
          <a:extLst>
            <a:ext uri="{FF2B5EF4-FFF2-40B4-BE49-F238E27FC236}">
              <a16:creationId xmlns:a16="http://schemas.microsoft.com/office/drawing/2014/main" id="{00000000-0008-0000-0000-00001113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882" name="TextBox 4881">
          <a:extLst>
            <a:ext uri="{FF2B5EF4-FFF2-40B4-BE49-F238E27FC236}">
              <a16:creationId xmlns:a16="http://schemas.microsoft.com/office/drawing/2014/main" id="{00000000-0008-0000-0000-000012130000}"/>
            </a:ext>
          </a:extLst>
        </xdr:cNvPr>
        <xdr:cNvSpPr txBox="1"/>
      </xdr:nvSpPr>
      <xdr:spPr>
        <a:xfrm>
          <a:off x="1163068" y="372911822"/>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83" name="TextBox 4882">
          <a:extLst>
            <a:ext uri="{FF2B5EF4-FFF2-40B4-BE49-F238E27FC236}">
              <a16:creationId xmlns:a16="http://schemas.microsoft.com/office/drawing/2014/main" id="{00000000-0008-0000-0000-00001313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884" name="TextBox 4883">
          <a:extLst>
            <a:ext uri="{FF2B5EF4-FFF2-40B4-BE49-F238E27FC236}">
              <a16:creationId xmlns:a16="http://schemas.microsoft.com/office/drawing/2014/main" id="{00000000-0008-0000-0000-000014130000}"/>
            </a:ext>
          </a:extLst>
        </xdr:cNvPr>
        <xdr:cNvSpPr txBox="1"/>
      </xdr:nvSpPr>
      <xdr:spPr>
        <a:xfrm>
          <a:off x="1163068" y="372911822"/>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85" name="TextBox 4884">
          <a:extLst>
            <a:ext uri="{FF2B5EF4-FFF2-40B4-BE49-F238E27FC236}">
              <a16:creationId xmlns:a16="http://schemas.microsoft.com/office/drawing/2014/main" id="{00000000-0008-0000-0000-000015130000}"/>
            </a:ext>
          </a:extLst>
        </xdr:cNvPr>
        <xdr:cNvSpPr txBox="1"/>
      </xdr:nvSpPr>
      <xdr:spPr>
        <a:xfrm>
          <a:off x="1163068" y="3729118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886" name="TextBox 4885">
          <a:extLst>
            <a:ext uri="{FF2B5EF4-FFF2-40B4-BE49-F238E27FC236}">
              <a16:creationId xmlns:a16="http://schemas.microsoft.com/office/drawing/2014/main" id="{00000000-0008-0000-0000-000016130000}"/>
            </a:ext>
          </a:extLst>
        </xdr:cNvPr>
        <xdr:cNvSpPr txBox="1"/>
      </xdr:nvSpPr>
      <xdr:spPr>
        <a:xfrm>
          <a:off x="1163068" y="372911822"/>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87" name="TextBox 4886">
          <a:extLst>
            <a:ext uri="{FF2B5EF4-FFF2-40B4-BE49-F238E27FC236}">
              <a16:creationId xmlns:a16="http://schemas.microsoft.com/office/drawing/2014/main" id="{00000000-0008-0000-0000-000017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88" name="TextBox 4887">
          <a:extLst>
            <a:ext uri="{FF2B5EF4-FFF2-40B4-BE49-F238E27FC236}">
              <a16:creationId xmlns:a16="http://schemas.microsoft.com/office/drawing/2014/main" id="{00000000-0008-0000-0000-000018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89" name="TextBox 4888">
          <a:extLst>
            <a:ext uri="{FF2B5EF4-FFF2-40B4-BE49-F238E27FC236}">
              <a16:creationId xmlns:a16="http://schemas.microsoft.com/office/drawing/2014/main" id="{00000000-0008-0000-0000-000019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90" name="TextBox 4889">
          <a:extLst>
            <a:ext uri="{FF2B5EF4-FFF2-40B4-BE49-F238E27FC236}">
              <a16:creationId xmlns:a16="http://schemas.microsoft.com/office/drawing/2014/main" id="{00000000-0008-0000-0000-00001A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91" name="TextBox 4890">
          <a:extLst>
            <a:ext uri="{FF2B5EF4-FFF2-40B4-BE49-F238E27FC236}">
              <a16:creationId xmlns:a16="http://schemas.microsoft.com/office/drawing/2014/main" id="{00000000-0008-0000-0000-00001B13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92" name="TextBox 4891">
          <a:extLst>
            <a:ext uri="{FF2B5EF4-FFF2-40B4-BE49-F238E27FC236}">
              <a16:creationId xmlns:a16="http://schemas.microsoft.com/office/drawing/2014/main" id="{00000000-0008-0000-0000-00001C13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93" name="TextBox 4892">
          <a:extLst>
            <a:ext uri="{FF2B5EF4-FFF2-40B4-BE49-F238E27FC236}">
              <a16:creationId xmlns:a16="http://schemas.microsoft.com/office/drawing/2014/main" id="{00000000-0008-0000-0000-00001D13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894" name="TextBox 4893">
          <a:extLst>
            <a:ext uri="{FF2B5EF4-FFF2-40B4-BE49-F238E27FC236}">
              <a16:creationId xmlns:a16="http://schemas.microsoft.com/office/drawing/2014/main" id="{00000000-0008-0000-0000-00001E130000}"/>
            </a:ext>
          </a:extLst>
        </xdr:cNvPr>
        <xdr:cNvSpPr txBox="1"/>
      </xdr:nvSpPr>
      <xdr:spPr>
        <a:xfrm>
          <a:off x="1163068" y="372911822"/>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95" name="TextBox 4894">
          <a:extLst>
            <a:ext uri="{FF2B5EF4-FFF2-40B4-BE49-F238E27FC236}">
              <a16:creationId xmlns:a16="http://schemas.microsoft.com/office/drawing/2014/main" id="{00000000-0008-0000-0000-00001F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96" name="TextBox 4895">
          <a:extLst>
            <a:ext uri="{FF2B5EF4-FFF2-40B4-BE49-F238E27FC236}">
              <a16:creationId xmlns:a16="http://schemas.microsoft.com/office/drawing/2014/main" id="{00000000-0008-0000-0000-000020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97" name="TextBox 4896">
          <a:extLst>
            <a:ext uri="{FF2B5EF4-FFF2-40B4-BE49-F238E27FC236}">
              <a16:creationId xmlns:a16="http://schemas.microsoft.com/office/drawing/2014/main" id="{00000000-0008-0000-0000-000021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898" name="TextBox 4897">
          <a:extLst>
            <a:ext uri="{FF2B5EF4-FFF2-40B4-BE49-F238E27FC236}">
              <a16:creationId xmlns:a16="http://schemas.microsoft.com/office/drawing/2014/main" id="{00000000-0008-0000-0000-000022130000}"/>
            </a:ext>
          </a:extLst>
        </xdr:cNvPr>
        <xdr:cNvSpPr txBox="1"/>
      </xdr:nvSpPr>
      <xdr:spPr>
        <a:xfrm>
          <a:off x="1163068" y="372911822"/>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899" name="TextBox 4898">
          <a:extLst>
            <a:ext uri="{FF2B5EF4-FFF2-40B4-BE49-F238E27FC236}">
              <a16:creationId xmlns:a16="http://schemas.microsoft.com/office/drawing/2014/main" id="{00000000-0008-0000-0000-000023130000}"/>
            </a:ext>
          </a:extLst>
        </xdr:cNvPr>
        <xdr:cNvSpPr txBox="1"/>
      </xdr:nvSpPr>
      <xdr:spPr>
        <a:xfrm>
          <a:off x="1163068" y="3729118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00" name="TextBox 4899">
          <a:extLst>
            <a:ext uri="{FF2B5EF4-FFF2-40B4-BE49-F238E27FC236}">
              <a16:creationId xmlns:a16="http://schemas.microsoft.com/office/drawing/2014/main" id="{00000000-0008-0000-0000-000024130000}"/>
            </a:ext>
          </a:extLst>
        </xdr:cNvPr>
        <xdr:cNvSpPr txBox="1"/>
      </xdr:nvSpPr>
      <xdr:spPr>
        <a:xfrm>
          <a:off x="1163068" y="372911822"/>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02" name="TextBox 4901">
          <a:extLst>
            <a:ext uri="{FF2B5EF4-FFF2-40B4-BE49-F238E27FC236}">
              <a16:creationId xmlns:a16="http://schemas.microsoft.com/office/drawing/2014/main" id="{00000000-0008-0000-0000-000026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03" name="TextBox 4902">
          <a:extLst>
            <a:ext uri="{FF2B5EF4-FFF2-40B4-BE49-F238E27FC236}">
              <a16:creationId xmlns:a16="http://schemas.microsoft.com/office/drawing/2014/main" id="{00000000-0008-0000-0000-000027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04" name="TextBox 4903">
          <a:extLst>
            <a:ext uri="{FF2B5EF4-FFF2-40B4-BE49-F238E27FC236}">
              <a16:creationId xmlns:a16="http://schemas.microsoft.com/office/drawing/2014/main" id="{00000000-0008-0000-0000-000028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05" name="TextBox 4904">
          <a:extLst>
            <a:ext uri="{FF2B5EF4-FFF2-40B4-BE49-F238E27FC236}">
              <a16:creationId xmlns:a16="http://schemas.microsoft.com/office/drawing/2014/main" id="{00000000-0008-0000-0000-000029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06" name="TextBox 4905">
          <a:extLst>
            <a:ext uri="{FF2B5EF4-FFF2-40B4-BE49-F238E27FC236}">
              <a16:creationId xmlns:a16="http://schemas.microsoft.com/office/drawing/2014/main" id="{00000000-0008-0000-0000-00002A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07" name="TextBox 4906">
          <a:extLst>
            <a:ext uri="{FF2B5EF4-FFF2-40B4-BE49-F238E27FC236}">
              <a16:creationId xmlns:a16="http://schemas.microsoft.com/office/drawing/2014/main" id="{00000000-0008-0000-0000-00002B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08" name="TextBox 4907">
          <a:extLst>
            <a:ext uri="{FF2B5EF4-FFF2-40B4-BE49-F238E27FC236}">
              <a16:creationId xmlns:a16="http://schemas.microsoft.com/office/drawing/2014/main" id="{00000000-0008-0000-0000-00002C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09" name="TextBox 4908">
          <a:extLst>
            <a:ext uri="{FF2B5EF4-FFF2-40B4-BE49-F238E27FC236}">
              <a16:creationId xmlns:a16="http://schemas.microsoft.com/office/drawing/2014/main" id="{00000000-0008-0000-0000-00002D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10" name="TextBox 4909">
          <a:extLst>
            <a:ext uri="{FF2B5EF4-FFF2-40B4-BE49-F238E27FC236}">
              <a16:creationId xmlns:a16="http://schemas.microsoft.com/office/drawing/2014/main" id="{00000000-0008-0000-0000-00002E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11" name="TextBox 4910">
          <a:extLst>
            <a:ext uri="{FF2B5EF4-FFF2-40B4-BE49-F238E27FC236}">
              <a16:creationId xmlns:a16="http://schemas.microsoft.com/office/drawing/2014/main" id="{00000000-0008-0000-0000-00002F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12" name="TextBox 4911">
          <a:extLst>
            <a:ext uri="{FF2B5EF4-FFF2-40B4-BE49-F238E27FC236}">
              <a16:creationId xmlns:a16="http://schemas.microsoft.com/office/drawing/2014/main" id="{00000000-0008-0000-0000-000030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13" name="TextBox 4912">
          <a:extLst>
            <a:ext uri="{FF2B5EF4-FFF2-40B4-BE49-F238E27FC236}">
              <a16:creationId xmlns:a16="http://schemas.microsoft.com/office/drawing/2014/main" id="{00000000-0008-0000-0000-000031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14" name="TextBox 4913">
          <a:extLst>
            <a:ext uri="{FF2B5EF4-FFF2-40B4-BE49-F238E27FC236}">
              <a16:creationId xmlns:a16="http://schemas.microsoft.com/office/drawing/2014/main" id="{00000000-0008-0000-0000-000032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15" name="TextBox 4914">
          <a:extLst>
            <a:ext uri="{FF2B5EF4-FFF2-40B4-BE49-F238E27FC236}">
              <a16:creationId xmlns:a16="http://schemas.microsoft.com/office/drawing/2014/main" id="{00000000-0008-0000-0000-000033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16" name="TextBox 4915">
          <a:extLst>
            <a:ext uri="{FF2B5EF4-FFF2-40B4-BE49-F238E27FC236}">
              <a16:creationId xmlns:a16="http://schemas.microsoft.com/office/drawing/2014/main" id="{00000000-0008-0000-0000-000034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17" name="TextBox 4916">
          <a:extLst>
            <a:ext uri="{FF2B5EF4-FFF2-40B4-BE49-F238E27FC236}">
              <a16:creationId xmlns:a16="http://schemas.microsoft.com/office/drawing/2014/main" id="{00000000-0008-0000-0000-000035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18" name="TextBox 4917">
          <a:extLst>
            <a:ext uri="{FF2B5EF4-FFF2-40B4-BE49-F238E27FC236}">
              <a16:creationId xmlns:a16="http://schemas.microsoft.com/office/drawing/2014/main" id="{00000000-0008-0000-0000-000036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19" name="TextBox 4918">
          <a:extLst>
            <a:ext uri="{FF2B5EF4-FFF2-40B4-BE49-F238E27FC236}">
              <a16:creationId xmlns:a16="http://schemas.microsoft.com/office/drawing/2014/main" id="{00000000-0008-0000-0000-000037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20" name="TextBox 4919">
          <a:extLst>
            <a:ext uri="{FF2B5EF4-FFF2-40B4-BE49-F238E27FC236}">
              <a16:creationId xmlns:a16="http://schemas.microsoft.com/office/drawing/2014/main" id="{00000000-0008-0000-0000-000038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21" name="TextBox 4920">
          <a:extLst>
            <a:ext uri="{FF2B5EF4-FFF2-40B4-BE49-F238E27FC236}">
              <a16:creationId xmlns:a16="http://schemas.microsoft.com/office/drawing/2014/main" id="{00000000-0008-0000-0000-00003913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22" name="TextBox 4921">
          <a:extLst>
            <a:ext uri="{FF2B5EF4-FFF2-40B4-BE49-F238E27FC236}">
              <a16:creationId xmlns:a16="http://schemas.microsoft.com/office/drawing/2014/main" id="{00000000-0008-0000-0000-00003A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23" name="TextBox 4922">
          <a:extLst>
            <a:ext uri="{FF2B5EF4-FFF2-40B4-BE49-F238E27FC236}">
              <a16:creationId xmlns:a16="http://schemas.microsoft.com/office/drawing/2014/main" id="{00000000-0008-0000-0000-00003B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24" name="TextBox 4923">
          <a:extLst>
            <a:ext uri="{FF2B5EF4-FFF2-40B4-BE49-F238E27FC236}">
              <a16:creationId xmlns:a16="http://schemas.microsoft.com/office/drawing/2014/main" id="{00000000-0008-0000-0000-00003C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4925" name="TextBox 4924">
          <a:extLst>
            <a:ext uri="{FF2B5EF4-FFF2-40B4-BE49-F238E27FC236}">
              <a16:creationId xmlns:a16="http://schemas.microsoft.com/office/drawing/2014/main" id="{00000000-0008-0000-0000-00003D130000}"/>
            </a:ext>
          </a:extLst>
        </xdr:cNvPr>
        <xdr:cNvSpPr txBox="1"/>
      </xdr:nvSpPr>
      <xdr:spPr>
        <a:xfrm>
          <a:off x="1163068" y="377706610"/>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26" name="TextBox 4925">
          <a:extLst>
            <a:ext uri="{FF2B5EF4-FFF2-40B4-BE49-F238E27FC236}">
              <a16:creationId xmlns:a16="http://schemas.microsoft.com/office/drawing/2014/main" id="{00000000-0008-0000-0000-00003E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27" name="TextBox 4926">
          <a:extLst>
            <a:ext uri="{FF2B5EF4-FFF2-40B4-BE49-F238E27FC236}">
              <a16:creationId xmlns:a16="http://schemas.microsoft.com/office/drawing/2014/main" id="{00000000-0008-0000-0000-00003F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28" name="TextBox 4927">
          <a:extLst>
            <a:ext uri="{FF2B5EF4-FFF2-40B4-BE49-F238E27FC236}">
              <a16:creationId xmlns:a16="http://schemas.microsoft.com/office/drawing/2014/main" id="{00000000-0008-0000-0000-000040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29" name="TextBox 4928">
          <a:extLst>
            <a:ext uri="{FF2B5EF4-FFF2-40B4-BE49-F238E27FC236}">
              <a16:creationId xmlns:a16="http://schemas.microsoft.com/office/drawing/2014/main" id="{00000000-0008-0000-0000-000041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930" name="TextBox 4929">
          <a:extLst>
            <a:ext uri="{FF2B5EF4-FFF2-40B4-BE49-F238E27FC236}">
              <a16:creationId xmlns:a16="http://schemas.microsoft.com/office/drawing/2014/main" id="{00000000-0008-0000-0000-000042130000}"/>
            </a:ext>
          </a:extLst>
        </xdr:cNvPr>
        <xdr:cNvSpPr txBox="1"/>
      </xdr:nvSpPr>
      <xdr:spPr>
        <a:xfrm>
          <a:off x="1163068" y="377706610"/>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4931" name="TextBox 4930">
          <a:extLst>
            <a:ext uri="{FF2B5EF4-FFF2-40B4-BE49-F238E27FC236}">
              <a16:creationId xmlns:a16="http://schemas.microsoft.com/office/drawing/2014/main" id="{00000000-0008-0000-0000-000043130000}"/>
            </a:ext>
          </a:extLst>
        </xdr:cNvPr>
        <xdr:cNvSpPr txBox="1"/>
      </xdr:nvSpPr>
      <xdr:spPr>
        <a:xfrm>
          <a:off x="1163068" y="377706610"/>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32" name="TextBox 4931">
          <a:extLst>
            <a:ext uri="{FF2B5EF4-FFF2-40B4-BE49-F238E27FC236}">
              <a16:creationId xmlns:a16="http://schemas.microsoft.com/office/drawing/2014/main" id="{00000000-0008-0000-0000-000044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33" name="TextBox 4932">
          <a:extLst>
            <a:ext uri="{FF2B5EF4-FFF2-40B4-BE49-F238E27FC236}">
              <a16:creationId xmlns:a16="http://schemas.microsoft.com/office/drawing/2014/main" id="{00000000-0008-0000-0000-000045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34" name="TextBox 4933">
          <a:extLst>
            <a:ext uri="{FF2B5EF4-FFF2-40B4-BE49-F238E27FC236}">
              <a16:creationId xmlns:a16="http://schemas.microsoft.com/office/drawing/2014/main" id="{00000000-0008-0000-0000-000046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4935" name="TextBox 4934">
          <a:extLst>
            <a:ext uri="{FF2B5EF4-FFF2-40B4-BE49-F238E27FC236}">
              <a16:creationId xmlns:a16="http://schemas.microsoft.com/office/drawing/2014/main" id="{00000000-0008-0000-0000-000047130000}"/>
            </a:ext>
          </a:extLst>
        </xdr:cNvPr>
        <xdr:cNvSpPr txBox="1"/>
      </xdr:nvSpPr>
      <xdr:spPr>
        <a:xfrm>
          <a:off x="1163068" y="377706610"/>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36" name="TextBox 4935">
          <a:extLst>
            <a:ext uri="{FF2B5EF4-FFF2-40B4-BE49-F238E27FC236}">
              <a16:creationId xmlns:a16="http://schemas.microsoft.com/office/drawing/2014/main" id="{00000000-0008-0000-0000-000048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37" name="TextBox 4936">
          <a:extLst>
            <a:ext uri="{FF2B5EF4-FFF2-40B4-BE49-F238E27FC236}">
              <a16:creationId xmlns:a16="http://schemas.microsoft.com/office/drawing/2014/main" id="{00000000-0008-0000-0000-000049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38" name="TextBox 4937">
          <a:extLst>
            <a:ext uri="{FF2B5EF4-FFF2-40B4-BE49-F238E27FC236}">
              <a16:creationId xmlns:a16="http://schemas.microsoft.com/office/drawing/2014/main" id="{00000000-0008-0000-0000-00004A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39" name="TextBox 4938">
          <a:extLst>
            <a:ext uri="{FF2B5EF4-FFF2-40B4-BE49-F238E27FC236}">
              <a16:creationId xmlns:a16="http://schemas.microsoft.com/office/drawing/2014/main" id="{00000000-0008-0000-0000-00004B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40" name="TextBox 4939">
          <a:extLst>
            <a:ext uri="{FF2B5EF4-FFF2-40B4-BE49-F238E27FC236}">
              <a16:creationId xmlns:a16="http://schemas.microsoft.com/office/drawing/2014/main" id="{00000000-0008-0000-0000-00004C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41" name="TextBox 4940">
          <a:extLst>
            <a:ext uri="{FF2B5EF4-FFF2-40B4-BE49-F238E27FC236}">
              <a16:creationId xmlns:a16="http://schemas.microsoft.com/office/drawing/2014/main" id="{00000000-0008-0000-0000-00004D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42" name="TextBox 4941">
          <a:extLst>
            <a:ext uri="{FF2B5EF4-FFF2-40B4-BE49-F238E27FC236}">
              <a16:creationId xmlns:a16="http://schemas.microsoft.com/office/drawing/2014/main" id="{00000000-0008-0000-0000-00004E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43" name="TextBox 4942">
          <a:extLst>
            <a:ext uri="{FF2B5EF4-FFF2-40B4-BE49-F238E27FC236}">
              <a16:creationId xmlns:a16="http://schemas.microsoft.com/office/drawing/2014/main" id="{00000000-0008-0000-0000-00004F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944" name="TextBox 4943">
          <a:extLst>
            <a:ext uri="{FF2B5EF4-FFF2-40B4-BE49-F238E27FC236}">
              <a16:creationId xmlns:a16="http://schemas.microsoft.com/office/drawing/2014/main" id="{00000000-0008-0000-0000-000050130000}"/>
            </a:ext>
          </a:extLst>
        </xdr:cNvPr>
        <xdr:cNvSpPr txBox="1"/>
      </xdr:nvSpPr>
      <xdr:spPr>
        <a:xfrm>
          <a:off x="1163068" y="37683483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945" name="TextBox 4944">
          <a:extLst>
            <a:ext uri="{FF2B5EF4-FFF2-40B4-BE49-F238E27FC236}">
              <a16:creationId xmlns:a16="http://schemas.microsoft.com/office/drawing/2014/main" id="{00000000-0008-0000-0000-000051130000}"/>
            </a:ext>
          </a:extLst>
        </xdr:cNvPr>
        <xdr:cNvSpPr txBox="1"/>
      </xdr:nvSpPr>
      <xdr:spPr>
        <a:xfrm>
          <a:off x="1163068" y="37683483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946" name="TextBox 4945">
          <a:extLst>
            <a:ext uri="{FF2B5EF4-FFF2-40B4-BE49-F238E27FC236}">
              <a16:creationId xmlns:a16="http://schemas.microsoft.com/office/drawing/2014/main" id="{00000000-0008-0000-0000-000052130000}"/>
            </a:ext>
          </a:extLst>
        </xdr:cNvPr>
        <xdr:cNvSpPr txBox="1"/>
      </xdr:nvSpPr>
      <xdr:spPr>
        <a:xfrm>
          <a:off x="1163068" y="37683483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947" name="TextBox 4946">
          <a:extLst>
            <a:ext uri="{FF2B5EF4-FFF2-40B4-BE49-F238E27FC236}">
              <a16:creationId xmlns:a16="http://schemas.microsoft.com/office/drawing/2014/main" id="{00000000-0008-0000-0000-000053130000}"/>
            </a:ext>
          </a:extLst>
        </xdr:cNvPr>
        <xdr:cNvSpPr txBox="1"/>
      </xdr:nvSpPr>
      <xdr:spPr>
        <a:xfrm>
          <a:off x="1163068" y="37683483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48" name="TextBox 4947">
          <a:extLst>
            <a:ext uri="{FF2B5EF4-FFF2-40B4-BE49-F238E27FC236}">
              <a16:creationId xmlns:a16="http://schemas.microsoft.com/office/drawing/2014/main" id="{00000000-0008-0000-0000-000054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49" name="TextBox 4948">
          <a:extLst>
            <a:ext uri="{FF2B5EF4-FFF2-40B4-BE49-F238E27FC236}">
              <a16:creationId xmlns:a16="http://schemas.microsoft.com/office/drawing/2014/main" id="{00000000-0008-0000-0000-000055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50" name="TextBox 4949">
          <a:extLst>
            <a:ext uri="{FF2B5EF4-FFF2-40B4-BE49-F238E27FC236}">
              <a16:creationId xmlns:a16="http://schemas.microsoft.com/office/drawing/2014/main" id="{00000000-0008-0000-0000-000056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51" name="TextBox 4950">
          <a:extLst>
            <a:ext uri="{FF2B5EF4-FFF2-40B4-BE49-F238E27FC236}">
              <a16:creationId xmlns:a16="http://schemas.microsoft.com/office/drawing/2014/main" id="{00000000-0008-0000-0000-000057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52" name="TextBox 4951">
          <a:extLst>
            <a:ext uri="{FF2B5EF4-FFF2-40B4-BE49-F238E27FC236}">
              <a16:creationId xmlns:a16="http://schemas.microsoft.com/office/drawing/2014/main" id="{00000000-0008-0000-0000-000058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53" name="TextBox 4952">
          <a:extLst>
            <a:ext uri="{FF2B5EF4-FFF2-40B4-BE49-F238E27FC236}">
              <a16:creationId xmlns:a16="http://schemas.microsoft.com/office/drawing/2014/main" id="{00000000-0008-0000-0000-000059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54" name="TextBox 4953">
          <a:extLst>
            <a:ext uri="{FF2B5EF4-FFF2-40B4-BE49-F238E27FC236}">
              <a16:creationId xmlns:a16="http://schemas.microsoft.com/office/drawing/2014/main" id="{00000000-0008-0000-0000-00005A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55" name="TextBox 4954">
          <a:extLst>
            <a:ext uri="{FF2B5EF4-FFF2-40B4-BE49-F238E27FC236}">
              <a16:creationId xmlns:a16="http://schemas.microsoft.com/office/drawing/2014/main" id="{00000000-0008-0000-0000-00005B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56" name="TextBox 4955">
          <a:extLst>
            <a:ext uri="{FF2B5EF4-FFF2-40B4-BE49-F238E27FC236}">
              <a16:creationId xmlns:a16="http://schemas.microsoft.com/office/drawing/2014/main" id="{00000000-0008-0000-0000-00005C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57" name="TextBox 4956">
          <a:extLst>
            <a:ext uri="{FF2B5EF4-FFF2-40B4-BE49-F238E27FC236}">
              <a16:creationId xmlns:a16="http://schemas.microsoft.com/office/drawing/2014/main" id="{00000000-0008-0000-0000-00005D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58" name="TextBox 4957">
          <a:extLst>
            <a:ext uri="{FF2B5EF4-FFF2-40B4-BE49-F238E27FC236}">
              <a16:creationId xmlns:a16="http://schemas.microsoft.com/office/drawing/2014/main" id="{00000000-0008-0000-0000-00005E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59" name="TextBox 4958">
          <a:extLst>
            <a:ext uri="{FF2B5EF4-FFF2-40B4-BE49-F238E27FC236}">
              <a16:creationId xmlns:a16="http://schemas.microsoft.com/office/drawing/2014/main" id="{00000000-0008-0000-0000-00005F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60" name="TextBox 4959">
          <a:extLst>
            <a:ext uri="{FF2B5EF4-FFF2-40B4-BE49-F238E27FC236}">
              <a16:creationId xmlns:a16="http://schemas.microsoft.com/office/drawing/2014/main" id="{00000000-0008-0000-0000-000060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61" name="TextBox 4960">
          <a:extLst>
            <a:ext uri="{FF2B5EF4-FFF2-40B4-BE49-F238E27FC236}">
              <a16:creationId xmlns:a16="http://schemas.microsoft.com/office/drawing/2014/main" id="{00000000-0008-0000-0000-000061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62" name="TextBox 4961">
          <a:extLst>
            <a:ext uri="{FF2B5EF4-FFF2-40B4-BE49-F238E27FC236}">
              <a16:creationId xmlns:a16="http://schemas.microsoft.com/office/drawing/2014/main" id="{00000000-0008-0000-0000-000062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4963" name="TextBox 4962">
          <a:extLst>
            <a:ext uri="{FF2B5EF4-FFF2-40B4-BE49-F238E27FC236}">
              <a16:creationId xmlns:a16="http://schemas.microsoft.com/office/drawing/2014/main" id="{00000000-0008-0000-0000-000063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64" name="TextBox 4963">
          <a:extLst>
            <a:ext uri="{FF2B5EF4-FFF2-40B4-BE49-F238E27FC236}">
              <a16:creationId xmlns:a16="http://schemas.microsoft.com/office/drawing/2014/main" id="{00000000-0008-0000-0000-000064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65" name="TextBox 4964">
          <a:extLst>
            <a:ext uri="{FF2B5EF4-FFF2-40B4-BE49-F238E27FC236}">
              <a16:creationId xmlns:a16="http://schemas.microsoft.com/office/drawing/2014/main" id="{00000000-0008-0000-0000-000065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66" name="TextBox 4965">
          <a:extLst>
            <a:ext uri="{FF2B5EF4-FFF2-40B4-BE49-F238E27FC236}">
              <a16:creationId xmlns:a16="http://schemas.microsoft.com/office/drawing/2014/main" id="{00000000-0008-0000-0000-000066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67" name="TextBox 4966">
          <a:extLst>
            <a:ext uri="{FF2B5EF4-FFF2-40B4-BE49-F238E27FC236}">
              <a16:creationId xmlns:a16="http://schemas.microsoft.com/office/drawing/2014/main" id="{00000000-0008-0000-0000-000067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68" name="TextBox 4967">
          <a:extLst>
            <a:ext uri="{FF2B5EF4-FFF2-40B4-BE49-F238E27FC236}">
              <a16:creationId xmlns:a16="http://schemas.microsoft.com/office/drawing/2014/main" id="{00000000-0008-0000-0000-000068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69" name="TextBox 4968">
          <a:extLst>
            <a:ext uri="{FF2B5EF4-FFF2-40B4-BE49-F238E27FC236}">
              <a16:creationId xmlns:a16="http://schemas.microsoft.com/office/drawing/2014/main" id="{00000000-0008-0000-0000-000069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70" name="TextBox 4969">
          <a:extLst>
            <a:ext uri="{FF2B5EF4-FFF2-40B4-BE49-F238E27FC236}">
              <a16:creationId xmlns:a16="http://schemas.microsoft.com/office/drawing/2014/main" id="{00000000-0008-0000-0000-00006A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71" name="TextBox 4970">
          <a:extLst>
            <a:ext uri="{FF2B5EF4-FFF2-40B4-BE49-F238E27FC236}">
              <a16:creationId xmlns:a16="http://schemas.microsoft.com/office/drawing/2014/main" id="{00000000-0008-0000-0000-00006B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72" name="TextBox 4971">
          <a:extLst>
            <a:ext uri="{FF2B5EF4-FFF2-40B4-BE49-F238E27FC236}">
              <a16:creationId xmlns:a16="http://schemas.microsoft.com/office/drawing/2014/main" id="{00000000-0008-0000-0000-00006C130000}"/>
            </a:ext>
          </a:extLst>
        </xdr:cNvPr>
        <xdr:cNvSpPr txBox="1"/>
      </xdr:nvSpPr>
      <xdr:spPr>
        <a:xfrm>
          <a:off x="1163068" y="37683483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73" name="TextBox 4972">
          <a:extLst>
            <a:ext uri="{FF2B5EF4-FFF2-40B4-BE49-F238E27FC236}">
              <a16:creationId xmlns:a16="http://schemas.microsoft.com/office/drawing/2014/main" id="{00000000-0008-0000-0000-00006D130000}"/>
            </a:ext>
          </a:extLst>
        </xdr:cNvPr>
        <xdr:cNvSpPr txBox="1"/>
      </xdr:nvSpPr>
      <xdr:spPr>
        <a:xfrm>
          <a:off x="1163068" y="37683483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74" name="TextBox 4973">
          <a:extLst>
            <a:ext uri="{FF2B5EF4-FFF2-40B4-BE49-F238E27FC236}">
              <a16:creationId xmlns:a16="http://schemas.microsoft.com/office/drawing/2014/main" id="{00000000-0008-0000-0000-00006E130000}"/>
            </a:ext>
          </a:extLst>
        </xdr:cNvPr>
        <xdr:cNvSpPr txBox="1"/>
      </xdr:nvSpPr>
      <xdr:spPr>
        <a:xfrm>
          <a:off x="1163068" y="37683483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4975" name="TextBox 4974">
          <a:extLst>
            <a:ext uri="{FF2B5EF4-FFF2-40B4-BE49-F238E27FC236}">
              <a16:creationId xmlns:a16="http://schemas.microsoft.com/office/drawing/2014/main" id="{00000000-0008-0000-0000-00006F130000}"/>
            </a:ext>
          </a:extLst>
        </xdr:cNvPr>
        <xdr:cNvSpPr txBox="1"/>
      </xdr:nvSpPr>
      <xdr:spPr>
        <a:xfrm>
          <a:off x="1163068" y="37683483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76" name="TextBox 4975">
          <a:extLst>
            <a:ext uri="{FF2B5EF4-FFF2-40B4-BE49-F238E27FC236}">
              <a16:creationId xmlns:a16="http://schemas.microsoft.com/office/drawing/2014/main" id="{00000000-0008-0000-0000-000070130000}"/>
            </a:ext>
          </a:extLst>
        </xdr:cNvPr>
        <xdr:cNvSpPr txBox="1"/>
      </xdr:nvSpPr>
      <xdr:spPr>
        <a:xfrm>
          <a:off x="1163068" y="37683483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77" name="TextBox 4976">
          <a:extLst>
            <a:ext uri="{FF2B5EF4-FFF2-40B4-BE49-F238E27FC236}">
              <a16:creationId xmlns:a16="http://schemas.microsoft.com/office/drawing/2014/main" id="{00000000-0008-0000-0000-000071130000}"/>
            </a:ext>
          </a:extLst>
        </xdr:cNvPr>
        <xdr:cNvSpPr txBox="1"/>
      </xdr:nvSpPr>
      <xdr:spPr>
        <a:xfrm>
          <a:off x="1163068" y="37683483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78" name="TextBox 4977">
          <a:extLst>
            <a:ext uri="{FF2B5EF4-FFF2-40B4-BE49-F238E27FC236}">
              <a16:creationId xmlns:a16="http://schemas.microsoft.com/office/drawing/2014/main" id="{00000000-0008-0000-0000-000072130000}"/>
            </a:ext>
          </a:extLst>
        </xdr:cNvPr>
        <xdr:cNvSpPr txBox="1"/>
      </xdr:nvSpPr>
      <xdr:spPr>
        <a:xfrm>
          <a:off x="1163068" y="37683483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4979" name="TextBox 4978">
          <a:extLst>
            <a:ext uri="{FF2B5EF4-FFF2-40B4-BE49-F238E27FC236}">
              <a16:creationId xmlns:a16="http://schemas.microsoft.com/office/drawing/2014/main" id="{00000000-0008-0000-0000-000073130000}"/>
            </a:ext>
          </a:extLst>
        </xdr:cNvPr>
        <xdr:cNvSpPr txBox="1"/>
      </xdr:nvSpPr>
      <xdr:spPr>
        <a:xfrm>
          <a:off x="1163068" y="376834831"/>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980" name="TextBox 4979">
          <a:extLst>
            <a:ext uri="{FF2B5EF4-FFF2-40B4-BE49-F238E27FC236}">
              <a16:creationId xmlns:a16="http://schemas.microsoft.com/office/drawing/2014/main" id="{00000000-0008-0000-0000-000074130000}"/>
            </a:ext>
          </a:extLst>
        </xdr:cNvPr>
        <xdr:cNvSpPr txBox="1"/>
      </xdr:nvSpPr>
      <xdr:spPr>
        <a:xfrm>
          <a:off x="1163068" y="37683483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981" name="TextBox 4980">
          <a:extLst>
            <a:ext uri="{FF2B5EF4-FFF2-40B4-BE49-F238E27FC236}">
              <a16:creationId xmlns:a16="http://schemas.microsoft.com/office/drawing/2014/main" id="{00000000-0008-0000-0000-000075130000}"/>
            </a:ext>
          </a:extLst>
        </xdr:cNvPr>
        <xdr:cNvSpPr txBox="1"/>
      </xdr:nvSpPr>
      <xdr:spPr>
        <a:xfrm>
          <a:off x="1163068" y="37683483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982" name="TextBox 4981">
          <a:extLst>
            <a:ext uri="{FF2B5EF4-FFF2-40B4-BE49-F238E27FC236}">
              <a16:creationId xmlns:a16="http://schemas.microsoft.com/office/drawing/2014/main" id="{00000000-0008-0000-0000-000076130000}"/>
            </a:ext>
          </a:extLst>
        </xdr:cNvPr>
        <xdr:cNvSpPr txBox="1"/>
      </xdr:nvSpPr>
      <xdr:spPr>
        <a:xfrm>
          <a:off x="1163068" y="37683483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4983" name="TextBox 4982">
          <a:extLst>
            <a:ext uri="{FF2B5EF4-FFF2-40B4-BE49-F238E27FC236}">
              <a16:creationId xmlns:a16="http://schemas.microsoft.com/office/drawing/2014/main" id="{00000000-0008-0000-0000-000077130000}"/>
            </a:ext>
          </a:extLst>
        </xdr:cNvPr>
        <xdr:cNvSpPr txBox="1"/>
      </xdr:nvSpPr>
      <xdr:spPr>
        <a:xfrm>
          <a:off x="1163068" y="376834831"/>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84" name="TextBox 4983">
          <a:extLst>
            <a:ext uri="{FF2B5EF4-FFF2-40B4-BE49-F238E27FC236}">
              <a16:creationId xmlns:a16="http://schemas.microsoft.com/office/drawing/2014/main" id="{00000000-0008-0000-0000-000078130000}"/>
            </a:ext>
          </a:extLst>
        </xdr:cNvPr>
        <xdr:cNvSpPr txBox="1"/>
      </xdr:nvSpPr>
      <xdr:spPr>
        <a:xfrm>
          <a:off x="1163068" y="37683483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4985" name="TextBox 4984">
          <a:extLst>
            <a:ext uri="{FF2B5EF4-FFF2-40B4-BE49-F238E27FC236}">
              <a16:creationId xmlns:a16="http://schemas.microsoft.com/office/drawing/2014/main" id="{00000000-0008-0000-0000-000079130000}"/>
            </a:ext>
          </a:extLst>
        </xdr:cNvPr>
        <xdr:cNvSpPr txBox="1"/>
      </xdr:nvSpPr>
      <xdr:spPr>
        <a:xfrm>
          <a:off x="1163068" y="376834831"/>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4986" name="TextBox 4985">
          <a:extLst>
            <a:ext uri="{FF2B5EF4-FFF2-40B4-BE49-F238E27FC236}">
              <a16:creationId xmlns:a16="http://schemas.microsoft.com/office/drawing/2014/main" id="{00000000-0008-0000-0000-00007A130000}"/>
            </a:ext>
          </a:extLst>
        </xdr:cNvPr>
        <xdr:cNvSpPr txBox="1"/>
      </xdr:nvSpPr>
      <xdr:spPr>
        <a:xfrm>
          <a:off x="1163068" y="376834831"/>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87" name="TextBox 4986">
          <a:extLst>
            <a:ext uri="{FF2B5EF4-FFF2-40B4-BE49-F238E27FC236}">
              <a16:creationId xmlns:a16="http://schemas.microsoft.com/office/drawing/2014/main" id="{00000000-0008-0000-0000-00007B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88" name="TextBox 4987">
          <a:extLst>
            <a:ext uri="{FF2B5EF4-FFF2-40B4-BE49-F238E27FC236}">
              <a16:creationId xmlns:a16="http://schemas.microsoft.com/office/drawing/2014/main" id="{00000000-0008-0000-0000-00007C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4989" name="TextBox 4988">
          <a:extLst>
            <a:ext uri="{FF2B5EF4-FFF2-40B4-BE49-F238E27FC236}">
              <a16:creationId xmlns:a16="http://schemas.microsoft.com/office/drawing/2014/main" id="{00000000-0008-0000-0000-00007D130000}"/>
            </a:ext>
          </a:extLst>
        </xdr:cNvPr>
        <xdr:cNvSpPr txBox="1"/>
      </xdr:nvSpPr>
      <xdr:spPr>
        <a:xfrm>
          <a:off x="1163068" y="376834831"/>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90" name="TextBox 4989">
          <a:extLst>
            <a:ext uri="{FF2B5EF4-FFF2-40B4-BE49-F238E27FC236}">
              <a16:creationId xmlns:a16="http://schemas.microsoft.com/office/drawing/2014/main" id="{00000000-0008-0000-0000-00007E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4991" name="TextBox 4990">
          <a:extLst>
            <a:ext uri="{FF2B5EF4-FFF2-40B4-BE49-F238E27FC236}">
              <a16:creationId xmlns:a16="http://schemas.microsoft.com/office/drawing/2014/main" id="{00000000-0008-0000-0000-00007F130000}"/>
            </a:ext>
          </a:extLst>
        </xdr:cNvPr>
        <xdr:cNvSpPr txBox="1"/>
      </xdr:nvSpPr>
      <xdr:spPr>
        <a:xfrm>
          <a:off x="1163068" y="376834831"/>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92" name="TextBox 4991">
          <a:extLst>
            <a:ext uri="{FF2B5EF4-FFF2-40B4-BE49-F238E27FC236}">
              <a16:creationId xmlns:a16="http://schemas.microsoft.com/office/drawing/2014/main" id="{00000000-0008-0000-0000-000080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4993" name="TextBox 4992">
          <a:extLst>
            <a:ext uri="{FF2B5EF4-FFF2-40B4-BE49-F238E27FC236}">
              <a16:creationId xmlns:a16="http://schemas.microsoft.com/office/drawing/2014/main" id="{00000000-0008-0000-0000-000081130000}"/>
            </a:ext>
          </a:extLst>
        </xdr:cNvPr>
        <xdr:cNvSpPr txBox="1"/>
      </xdr:nvSpPr>
      <xdr:spPr>
        <a:xfrm>
          <a:off x="1163068" y="376834831"/>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994" name="TextBox 4993">
          <a:extLst>
            <a:ext uri="{FF2B5EF4-FFF2-40B4-BE49-F238E27FC236}">
              <a16:creationId xmlns:a16="http://schemas.microsoft.com/office/drawing/2014/main" id="{00000000-0008-0000-0000-000082130000}"/>
            </a:ext>
          </a:extLst>
        </xdr:cNvPr>
        <xdr:cNvSpPr txBox="1"/>
      </xdr:nvSpPr>
      <xdr:spPr>
        <a:xfrm>
          <a:off x="1163068" y="37683483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4995" name="TextBox 4994">
          <a:extLst>
            <a:ext uri="{FF2B5EF4-FFF2-40B4-BE49-F238E27FC236}">
              <a16:creationId xmlns:a16="http://schemas.microsoft.com/office/drawing/2014/main" id="{00000000-0008-0000-0000-000083130000}"/>
            </a:ext>
          </a:extLst>
        </xdr:cNvPr>
        <xdr:cNvSpPr txBox="1"/>
      </xdr:nvSpPr>
      <xdr:spPr>
        <a:xfrm>
          <a:off x="1163068" y="376834831"/>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96" name="TextBox 4995">
          <a:extLst>
            <a:ext uri="{FF2B5EF4-FFF2-40B4-BE49-F238E27FC236}">
              <a16:creationId xmlns:a16="http://schemas.microsoft.com/office/drawing/2014/main" id="{00000000-0008-0000-0000-000084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97" name="TextBox 4996">
          <a:extLst>
            <a:ext uri="{FF2B5EF4-FFF2-40B4-BE49-F238E27FC236}">
              <a16:creationId xmlns:a16="http://schemas.microsoft.com/office/drawing/2014/main" id="{00000000-0008-0000-0000-000085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98" name="TextBox 4997">
          <a:extLst>
            <a:ext uri="{FF2B5EF4-FFF2-40B4-BE49-F238E27FC236}">
              <a16:creationId xmlns:a16="http://schemas.microsoft.com/office/drawing/2014/main" id="{00000000-0008-0000-0000-000086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4999" name="TextBox 4998">
          <a:extLst>
            <a:ext uri="{FF2B5EF4-FFF2-40B4-BE49-F238E27FC236}">
              <a16:creationId xmlns:a16="http://schemas.microsoft.com/office/drawing/2014/main" id="{00000000-0008-0000-0000-000087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00" name="TextBox 4999">
          <a:extLst>
            <a:ext uri="{FF2B5EF4-FFF2-40B4-BE49-F238E27FC236}">
              <a16:creationId xmlns:a16="http://schemas.microsoft.com/office/drawing/2014/main" id="{00000000-0008-0000-0000-000088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01" name="TextBox 5000">
          <a:extLst>
            <a:ext uri="{FF2B5EF4-FFF2-40B4-BE49-F238E27FC236}">
              <a16:creationId xmlns:a16="http://schemas.microsoft.com/office/drawing/2014/main" id="{00000000-0008-0000-0000-000089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02" name="TextBox 5001">
          <a:extLst>
            <a:ext uri="{FF2B5EF4-FFF2-40B4-BE49-F238E27FC236}">
              <a16:creationId xmlns:a16="http://schemas.microsoft.com/office/drawing/2014/main" id="{00000000-0008-0000-0000-00008A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03" name="TextBox 5002">
          <a:extLst>
            <a:ext uri="{FF2B5EF4-FFF2-40B4-BE49-F238E27FC236}">
              <a16:creationId xmlns:a16="http://schemas.microsoft.com/office/drawing/2014/main" id="{00000000-0008-0000-0000-00008B130000}"/>
            </a:ext>
          </a:extLst>
        </xdr:cNvPr>
        <xdr:cNvSpPr txBox="1"/>
      </xdr:nvSpPr>
      <xdr:spPr>
        <a:xfrm>
          <a:off x="1163068" y="376834831"/>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04" name="TextBox 5003">
          <a:extLst>
            <a:ext uri="{FF2B5EF4-FFF2-40B4-BE49-F238E27FC236}">
              <a16:creationId xmlns:a16="http://schemas.microsoft.com/office/drawing/2014/main" id="{00000000-0008-0000-0000-00008C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05" name="TextBox 5004">
          <a:extLst>
            <a:ext uri="{FF2B5EF4-FFF2-40B4-BE49-F238E27FC236}">
              <a16:creationId xmlns:a16="http://schemas.microsoft.com/office/drawing/2014/main" id="{00000000-0008-0000-0000-00008D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06" name="TextBox 5005">
          <a:extLst>
            <a:ext uri="{FF2B5EF4-FFF2-40B4-BE49-F238E27FC236}">
              <a16:creationId xmlns:a16="http://schemas.microsoft.com/office/drawing/2014/main" id="{00000000-0008-0000-0000-00008E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07" name="TextBox 5006">
          <a:extLst>
            <a:ext uri="{FF2B5EF4-FFF2-40B4-BE49-F238E27FC236}">
              <a16:creationId xmlns:a16="http://schemas.microsoft.com/office/drawing/2014/main" id="{00000000-0008-0000-0000-00008F130000}"/>
            </a:ext>
          </a:extLst>
        </xdr:cNvPr>
        <xdr:cNvSpPr txBox="1"/>
      </xdr:nvSpPr>
      <xdr:spPr>
        <a:xfrm>
          <a:off x="1163068" y="376834831"/>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08" name="TextBox 5007">
          <a:extLst>
            <a:ext uri="{FF2B5EF4-FFF2-40B4-BE49-F238E27FC236}">
              <a16:creationId xmlns:a16="http://schemas.microsoft.com/office/drawing/2014/main" id="{00000000-0008-0000-0000-000090130000}"/>
            </a:ext>
          </a:extLst>
        </xdr:cNvPr>
        <xdr:cNvSpPr txBox="1"/>
      </xdr:nvSpPr>
      <xdr:spPr>
        <a:xfrm>
          <a:off x="1163068" y="37683483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09" name="TextBox 5008">
          <a:extLst>
            <a:ext uri="{FF2B5EF4-FFF2-40B4-BE49-F238E27FC236}">
              <a16:creationId xmlns:a16="http://schemas.microsoft.com/office/drawing/2014/main" id="{00000000-0008-0000-0000-000091130000}"/>
            </a:ext>
          </a:extLst>
        </xdr:cNvPr>
        <xdr:cNvSpPr txBox="1"/>
      </xdr:nvSpPr>
      <xdr:spPr>
        <a:xfrm>
          <a:off x="1163068" y="376834831"/>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0" name="TextBox 5009">
          <a:extLst>
            <a:ext uri="{FF2B5EF4-FFF2-40B4-BE49-F238E27FC236}">
              <a16:creationId xmlns:a16="http://schemas.microsoft.com/office/drawing/2014/main" id="{00000000-0008-0000-0000-000092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1" name="TextBox 5010">
          <a:extLst>
            <a:ext uri="{FF2B5EF4-FFF2-40B4-BE49-F238E27FC236}">
              <a16:creationId xmlns:a16="http://schemas.microsoft.com/office/drawing/2014/main" id="{00000000-0008-0000-0000-000093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2" name="TextBox 5011">
          <a:extLst>
            <a:ext uri="{FF2B5EF4-FFF2-40B4-BE49-F238E27FC236}">
              <a16:creationId xmlns:a16="http://schemas.microsoft.com/office/drawing/2014/main" id="{00000000-0008-0000-0000-000094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3" name="TextBox 5012">
          <a:extLst>
            <a:ext uri="{FF2B5EF4-FFF2-40B4-BE49-F238E27FC236}">
              <a16:creationId xmlns:a16="http://schemas.microsoft.com/office/drawing/2014/main" id="{00000000-0008-0000-0000-000095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4" name="TextBox 5013">
          <a:extLst>
            <a:ext uri="{FF2B5EF4-FFF2-40B4-BE49-F238E27FC236}">
              <a16:creationId xmlns:a16="http://schemas.microsoft.com/office/drawing/2014/main" id="{00000000-0008-0000-0000-000096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5" name="TextBox 5014">
          <a:extLst>
            <a:ext uri="{FF2B5EF4-FFF2-40B4-BE49-F238E27FC236}">
              <a16:creationId xmlns:a16="http://schemas.microsoft.com/office/drawing/2014/main" id="{00000000-0008-0000-0000-000097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6" name="TextBox 5015">
          <a:extLst>
            <a:ext uri="{FF2B5EF4-FFF2-40B4-BE49-F238E27FC236}">
              <a16:creationId xmlns:a16="http://schemas.microsoft.com/office/drawing/2014/main" id="{00000000-0008-0000-0000-000098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17" name="TextBox 5016">
          <a:extLst>
            <a:ext uri="{FF2B5EF4-FFF2-40B4-BE49-F238E27FC236}">
              <a16:creationId xmlns:a16="http://schemas.microsoft.com/office/drawing/2014/main" id="{00000000-0008-0000-0000-000099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18" name="TextBox 5017">
          <a:extLst>
            <a:ext uri="{FF2B5EF4-FFF2-40B4-BE49-F238E27FC236}">
              <a16:creationId xmlns:a16="http://schemas.microsoft.com/office/drawing/2014/main" id="{00000000-0008-0000-0000-00009A130000}"/>
            </a:ext>
          </a:extLst>
        </xdr:cNvPr>
        <xdr:cNvSpPr txBox="1"/>
      </xdr:nvSpPr>
      <xdr:spPr>
        <a:xfrm>
          <a:off x="1163068" y="37727072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19" name="TextBox 5018">
          <a:extLst>
            <a:ext uri="{FF2B5EF4-FFF2-40B4-BE49-F238E27FC236}">
              <a16:creationId xmlns:a16="http://schemas.microsoft.com/office/drawing/2014/main" id="{00000000-0008-0000-0000-00009B130000}"/>
            </a:ext>
          </a:extLst>
        </xdr:cNvPr>
        <xdr:cNvSpPr txBox="1"/>
      </xdr:nvSpPr>
      <xdr:spPr>
        <a:xfrm>
          <a:off x="1163068" y="37727072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20" name="TextBox 5019">
          <a:extLst>
            <a:ext uri="{FF2B5EF4-FFF2-40B4-BE49-F238E27FC236}">
              <a16:creationId xmlns:a16="http://schemas.microsoft.com/office/drawing/2014/main" id="{00000000-0008-0000-0000-00009C130000}"/>
            </a:ext>
          </a:extLst>
        </xdr:cNvPr>
        <xdr:cNvSpPr txBox="1"/>
      </xdr:nvSpPr>
      <xdr:spPr>
        <a:xfrm>
          <a:off x="1163068" y="37727072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21" name="TextBox 5020">
          <a:extLst>
            <a:ext uri="{FF2B5EF4-FFF2-40B4-BE49-F238E27FC236}">
              <a16:creationId xmlns:a16="http://schemas.microsoft.com/office/drawing/2014/main" id="{00000000-0008-0000-0000-00009D130000}"/>
            </a:ext>
          </a:extLst>
        </xdr:cNvPr>
        <xdr:cNvSpPr txBox="1"/>
      </xdr:nvSpPr>
      <xdr:spPr>
        <a:xfrm>
          <a:off x="1163068" y="37727072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2" name="TextBox 5021">
          <a:extLst>
            <a:ext uri="{FF2B5EF4-FFF2-40B4-BE49-F238E27FC236}">
              <a16:creationId xmlns:a16="http://schemas.microsoft.com/office/drawing/2014/main" id="{00000000-0008-0000-0000-00009E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3" name="TextBox 5022">
          <a:extLst>
            <a:ext uri="{FF2B5EF4-FFF2-40B4-BE49-F238E27FC236}">
              <a16:creationId xmlns:a16="http://schemas.microsoft.com/office/drawing/2014/main" id="{00000000-0008-0000-0000-00009F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4" name="TextBox 5023">
          <a:extLst>
            <a:ext uri="{FF2B5EF4-FFF2-40B4-BE49-F238E27FC236}">
              <a16:creationId xmlns:a16="http://schemas.microsoft.com/office/drawing/2014/main" id="{00000000-0008-0000-0000-0000A0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5" name="TextBox 5024">
          <a:extLst>
            <a:ext uri="{FF2B5EF4-FFF2-40B4-BE49-F238E27FC236}">
              <a16:creationId xmlns:a16="http://schemas.microsoft.com/office/drawing/2014/main" id="{00000000-0008-0000-0000-0000A1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6" name="TextBox 5025">
          <a:extLst>
            <a:ext uri="{FF2B5EF4-FFF2-40B4-BE49-F238E27FC236}">
              <a16:creationId xmlns:a16="http://schemas.microsoft.com/office/drawing/2014/main" id="{00000000-0008-0000-0000-0000A2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7" name="TextBox 5026">
          <a:extLst>
            <a:ext uri="{FF2B5EF4-FFF2-40B4-BE49-F238E27FC236}">
              <a16:creationId xmlns:a16="http://schemas.microsoft.com/office/drawing/2014/main" id="{00000000-0008-0000-0000-0000A3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8" name="TextBox 5027">
          <a:extLst>
            <a:ext uri="{FF2B5EF4-FFF2-40B4-BE49-F238E27FC236}">
              <a16:creationId xmlns:a16="http://schemas.microsoft.com/office/drawing/2014/main" id="{00000000-0008-0000-0000-0000A4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29" name="TextBox 5028">
          <a:extLst>
            <a:ext uri="{FF2B5EF4-FFF2-40B4-BE49-F238E27FC236}">
              <a16:creationId xmlns:a16="http://schemas.microsoft.com/office/drawing/2014/main" id="{00000000-0008-0000-0000-0000A5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0" name="TextBox 5029">
          <a:extLst>
            <a:ext uri="{FF2B5EF4-FFF2-40B4-BE49-F238E27FC236}">
              <a16:creationId xmlns:a16="http://schemas.microsoft.com/office/drawing/2014/main" id="{00000000-0008-0000-0000-0000A6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1" name="TextBox 5030">
          <a:extLst>
            <a:ext uri="{FF2B5EF4-FFF2-40B4-BE49-F238E27FC236}">
              <a16:creationId xmlns:a16="http://schemas.microsoft.com/office/drawing/2014/main" id="{00000000-0008-0000-0000-0000A7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2" name="TextBox 5031">
          <a:extLst>
            <a:ext uri="{FF2B5EF4-FFF2-40B4-BE49-F238E27FC236}">
              <a16:creationId xmlns:a16="http://schemas.microsoft.com/office/drawing/2014/main" id="{00000000-0008-0000-0000-0000A8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3" name="TextBox 5032">
          <a:extLst>
            <a:ext uri="{FF2B5EF4-FFF2-40B4-BE49-F238E27FC236}">
              <a16:creationId xmlns:a16="http://schemas.microsoft.com/office/drawing/2014/main" id="{00000000-0008-0000-0000-0000A9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4" name="TextBox 5033">
          <a:extLst>
            <a:ext uri="{FF2B5EF4-FFF2-40B4-BE49-F238E27FC236}">
              <a16:creationId xmlns:a16="http://schemas.microsoft.com/office/drawing/2014/main" id="{00000000-0008-0000-0000-0000AA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5" name="TextBox 5034">
          <a:extLst>
            <a:ext uri="{FF2B5EF4-FFF2-40B4-BE49-F238E27FC236}">
              <a16:creationId xmlns:a16="http://schemas.microsoft.com/office/drawing/2014/main" id="{00000000-0008-0000-0000-0000AB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6" name="TextBox 5035">
          <a:extLst>
            <a:ext uri="{FF2B5EF4-FFF2-40B4-BE49-F238E27FC236}">
              <a16:creationId xmlns:a16="http://schemas.microsoft.com/office/drawing/2014/main" id="{00000000-0008-0000-0000-0000AC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37" name="TextBox 5036">
          <a:extLst>
            <a:ext uri="{FF2B5EF4-FFF2-40B4-BE49-F238E27FC236}">
              <a16:creationId xmlns:a16="http://schemas.microsoft.com/office/drawing/2014/main" id="{00000000-0008-0000-0000-0000AD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38" name="TextBox 5037">
          <a:extLst>
            <a:ext uri="{FF2B5EF4-FFF2-40B4-BE49-F238E27FC236}">
              <a16:creationId xmlns:a16="http://schemas.microsoft.com/office/drawing/2014/main" id="{00000000-0008-0000-0000-0000AE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39" name="TextBox 5038">
          <a:extLst>
            <a:ext uri="{FF2B5EF4-FFF2-40B4-BE49-F238E27FC236}">
              <a16:creationId xmlns:a16="http://schemas.microsoft.com/office/drawing/2014/main" id="{00000000-0008-0000-0000-0000AF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40" name="TextBox 5039">
          <a:extLst>
            <a:ext uri="{FF2B5EF4-FFF2-40B4-BE49-F238E27FC236}">
              <a16:creationId xmlns:a16="http://schemas.microsoft.com/office/drawing/2014/main" id="{00000000-0008-0000-0000-0000B0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41" name="TextBox 5040">
          <a:extLst>
            <a:ext uri="{FF2B5EF4-FFF2-40B4-BE49-F238E27FC236}">
              <a16:creationId xmlns:a16="http://schemas.microsoft.com/office/drawing/2014/main" id="{00000000-0008-0000-0000-0000B1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42" name="TextBox 5041">
          <a:extLst>
            <a:ext uri="{FF2B5EF4-FFF2-40B4-BE49-F238E27FC236}">
              <a16:creationId xmlns:a16="http://schemas.microsoft.com/office/drawing/2014/main" id="{00000000-0008-0000-0000-0000B2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43" name="TextBox 5042">
          <a:extLst>
            <a:ext uri="{FF2B5EF4-FFF2-40B4-BE49-F238E27FC236}">
              <a16:creationId xmlns:a16="http://schemas.microsoft.com/office/drawing/2014/main" id="{00000000-0008-0000-0000-0000B3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44" name="TextBox 5043">
          <a:extLst>
            <a:ext uri="{FF2B5EF4-FFF2-40B4-BE49-F238E27FC236}">
              <a16:creationId xmlns:a16="http://schemas.microsoft.com/office/drawing/2014/main" id="{00000000-0008-0000-0000-0000B4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45" name="TextBox 5044">
          <a:extLst>
            <a:ext uri="{FF2B5EF4-FFF2-40B4-BE49-F238E27FC236}">
              <a16:creationId xmlns:a16="http://schemas.microsoft.com/office/drawing/2014/main" id="{00000000-0008-0000-0000-0000B5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46" name="TextBox 5045">
          <a:extLst>
            <a:ext uri="{FF2B5EF4-FFF2-40B4-BE49-F238E27FC236}">
              <a16:creationId xmlns:a16="http://schemas.microsoft.com/office/drawing/2014/main" id="{00000000-0008-0000-0000-0000B6130000}"/>
            </a:ext>
          </a:extLst>
        </xdr:cNvPr>
        <xdr:cNvSpPr txBox="1"/>
      </xdr:nvSpPr>
      <xdr:spPr>
        <a:xfrm>
          <a:off x="1163068" y="37727072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47" name="TextBox 5046">
          <a:extLst>
            <a:ext uri="{FF2B5EF4-FFF2-40B4-BE49-F238E27FC236}">
              <a16:creationId xmlns:a16="http://schemas.microsoft.com/office/drawing/2014/main" id="{00000000-0008-0000-0000-0000B7130000}"/>
            </a:ext>
          </a:extLst>
        </xdr:cNvPr>
        <xdr:cNvSpPr txBox="1"/>
      </xdr:nvSpPr>
      <xdr:spPr>
        <a:xfrm>
          <a:off x="1163068" y="37727072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48" name="TextBox 5047">
          <a:extLst>
            <a:ext uri="{FF2B5EF4-FFF2-40B4-BE49-F238E27FC236}">
              <a16:creationId xmlns:a16="http://schemas.microsoft.com/office/drawing/2014/main" id="{00000000-0008-0000-0000-0000B8130000}"/>
            </a:ext>
          </a:extLst>
        </xdr:cNvPr>
        <xdr:cNvSpPr txBox="1"/>
      </xdr:nvSpPr>
      <xdr:spPr>
        <a:xfrm>
          <a:off x="1163068" y="37727072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49" name="TextBox 5048">
          <a:extLst>
            <a:ext uri="{FF2B5EF4-FFF2-40B4-BE49-F238E27FC236}">
              <a16:creationId xmlns:a16="http://schemas.microsoft.com/office/drawing/2014/main" id="{00000000-0008-0000-0000-0000B9130000}"/>
            </a:ext>
          </a:extLst>
        </xdr:cNvPr>
        <xdr:cNvSpPr txBox="1"/>
      </xdr:nvSpPr>
      <xdr:spPr>
        <a:xfrm>
          <a:off x="1163068" y="37727072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050" name="TextBox 5049">
          <a:extLst>
            <a:ext uri="{FF2B5EF4-FFF2-40B4-BE49-F238E27FC236}">
              <a16:creationId xmlns:a16="http://schemas.microsoft.com/office/drawing/2014/main" id="{00000000-0008-0000-0000-0000BA130000}"/>
            </a:ext>
          </a:extLst>
        </xdr:cNvPr>
        <xdr:cNvSpPr txBox="1"/>
      </xdr:nvSpPr>
      <xdr:spPr>
        <a:xfrm>
          <a:off x="1163068" y="37727072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051" name="TextBox 5050">
          <a:extLst>
            <a:ext uri="{FF2B5EF4-FFF2-40B4-BE49-F238E27FC236}">
              <a16:creationId xmlns:a16="http://schemas.microsoft.com/office/drawing/2014/main" id="{00000000-0008-0000-0000-0000BB130000}"/>
            </a:ext>
          </a:extLst>
        </xdr:cNvPr>
        <xdr:cNvSpPr txBox="1"/>
      </xdr:nvSpPr>
      <xdr:spPr>
        <a:xfrm>
          <a:off x="1163068" y="37727072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052" name="TextBox 5051">
          <a:extLst>
            <a:ext uri="{FF2B5EF4-FFF2-40B4-BE49-F238E27FC236}">
              <a16:creationId xmlns:a16="http://schemas.microsoft.com/office/drawing/2014/main" id="{00000000-0008-0000-0000-0000BC130000}"/>
            </a:ext>
          </a:extLst>
        </xdr:cNvPr>
        <xdr:cNvSpPr txBox="1"/>
      </xdr:nvSpPr>
      <xdr:spPr>
        <a:xfrm>
          <a:off x="1163068" y="37727072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053" name="TextBox 5052">
          <a:extLst>
            <a:ext uri="{FF2B5EF4-FFF2-40B4-BE49-F238E27FC236}">
              <a16:creationId xmlns:a16="http://schemas.microsoft.com/office/drawing/2014/main" id="{00000000-0008-0000-0000-0000BD130000}"/>
            </a:ext>
          </a:extLst>
        </xdr:cNvPr>
        <xdr:cNvSpPr txBox="1"/>
      </xdr:nvSpPr>
      <xdr:spPr>
        <a:xfrm>
          <a:off x="1163068" y="37727072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54" name="TextBox 5053">
          <a:extLst>
            <a:ext uri="{FF2B5EF4-FFF2-40B4-BE49-F238E27FC236}">
              <a16:creationId xmlns:a16="http://schemas.microsoft.com/office/drawing/2014/main" id="{00000000-0008-0000-0000-0000BE130000}"/>
            </a:ext>
          </a:extLst>
        </xdr:cNvPr>
        <xdr:cNvSpPr txBox="1"/>
      </xdr:nvSpPr>
      <xdr:spPr>
        <a:xfrm>
          <a:off x="1163068" y="37727072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55" name="TextBox 5054">
          <a:extLst>
            <a:ext uri="{FF2B5EF4-FFF2-40B4-BE49-F238E27FC236}">
              <a16:creationId xmlns:a16="http://schemas.microsoft.com/office/drawing/2014/main" id="{00000000-0008-0000-0000-0000BF130000}"/>
            </a:ext>
          </a:extLst>
        </xdr:cNvPr>
        <xdr:cNvSpPr txBox="1"/>
      </xdr:nvSpPr>
      <xdr:spPr>
        <a:xfrm>
          <a:off x="1163068" y="37727072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56" name="TextBox 5055">
          <a:extLst>
            <a:ext uri="{FF2B5EF4-FFF2-40B4-BE49-F238E27FC236}">
              <a16:creationId xmlns:a16="http://schemas.microsoft.com/office/drawing/2014/main" id="{00000000-0008-0000-0000-0000C0130000}"/>
            </a:ext>
          </a:extLst>
        </xdr:cNvPr>
        <xdr:cNvSpPr txBox="1"/>
      </xdr:nvSpPr>
      <xdr:spPr>
        <a:xfrm>
          <a:off x="1163068" y="37727072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057" name="TextBox 5056">
          <a:extLst>
            <a:ext uri="{FF2B5EF4-FFF2-40B4-BE49-F238E27FC236}">
              <a16:creationId xmlns:a16="http://schemas.microsoft.com/office/drawing/2014/main" id="{00000000-0008-0000-0000-0000C1130000}"/>
            </a:ext>
          </a:extLst>
        </xdr:cNvPr>
        <xdr:cNvSpPr txBox="1"/>
      </xdr:nvSpPr>
      <xdr:spPr>
        <a:xfrm>
          <a:off x="1163068" y="37727072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058" name="TextBox 5057">
          <a:extLst>
            <a:ext uri="{FF2B5EF4-FFF2-40B4-BE49-F238E27FC236}">
              <a16:creationId xmlns:a16="http://schemas.microsoft.com/office/drawing/2014/main" id="{00000000-0008-0000-0000-0000C2130000}"/>
            </a:ext>
          </a:extLst>
        </xdr:cNvPr>
        <xdr:cNvSpPr txBox="1"/>
      </xdr:nvSpPr>
      <xdr:spPr>
        <a:xfrm>
          <a:off x="1163068" y="37727072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059" name="TextBox 5058">
          <a:extLst>
            <a:ext uri="{FF2B5EF4-FFF2-40B4-BE49-F238E27FC236}">
              <a16:creationId xmlns:a16="http://schemas.microsoft.com/office/drawing/2014/main" id="{00000000-0008-0000-0000-0000C3130000}"/>
            </a:ext>
          </a:extLst>
        </xdr:cNvPr>
        <xdr:cNvSpPr txBox="1"/>
      </xdr:nvSpPr>
      <xdr:spPr>
        <a:xfrm>
          <a:off x="1163068" y="37727072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060" name="TextBox 5059">
          <a:extLst>
            <a:ext uri="{FF2B5EF4-FFF2-40B4-BE49-F238E27FC236}">
              <a16:creationId xmlns:a16="http://schemas.microsoft.com/office/drawing/2014/main" id="{00000000-0008-0000-0000-0000C4130000}"/>
            </a:ext>
          </a:extLst>
        </xdr:cNvPr>
        <xdr:cNvSpPr txBox="1"/>
      </xdr:nvSpPr>
      <xdr:spPr>
        <a:xfrm>
          <a:off x="1163068" y="377270720"/>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61" name="TextBox 5060">
          <a:extLst>
            <a:ext uri="{FF2B5EF4-FFF2-40B4-BE49-F238E27FC236}">
              <a16:creationId xmlns:a16="http://schemas.microsoft.com/office/drawing/2014/main" id="{00000000-0008-0000-0000-0000C5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62" name="TextBox 5061">
          <a:extLst>
            <a:ext uri="{FF2B5EF4-FFF2-40B4-BE49-F238E27FC236}">
              <a16:creationId xmlns:a16="http://schemas.microsoft.com/office/drawing/2014/main" id="{00000000-0008-0000-0000-0000C6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063" name="TextBox 5062">
          <a:extLst>
            <a:ext uri="{FF2B5EF4-FFF2-40B4-BE49-F238E27FC236}">
              <a16:creationId xmlns:a16="http://schemas.microsoft.com/office/drawing/2014/main" id="{00000000-0008-0000-0000-0000C7130000}"/>
            </a:ext>
          </a:extLst>
        </xdr:cNvPr>
        <xdr:cNvSpPr txBox="1"/>
      </xdr:nvSpPr>
      <xdr:spPr>
        <a:xfrm>
          <a:off x="1163068" y="377270720"/>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64" name="TextBox 5063">
          <a:extLst>
            <a:ext uri="{FF2B5EF4-FFF2-40B4-BE49-F238E27FC236}">
              <a16:creationId xmlns:a16="http://schemas.microsoft.com/office/drawing/2014/main" id="{00000000-0008-0000-0000-0000C8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065" name="TextBox 5064">
          <a:extLst>
            <a:ext uri="{FF2B5EF4-FFF2-40B4-BE49-F238E27FC236}">
              <a16:creationId xmlns:a16="http://schemas.microsoft.com/office/drawing/2014/main" id="{00000000-0008-0000-0000-0000C9130000}"/>
            </a:ext>
          </a:extLst>
        </xdr:cNvPr>
        <xdr:cNvSpPr txBox="1"/>
      </xdr:nvSpPr>
      <xdr:spPr>
        <a:xfrm>
          <a:off x="1163068" y="377270720"/>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66" name="TextBox 5065">
          <a:extLst>
            <a:ext uri="{FF2B5EF4-FFF2-40B4-BE49-F238E27FC236}">
              <a16:creationId xmlns:a16="http://schemas.microsoft.com/office/drawing/2014/main" id="{00000000-0008-0000-0000-0000CA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67" name="TextBox 5066">
          <a:extLst>
            <a:ext uri="{FF2B5EF4-FFF2-40B4-BE49-F238E27FC236}">
              <a16:creationId xmlns:a16="http://schemas.microsoft.com/office/drawing/2014/main" id="{00000000-0008-0000-0000-0000CB130000}"/>
            </a:ext>
          </a:extLst>
        </xdr:cNvPr>
        <xdr:cNvSpPr txBox="1"/>
      </xdr:nvSpPr>
      <xdr:spPr>
        <a:xfrm>
          <a:off x="1163068" y="37727072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68" name="TextBox 5067">
          <a:extLst>
            <a:ext uri="{FF2B5EF4-FFF2-40B4-BE49-F238E27FC236}">
              <a16:creationId xmlns:a16="http://schemas.microsoft.com/office/drawing/2014/main" id="{00000000-0008-0000-0000-0000CC130000}"/>
            </a:ext>
          </a:extLst>
        </xdr:cNvPr>
        <xdr:cNvSpPr txBox="1"/>
      </xdr:nvSpPr>
      <xdr:spPr>
        <a:xfrm>
          <a:off x="1163068" y="37727072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69" name="TextBox 5068">
          <a:extLst>
            <a:ext uri="{FF2B5EF4-FFF2-40B4-BE49-F238E27FC236}">
              <a16:creationId xmlns:a16="http://schemas.microsoft.com/office/drawing/2014/main" id="{00000000-0008-0000-0000-0000CD130000}"/>
            </a:ext>
          </a:extLst>
        </xdr:cNvPr>
        <xdr:cNvSpPr txBox="1"/>
      </xdr:nvSpPr>
      <xdr:spPr>
        <a:xfrm>
          <a:off x="1163068" y="37727072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70" name="TextBox 5069">
          <a:extLst>
            <a:ext uri="{FF2B5EF4-FFF2-40B4-BE49-F238E27FC236}">
              <a16:creationId xmlns:a16="http://schemas.microsoft.com/office/drawing/2014/main" id="{00000000-0008-0000-0000-0000CE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71" name="TextBox 5070">
          <a:extLst>
            <a:ext uri="{FF2B5EF4-FFF2-40B4-BE49-F238E27FC236}">
              <a16:creationId xmlns:a16="http://schemas.microsoft.com/office/drawing/2014/main" id="{00000000-0008-0000-0000-0000CF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72" name="TextBox 5071">
          <a:extLst>
            <a:ext uri="{FF2B5EF4-FFF2-40B4-BE49-F238E27FC236}">
              <a16:creationId xmlns:a16="http://schemas.microsoft.com/office/drawing/2014/main" id="{00000000-0008-0000-0000-0000D0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73" name="TextBox 5072">
          <a:extLst>
            <a:ext uri="{FF2B5EF4-FFF2-40B4-BE49-F238E27FC236}">
              <a16:creationId xmlns:a16="http://schemas.microsoft.com/office/drawing/2014/main" id="{00000000-0008-0000-0000-0000D1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74" name="TextBox 5073">
          <a:extLst>
            <a:ext uri="{FF2B5EF4-FFF2-40B4-BE49-F238E27FC236}">
              <a16:creationId xmlns:a16="http://schemas.microsoft.com/office/drawing/2014/main" id="{00000000-0008-0000-0000-0000D2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75" name="TextBox 5074">
          <a:extLst>
            <a:ext uri="{FF2B5EF4-FFF2-40B4-BE49-F238E27FC236}">
              <a16:creationId xmlns:a16="http://schemas.microsoft.com/office/drawing/2014/main" id="{00000000-0008-0000-0000-0000D3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76" name="TextBox 5075">
          <a:extLst>
            <a:ext uri="{FF2B5EF4-FFF2-40B4-BE49-F238E27FC236}">
              <a16:creationId xmlns:a16="http://schemas.microsoft.com/office/drawing/2014/main" id="{00000000-0008-0000-0000-0000D4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077" name="TextBox 5076">
          <a:extLst>
            <a:ext uri="{FF2B5EF4-FFF2-40B4-BE49-F238E27FC236}">
              <a16:creationId xmlns:a16="http://schemas.microsoft.com/office/drawing/2014/main" id="{00000000-0008-0000-0000-0000D5130000}"/>
            </a:ext>
          </a:extLst>
        </xdr:cNvPr>
        <xdr:cNvSpPr txBox="1"/>
      </xdr:nvSpPr>
      <xdr:spPr>
        <a:xfrm>
          <a:off x="1163068" y="37727072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78" name="TextBox 5077">
          <a:extLst>
            <a:ext uri="{FF2B5EF4-FFF2-40B4-BE49-F238E27FC236}">
              <a16:creationId xmlns:a16="http://schemas.microsoft.com/office/drawing/2014/main" id="{00000000-0008-0000-0000-0000D6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79" name="TextBox 5078">
          <a:extLst>
            <a:ext uri="{FF2B5EF4-FFF2-40B4-BE49-F238E27FC236}">
              <a16:creationId xmlns:a16="http://schemas.microsoft.com/office/drawing/2014/main" id="{00000000-0008-0000-0000-0000D7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80" name="TextBox 5079">
          <a:extLst>
            <a:ext uri="{FF2B5EF4-FFF2-40B4-BE49-F238E27FC236}">
              <a16:creationId xmlns:a16="http://schemas.microsoft.com/office/drawing/2014/main" id="{00000000-0008-0000-0000-0000D8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81" name="TextBox 5080">
          <a:extLst>
            <a:ext uri="{FF2B5EF4-FFF2-40B4-BE49-F238E27FC236}">
              <a16:creationId xmlns:a16="http://schemas.microsoft.com/office/drawing/2014/main" id="{00000000-0008-0000-0000-0000D9130000}"/>
            </a:ext>
          </a:extLst>
        </xdr:cNvPr>
        <xdr:cNvSpPr txBox="1"/>
      </xdr:nvSpPr>
      <xdr:spPr>
        <a:xfrm>
          <a:off x="1163068" y="37727072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82" name="TextBox 5081">
          <a:extLst>
            <a:ext uri="{FF2B5EF4-FFF2-40B4-BE49-F238E27FC236}">
              <a16:creationId xmlns:a16="http://schemas.microsoft.com/office/drawing/2014/main" id="{00000000-0008-0000-0000-0000DA130000}"/>
            </a:ext>
          </a:extLst>
        </xdr:cNvPr>
        <xdr:cNvSpPr txBox="1"/>
      </xdr:nvSpPr>
      <xdr:spPr>
        <a:xfrm>
          <a:off x="1163068" y="37727072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083" name="TextBox 5082">
          <a:extLst>
            <a:ext uri="{FF2B5EF4-FFF2-40B4-BE49-F238E27FC236}">
              <a16:creationId xmlns:a16="http://schemas.microsoft.com/office/drawing/2014/main" id="{00000000-0008-0000-0000-0000DB130000}"/>
            </a:ext>
          </a:extLst>
        </xdr:cNvPr>
        <xdr:cNvSpPr txBox="1"/>
      </xdr:nvSpPr>
      <xdr:spPr>
        <a:xfrm>
          <a:off x="1163068" y="37727072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4" name="TextBox 5083">
          <a:extLst>
            <a:ext uri="{FF2B5EF4-FFF2-40B4-BE49-F238E27FC236}">
              <a16:creationId xmlns:a16="http://schemas.microsoft.com/office/drawing/2014/main" id="{00000000-0008-0000-0000-0000DC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5" name="TextBox 5084">
          <a:extLst>
            <a:ext uri="{FF2B5EF4-FFF2-40B4-BE49-F238E27FC236}">
              <a16:creationId xmlns:a16="http://schemas.microsoft.com/office/drawing/2014/main" id="{00000000-0008-0000-0000-0000DD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6" name="TextBox 5085">
          <a:extLst>
            <a:ext uri="{FF2B5EF4-FFF2-40B4-BE49-F238E27FC236}">
              <a16:creationId xmlns:a16="http://schemas.microsoft.com/office/drawing/2014/main" id="{00000000-0008-0000-0000-0000DE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7" name="TextBox 5086">
          <a:extLst>
            <a:ext uri="{FF2B5EF4-FFF2-40B4-BE49-F238E27FC236}">
              <a16:creationId xmlns:a16="http://schemas.microsoft.com/office/drawing/2014/main" id="{00000000-0008-0000-0000-0000DF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8" name="TextBox 5087">
          <a:extLst>
            <a:ext uri="{FF2B5EF4-FFF2-40B4-BE49-F238E27FC236}">
              <a16:creationId xmlns:a16="http://schemas.microsoft.com/office/drawing/2014/main" id="{00000000-0008-0000-0000-0000E0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89" name="TextBox 5088">
          <a:extLst>
            <a:ext uri="{FF2B5EF4-FFF2-40B4-BE49-F238E27FC236}">
              <a16:creationId xmlns:a16="http://schemas.microsoft.com/office/drawing/2014/main" id="{00000000-0008-0000-0000-0000E1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90" name="TextBox 5089">
          <a:extLst>
            <a:ext uri="{FF2B5EF4-FFF2-40B4-BE49-F238E27FC236}">
              <a16:creationId xmlns:a16="http://schemas.microsoft.com/office/drawing/2014/main" id="{00000000-0008-0000-0000-0000E2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091" name="TextBox 5090">
          <a:extLst>
            <a:ext uri="{FF2B5EF4-FFF2-40B4-BE49-F238E27FC236}">
              <a16:creationId xmlns:a16="http://schemas.microsoft.com/office/drawing/2014/main" id="{00000000-0008-0000-0000-0000E313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92" name="TextBox 5091">
          <a:extLst>
            <a:ext uri="{FF2B5EF4-FFF2-40B4-BE49-F238E27FC236}">
              <a16:creationId xmlns:a16="http://schemas.microsoft.com/office/drawing/2014/main" id="{00000000-0008-0000-0000-0000E4130000}"/>
            </a:ext>
          </a:extLst>
        </xdr:cNvPr>
        <xdr:cNvSpPr txBox="1"/>
      </xdr:nvSpPr>
      <xdr:spPr>
        <a:xfrm>
          <a:off x="1163068" y="37770661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93" name="TextBox 5092">
          <a:extLst>
            <a:ext uri="{FF2B5EF4-FFF2-40B4-BE49-F238E27FC236}">
              <a16:creationId xmlns:a16="http://schemas.microsoft.com/office/drawing/2014/main" id="{00000000-0008-0000-0000-0000E5130000}"/>
            </a:ext>
          </a:extLst>
        </xdr:cNvPr>
        <xdr:cNvSpPr txBox="1"/>
      </xdr:nvSpPr>
      <xdr:spPr>
        <a:xfrm>
          <a:off x="1163068" y="37770661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94" name="TextBox 5093">
          <a:extLst>
            <a:ext uri="{FF2B5EF4-FFF2-40B4-BE49-F238E27FC236}">
              <a16:creationId xmlns:a16="http://schemas.microsoft.com/office/drawing/2014/main" id="{00000000-0008-0000-0000-0000E6130000}"/>
            </a:ext>
          </a:extLst>
        </xdr:cNvPr>
        <xdr:cNvSpPr txBox="1"/>
      </xdr:nvSpPr>
      <xdr:spPr>
        <a:xfrm>
          <a:off x="1163068" y="37770661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095" name="TextBox 5094">
          <a:extLst>
            <a:ext uri="{FF2B5EF4-FFF2-40B4-BE49-F238E27FC236}">
              <a16:creationId xmlns:a16="http://schemas.microsoft.com/office/drawing/2014/main" id="{00000000-0008-0000-0000-0000E7130000}"/>
            </a:ext>
          </a:extLst>
        </xdr:cNvPr>
        <xdr:cNvSpPr txBox="1"/>
      </xdr:nvSpPr>
      <xdr:spPr>
        <a:xfrm>
          <a:off x="1163068" y="37770661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96" name="TextBox 5095">
          <a:extLst>
            <a:ext uri="{FF2B5EF4-FFF2-40B4-BE49-F238E27FC236}">
              <a16:creationId xmlns:a16="http://schemas.microsoft.com/office/drawing/2014/main" id="{00000000-0008-0000-0000-0000E8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97" name="TextBox 5096">
          <a:extLst>
            <a:ext uri="{FF2B5EF4-FFF2-40B4-BE49-F238E27FC236}">
              <a16:creationId xmlns:a16="http://schemas.microsoft.com/office/drawing/2014/main" id="{00000000-0008-0000-0000-0000E9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98" name="TextBox 5097">
          <a:extLst>
            <a:ext uri="{FF2B5EF4-FFF2-40B4-BE49-F238E27FC236}">
              <a16:creationId xmlns:a16="http://schemas.microsoft.com/office/drawing/2014/main" id="{00000000-0008-0000-0000-0000EA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099" name="TextBox 5098">
          <a:extLst>
            <a:ext uri="{FF2B5EF4-FFF2-40B4-BE49-F238E27FC236}">
              <a16:creationId xmlns:a16="http://schemas.microsoft.com/office/drawing/2014/main" id="{00000000-0008-0000-0000-0000EB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00" name="TextBox 5099">
          <a:extLst>
            <a:ext uri="{FF2B5EF4-FFF2-40B4-BE49-F238E27FC236}">
              <a16:creationId xmlns:a16="http://schemas.microsoft.com/office/drawing/2014/main" id="{00000000-0008-0000-0000-0000EC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01" name="TextBox 5100">
          <a:extLst>
            <a:ext uri="{FF2B5EF4-FFF2-40B4-BE49-F238E27FC236}">
              <a16:creationId xmlns:a16="http://schemas.microsoft.com/office/drawing/2014/main" id="{00000000-0008-0000-0000-0000ED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02" name="TextBox 5101">
          <a:extLst>
            <a:ext uri="{FF2B5EF4-FFF2-40B4-BE49-F238E27FC236}">
              <a16:creationId xmlns:a16="http://schemas.microsoft.com/office/drawing/2014/main" id="{00000000-0008-0000-0000-0000EE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03" name="TextBox 5102">
          <a:extLst>
            <a:ext uri="{FF2B5EF4-FFF2-40B4-BE49-F238E27FC236}">
              <a16:creationId xmlns:a16="http://schemas.microsoft.com/office/drawing/2014/main" id="{00000000-0008-0000-0000-0000EF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04" name="TextBox 5103">
          <a:extLst>
            <a:ext uri="{FF2B5EF4-FFF2-40B4-BE49-F238E27FC236}">
              <a16:creationId xmlns:a16="http://schemas.microsoft.com/office/drawing/2014/main" id="{00000000-0008-0000-0000-0000F0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05" name="TextBox 5104">
          <a:extLst>
            <a:ext uri="{FF2B5EF4-FFF2-40B4-BE49-F238E27FC236}">
              <a16:creationId xmlns:a16="http://schemas.microsoft.com/office/drawing/2014/main" id="{00000000-0008-0000-0000-0000F1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06" name="TextBox 5105">
          <a:extLst>
            <a:ext uri="{FF2B5EF4-FFF2-40B4-BE49-F238E27FC236}">
              <a16:creationId xmlns:a16="http://schemas.microsoft.com/office/drawing/2014/main" id="{00000000-0008-0000-0000-0000F2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07" name="TextBox 5106">
          <a:extLst>
            <a:ext uri="{FF2B5EF4-FFF2-40B4-BE49-F238E27FC236}">
              <a16:creationId xmlns:a16="http://schemas.microsoft.com/office/drawing/2014/main" id="{00000000-0008-0000-0000-0000F3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08" name="TextBox 5107">
          <a:extLst>
            <a:ext uri="{FF2B5EF4-FFF2-40B4-BE49-F238E27FC236}">
              <a16:creationId xmlns:a16="http://schemas.microsoft.com/office/drawing/2014/main" id="{00000000-0008-0000-0000-0000F4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09" name="TextBox 5108">
          <a:extLst>
            <a:ext uri="{FF2B5EF4-FFF2-40B4-BE49-F238E27FC236}">
              <a16:creationId xmlns:a16="http://schemas.microsoft.com/office/drawing/2014/main" id="{00000000-0008-0000-0000-0000F5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10" name="TextBox 5109">
          <a:extLst>
            <a:ext uri="{FF2B5EF4-FFF2-40B4-BE49-F238E27FC236}">
              <a16:creationId xmlns:a16="http://schemas.microsoft.com/office/drawing/2014/main" id="{00000000-0008-0000-0000-0000F6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11" name="TextBox 5110">
          <a:extLst>
            <a:ext uri="{FF2B5EF4-FFF2-40B4-BE49-F238E27FC236}">
              <a16:creationId xmlns:a16="http://schemas.microsoft.com/office/drawing/2014/main" id="{00000000-0008-0000-0000-0000F713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2" name="TextBox 5111">
          <a:extLst>
            <a:ext uri="{FF2B5EF4-FFF2-40B4-BE49-F238E27FC236}">
              <a16:creationId xmlns:a16="http://schemas.microsoft.com/office/drawing/2014/main" id="{00000000-0008-0000-0000-0000F8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3" name="TextBox 5112">
          <a:extLst>
            <a:ext uri="{FF2B5EF4-FFF2-40B4-BE49-F238E27FC236}">
              <a16:creationId xmlns:a16="http://schemas.microsoft.com/office/drawing/2014/main" id="{00000000-0008-0000-0000-0000F9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4" name="TextBox 5113">
          <a:extLst>
            <a:ext uri="{FF2B5EF4-FFF2-40B4-BE49-F238E27FC236}">
              <a16:creationId xmlns:a16="http://schemas.microsoft.com/office/drawing/2014/main" id="{00000000-0008-0000-0000-0000FA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5" name="TextBox 5114">
          <a:extLst>
            <a:ext uri="{FF2B5EF4-FFF2-40B4-BE49-F238E27FC236}">
              <a16:creationId xmlns:a16="http://schemas.microsoft.com/office/drawing/2014/main" id="{00000000-0008-0000-0000-0000FB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6" name="TextBox 5115">
          <a:extLst>
            <a:ext uri="{FF2B5EF4-FFF2-40B4-BE49-F238E27FC236}">
              <a16:creationId xmlns:a16="http://schemas.microsoft.com/office/drawing/2014/main" id="{00000000-0008-0000-0000-0000FC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7" name="TextBox 5116">
          <a:extLst>
            <a:ext uri="{FF2B5EF4-FFF2-40B4-BE49-F238E27FC236}">
              <a16:creationId xmlns:a16="http://schemas.microsoft.com/office/drawing/2014/main" id="{00000000-0008-0000-0000-0000FD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8" name="TextBox 5117">
          <a:extLst>
            <a:ext uri="{FF2B5EF4-FFF2-40B4-BE49-F238E27FC236}">
              <a16:creationId xmlns:a16="http://schemas.microsoft.com/office/drawing/2014/main" id="{00000000-0008-0000-0000-0000FE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19" name="TextBox 5118">
          <a:extLst>
            <a:ext uri="{FF2B5EF4-FFF2-40B4-BE49-F238E27FC236}">
              <a16:creationId xmlns:a16="http://schemas.microsoft.com/office/drawing/2014/main" id="{00000000-0008-0000-0000-0000FF13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120" name="TextBox 5119">
          <a:extLst>
            <a:ext uri="{FF2B5EF4-FFF2-40B4-BE49-F238E27FC236}">
              <a16:creationId xmlns:a16="http://schemas.microsoft.com/office/drawing/2014/main" id="{00000000-0008-0000-0000-000000140000}"/>
            </a:ext>
          </a:extLst>
        </xdr:cNvPr>
        <xdr:cNvSpPr txBox="1"/>
      </xdr:nvSpPr>
      <xdr:spPr>
        <a:xfrm>
          <a:off x="1163068" y="37770661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121" name="TextBox 5120">
          <a:extLst>
            <a:ext uri="{FF2B5EF4-FFF2-40B4-BE49-F238E27FC236}">
              <a16:creationId xmlns:a16="http://schemas.microsoft.com/office/drawing/2014/main" id="{00000000-0008-0000-0000-000001140000}"/>
            </a:ext>
          </a:extLst>
        </xdr:cNvPr>
        <xdr:cNvSpPr txBox="1"/>
      </xdr:nvSpPr>
      <xdr:spPr>
        <a:xfrm>
          <a:off x="1163068" y="37770661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122" name="TextBox 5121">
          <a:extLst>
            <a:ext uri="{FF2B5EF4-FFF2-40B4-BE49-F238E27FC236}">
              <a16:creationId xmlns:a16="http://schemas.microsoft.com/office/drawing/2014/main" id="{00000000-0008-0000-0000-000002140000}"/>
            </a:ext>
          </a:extLst>
        </xdr:cNvPr>
        <xdr:cNvSpPr txBox="1"/>
      </xdr:nvSpPr>
      <xdr:spPr>
        <a:xfrm>
          <a:off x="1163068" y="37770661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123" name="TextBox 5122">
          <a:extLst>
            <a:ext uri="{FF2B5EF4-FFF2-40B4-BE49-F238E27FC236}">
              <a16:creationId xmlns:a16="http://schemas.microsoft.com/office/drawing/2014/main" id="{00000000-0008-0000-0000-000003140000}"/>
            </a:ext>
          </a:extLst>
        </xdr:cNvPr>
        <xdr:cNvSpPr txBox="1"/>
      </xdr:nvSpPr>
      <xdr:spPr>
        <a:xfrm>
          <a:off x="1163068" y="37770661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124" name="TextBox 5123">
          <a:extLst>
            <a:ext uri="{FF2B5EF4-FFF2-40B4-BE49-F238E27FC236}">
              <a16:creationId xmlns:a16="http://schemas.microsoft.com/office/drawing/2014/main" id="{00000000-0008-0000-0000-000004140000}"/>
            </a:ext>
          </a:extLst>
        </xdr:cNvPr>
        <xdr:cNvSpPr txBox="1"/>
      </xdr:nvSpPr>
      <xdr:spPr>
        <a:xfrm>
          <a:off x="1163068" y="37770661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125" name="TextBox 5124">
          <a:extLst>
            <a:ext uri="{FF2B5EF4-FFF2-40B4-BE49-F238E27FC236}">
              <a16:creationId xmlns:a16="http://schemas.microsoft.com/office/drawing/2014/main" id="{00000000-0008-0000-0000-000005140000}"/>
            </a:ext>
          </a:extLst>
        </xdr:cNvPr>
        <xdr:cNvSpPr txBox="1"/>
      </xdr:nvSpPr>
      <xdr:spPr>
        <a:xfrm>
          <a:off x="1163068" y="37770661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126" name="TextBox 5125">
          <a:extLst>
            <a:ext uri="{FF2B5EF4-FFF2-40B4-BE49-F238E27FC236}">
              <a16:creationId xmlns:a16="http://schemas.microsoft.com/office/drawing/2014/main" id="{00000000-0008-0000-0000-000006140000}"/>
            </a:ext>
          </a:extLst>
        </xdr:cNvPr>
        <xdr:cNvSpPr txBox="1"/>
      </xdr:nvSpPr>
      <xdr:spPr>
        <a:xfrm>
          <a:off x="1163068" y="37770661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127" name="TextBox 5126">
          <a:extLst>
            <a:ext uri="{FF2B5EF4-FFF2-40B4-BE49-F238E27FC236}">
              <a16:creationId xmlns:a16="http://schemas.microsoft.com/office/drawing/2014/main" id="{00000000-0008-0000-0000-000007140000}"/>
            </a:ext>
          </a:extLst>
        </xdr:cNvPr>
        <xdr:cNvSpPr txBox="1"/>
      </xdr:nvSpPr>
      <xdr:spPr>
        <a:xfrm>
          <a:off x="1163068" y="377706610"/>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128" name="TextBox 5127">
          <a:extLst>
            <a:ext uri="{FF2B5EF4-FFF2-40B4-BE49-F238E27FC236}">
              <a16:creationId xmlns:a16="http://schemas.microsoft.com/office/drawing/2014/main" id="{00000000-0008-0000-0000-000008140000}"/>
            </a:ext>
          </a:extLst>
        </xdr:cNvPr>
        <xdr:cNvSpPr txBox="1"/>
      </xdr:nvSpPr>
      <xdr:spPr>
        <a:xfrm>
          <a:off x="1163068" y="37770661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129" name="TextBox 5128">
          <a:extLst>
            <a:ext uri="{FF2B5EF4-FFF2-40B4-BE49-F238E27FC236}">
              <a16:creationId xmlns:a16="http://schemas.microsoft.com/office/drawing/2014/main" id="{00000000-0008-0000-0000-000009140000}"/>
            </a:ext>
          </a:extLst>
        </xdr:cNvPr>
        <xdr:cNvSpPr txBox="1"/>
      </xdr:nvSpPr>
      <xdr:spPr>
        <a:xfrm>
          <a:off x="1163068" y="37770661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130" name="TextBox 5129">
          <a:extLst>
            <a:ext uri="{FF2B5EF4-FFF2-40B4-BE49-F238E27FC236}">
              <a16:creationId xmlns:a16="http://schemas.microsoft.com/office/drawing/2014/main" id="{00000000-0008-0000-0000-00000A140000}"/>
            </a:ext>
          </a:extLst>
        </xdr:cNvPr>
        <xdr:cNvSpPr txBox="1"/>
      </xdr:nvSpPr>
      <xdr:spPr>
        <a:xfrm>
          <a:off x="1163068" y="37770661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131" name="TextBox 5130">
          <a:extLst>
            <a:ext uri="{FF2B5EF4-FFF2-40B4-BE49-F238E27FC236}">
              <a16:creationId xmlns:a16="http://schemas.microsoft.com/office/drawing/2014/main" id="{00000000-0008-0000-0000-00000B140000}"/>
            </a:ext>
          </a:extLst>
        </xdr:cNvPr>
        <xdr:cNvSpPr txBox="1"/>
      </xdr:nvSpPr>
      <xdr:spPr>
        <a:xfrm>
          <a:off x="1163068" y="377706610"/>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32" name="TextBox 5131">
          <a:extLst>
            <a:ext uri="{FF2B5EF4-FFF2-40B4-BE49-F238E27FC236}">
              <a16:creationId xmlns:a16="http://schemas.microsoft.com/office/drawing/2014/main" id="{00000000-0008-0000-0000-00000C14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33" name="TextBox 5132">
          <a:extLst>
            <a:ext uri="{FF2B5EF4-FFF2-40B4-BE49-F238E27FC236}">
              <a16:creationId xmlns:a16="http://schemas.microsoft.com/office/drawing/2014/main" id="{00000000-0008-0000-0000-00000D140000}"/>
            </a:ext>
          </a:extLst>
        </xdr:cNvPr>
        <xdr:cNvSpPr txBox="1"/>
      </xdr:nvSpPr>
      <xdr:spPr>
        <a:xfrm>
          <a:off x="1163068" y="377706610"/>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134" name="TextBox 5133">
          <a:extLst>
            <a:ext uri="{FF2B5EF4-FFF2-40B4-BE49-F238E27FC236}">
              <a16:creationId xmlns:a16="http://schemas.microsoft.com/office/drawing/2014/main" id="{00000000-0008-0000-0000-00000E140000}"/>
            </a:ext>
          </a:extLst>
        </xdr:cNvPr>
        <xdr:cNvSpPr txBox="1"/>
      </xdr:nvSpPr>
      <xdr:spPr>
        <a:xfrm>
          <a:off x="1163068" y="377706610"/>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35" name="TextBox 5134">
          <a:extLst>
            <a:ext uri="{FF2B5EF4-FFF2-40B4-BE49-F238E27FC236}">
              <a16:creationId xmlns:a16="http://schemas.microsoft.com/office/drawing/2014/main" id="{00000000-0008-0000-0000-00000F14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36" name="TextBox 5135">
          <a:extLst>
            <a:ext uri="{FF2B5EF4-FFF2-40B4-BE49-F238E27FC236}">
              <a16:creationId xmlns:a16="http://schemas.microsoft.com/office/drawing/2014/main" id="{00000000-0008-0000-0000-00001014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137" name="TextBox 5136">
          <a:extLst>
            <a:ext uri="{FF2B5EF4-FFF2-40B4-BE49-F238E27FC236}">
              <a16:creationId xmlns:a16="http://schemas.microsoft.com/office/drawing/2014/main" id="{00000000-0008-0000-0000-000011140000}"/>
            </a:ext>
          </a:extLst>
        </xdr:cNvPr>
        <xdr:cNvSpPr txBox="1"/>
      </xdr:nvSpPr>
      <xdr:spPr>
        <a:xfrm>
          <a:off x="1163068" y="377706610"/>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38" name="TextBox 5137">
          <a:extLst>
            <a:ext uri="{FF2B5EF4-FFF2-40B4-BE49-F238E27FC236}">
              <a16:creationId xmlns:a16="http://schemas.microsoft.com/office/drawing/2014/main" id="{00000000-0008-0000-0000-00001214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139" name="TextBox 5138">
          <a:extLst>
            <a:ext uri="{FF2B5EF4-FFF2-40B4-BE49-F238E27FC236}">
              <a16:creationId xmlns:a16="http://schemas.microsoft.com/office/drawing/2014/main" id="{00000000-0008-0000-0000-000013140000}"/>
            </a:ext>
          </a:extLst>
        </xdr:cNvPr>
        <xdr:cNvSpPr txBox="1"/>
      </xdr:nvSpPr>
      <xdr:spPr>
        <a:xfrm>
          <a:off x="1163068" y="377706610"/>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40" name="TextBox 5139">
          <a:extLst>
            <a:ext uri="{FF2B5EF4-FFF2-40B4-BE49-F238E27FC236}">
              <a16:creationId xmlns:a16="http://schemas.microsoft.com/office/drawing/2014/main" id="{00000000-0008-0000-0000-00001414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41" name="TextBox 5140">
          <a:extLst>
            <a:ext uri="{FF2B5EF4-FFF2-40B4-BE49-F238E27FC236}">
              <a16:creationId xmlns:a16="http://schemas.microsoft.com/office/drawing/2014/main" id="{00000000-0008-0000-0000-000015140000}"/>
            </a:ext>
          </a:extLst>
        </xdr:cNvPr>
        <xdr:cNvSpPr txBox="1"/>
      </xdr:nvSpPr>
      <xdr:spPr>
        <a:xfrm>
          <a:off x="1163068" y="377706610"/>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142" name="TextBox 5141">
          <a:extLst>
            <a:ext uri="{FF2B5EF4-FFF2-40B4-BE49-F238E27FC236}">
              <a16:creationId xmlns:a16="http://schemas.microsoft.com/office/drawing/2014/main" id="{00000000-0008-0000-0000-000016140000}"/>
            </a:ext>
          </a:extLst>
        </xdr:cNvPr>
        <xdr:cNvSpPr txBox="1"/>
      </xdr:nvSpPr>
      <xdr:spPr>
        <a:xfrm>
          <a:off x="1163068" y="37770661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143" name="TextBox 5142">
          <a:extLst>
            <a:ext uri="{FF2B5EF4-FFF2-40B4-BE49-F238E27FC236}">
              <a16:creationId xmlns:a16="http://schemas.microsoft.com/office/drawing/2014/main" id="{00000000-0008-0000-0000-000017140000}"/>
            </a:ext>
          </a:extLst>
        </xdr:cNvPr>
        <xdr:cNvSpPr txBox="1"/>
      </xdr:nvSpPr>
      <xdr:spPr>
        <a:xfrm>
          <a:off x="1163068" y="377706610"/>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44" name="TextBox 5143">
          <a:extLst>
            <a:ext uri="{FF2B5EF4-FFF2-40B4-BE49-F238E27FC236}">
              <a16:creationId xmlns:a16="http://schemas.microsoft.com/office/drawing/2014/main" id="{00000000-0008-0000-0000-000018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45" name="TextBox 5144">
          <a:extLst>
            <a:ext uri="{FF2B5EF4-FFF2-40B4-BE49-F238E27FC236}">
              <a16:creationId xmlns:a16="http://schemas.microsoft.com/office/drawing/2014/main" id="{00000000-0008-0000-0000-000019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46" name="TextBox 5145">
          <a:extLst>
            <a:ext uri="{FF2B5EF4-FFF2-40B4-BE49-F238E27FC236}">
              <a16:creationId xmlns:a16="http://schemas.microsoft.com/office/drawing/2014/main" id="{00000000-0008-0000-0000-00001A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47" name="TextBox 5146">
          <a:extLst>
            <a:ext uri="{FF2B5EF4-FFF2-40B4-BE49-F238E27FC236}">
              <a16:creationId xmlns:a16="http://schemas.microsoft.com/office/drawing/2014/main" id="{00000000-0008-0000-0000-00001B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48" name="TextBox 5147">
          <a:extLst>
            <a:ext uri="{FF2B5EF4-FFF2-40B4-BE49-F238E27FC236}">
              <a16:creationId xmlns:a16="http://schemas.microsoft.com/office/drawing/2014/main" id="{00000000-0008-0000-0000-00001C14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49" name="TextBox 5148">
          <a:extLst>
            <a:ext uri="{FF2B5EF4-FFF2-40B4-BE49-F238E27FC236}">
              <a16:creationId xmlns:a16="http://schemas.microsoft.com/office/drawing/2014/main" id="{00000000-0008-0000-0000-00001D14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50" name="TextBox 5149">
          <a:extLst>
            <a:ext uri="{FF2B5EF4-FFF2-40B4-BE49-F238E27FC236}">
              <a16:creationId xmlns:a16="http://schemas.microsoft.com/office/drawing/2014/main" id="{00000000-0008-0000-0000-00001E14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151" name="TextBox 5150">
          <a:extLst>
            <a:ext uri="{FF2B5EF4-FFF2-40B4-BE49-F238E27FC236}">
              <a16:creationId xmlns:a16="http://schemas.microsoft.com/office/drawing/2014/main" id="{00000000-0008-0000-0000-00001F140000}"/>
            </a:ext>
          </a:extLst>
        </xdr:cNvPr>
        <xdr:cNvSpPr txBox="1"/>
      </xdr:nvSpPr>
      <xdr:spPr>
        <a:xfrm>
          <a:off x="1163068" y="377706610"/>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52" name="TextBox 5151">
          <a:extLst>
            <a:ext uri="{FF2B5EF4-FFF2-40B4-BE49-F238E27FC236}">
              <a16:creationId xmlns:a16="http://schemas.microsoft.com/office/drawing/2014/main" id="{00000000-0008-0000-0000-000020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53" name="TextBox 5152">
          <a:extLst>
            <a:ext uri="{FF2B5EF4-FFF2-40B4-BE49-F238E27FC236}">
              <a16:creationId xmlns:a16="http://schemas.microsoft.com/office/drawing/2014/main" id="{00000000-0008-0000-0000-000021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54" name="TextBox 5153">
          <a:extLst>
            <a:ext uri="{FF2B5EF4-FFF2-40B4-BE49-F238E27FC236}">
              <a16:creationId xmlns:a16="http://schemas.microsoft.com/office/drawing/2014/main" id="{00000000-0008-0000-0000-000022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155" name="TextBox 5154">
          <a:extLst>
            <a:ext uri="{FF2B5EF4-FFF2-40B4-BE49-F238E27FC236}">
              <a16:creationId xmlns:a16="http://schemas.microsoft.com/office/drawing/2014/main" id="{00000000-0008-0000-0000-000023140000}"/>
            </a:ext>
          </a:extLst>
        </xdr:cNvPr>
        <xdr:cNvSpPr txBox="1"/>
      </xdr:nvSpPr>
      <xdr:spPr>
        <a:xfrm>
          <a:off x="1163068" y="377706610"/>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156" name="TextBox 5155">
          <a:extLst>
            <a:ext uri="{FF2B5EF4-FFF2-40B4-BE49-F238E27FC236}">
              <a16:creationId xmlns:a16="http://schemas.microsoft.com/office/drawing/2014/main" id="{00000000-0008-0000-0000-000024140000}"/>
            </a:ext>
          </a:extLst>
        </xdr:cNvPr>
        <xdr:cNvSpPr txBox="1"/>
      </xdr:nvSpPr>
      <xdr:spPr>
        <a:xfrm>
          <a:off x="1163068" y="37770661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157" name="TextBox 5156">
          <a:extLst>
            <a:ext uri="{FF2B5EF4-FFF2-40B4-BE49-F238E27FC236}">
              <a16:creationId xmlns:a16="http://schemas.microsoft.com/office/drawing/2014/main" id="{00000000-0008-0000-0000-000025140000}"/>
            </a:ext>
          </a:extLst>
        </xdr:cNvPr>
        <xdr:cNvSpPr txBox="1"/>
      </xdr:nvSpPr>
      <xdr:spPr>
        <a:xfrm>
          <a:off x="1163068" y="377706610"/>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59" name="TextBox 5158">
          <a:extLst>
            <a:ext uri="{FF2B5EF4-FFF2-40B4-BE49-F238E27FC236}">
              <a16:creationId xmlns:a16="http://schemas.microsoft.com/office/drawing/2014/main" id="{00000000-0008-0000-0000-000027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60" name="TextBox 5159">
          <a:extLst>
            <a:ext uri="{FF2B5EF4-FFF2-40B4-BE49-F238E27FC236}">
              <a16:creationId xmlns:a16="http://schemas.microsoft.com/office/drawing/2014/main" id="{00000000-0008-0000-0000-000028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61" name="TextBox 5160">
          <a:extLst>
            <a:ext uri="{FF2B5EF4-FFF2-40B4-BE49-F238E27FC236}">
              <a16:creationId xmlns:a16="http://schemas.microsoft.com/office/drawing/2014/main" id="{00000000-0008-0000-0000-000029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62" name="TextBox 5161">
          <a:extLst>
            <a:ext uri="{FF2B5EF4-FFF2-40B4-BE49-F238E27FC236}">
              <a16:creationId xmlns:a16="http://schemas.microsoft.com/office/drawing/2014/main" id="{00000000-0008-0000-0000-00002A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63" name="TextBox 5162">
          <a:extLst>
            <a:ext uri="{FF2B5EF4-FFF2-40B4-BE49-F238E27FC236}">
              <a16:creationId xmlns:a16="http://schemas.microsoft.com/office/drawing/2014/main" id="{00000000-0008-0000-0000-00002B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64" name="TextBox 5163">
          <a:extLst>
            <a:ext uri="{FF2B5EF4-FFF2-40B4-BE49-F238E27FC236}">
              <a16:creationId xmlns:a16="http://schemas.microsoft.com/office/drawing/2014/main" id="{00000000-0008-0000-0000-00002C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65" name="TextBox 5164">
          <a:extLst>
            <a:ext uri="{FF2B5EF4-FFF2-40B4-BE49-F238E27FC236}">
              <a16:creationId xmlns:a16="http://schemas.microsoft.com/office/drawing/2014/main" id="{00000000-0008-0000-0000-00002D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66" name="TextBox 5165">
          <a:extLst>
            <a:ext uri="{FF2B5EF4-FFF2-40B4-BE49-F238E27FC236}">
              <a16:creationId xmlns:a16="http://schemas.microsoft.com/office/drawing/2014/main" id="{00000000-0008-0000-0000-00002E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67" name="TextBox 5166">
          <a:extLst>
            <a:ext uri="{FF2B5EF4-FFF2-40B4-BE49-F238E27FC236}">
              <a16:creationId xmlns:a16="http://schemas.microsoft.com/office/drawing/2014/main" id="{00000000-0008-0000-0000-00002F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68" name="TextBox 5167">
          <a:extLst>
            <a:ext uri="{FF2B5EF4-FFF2-40B4-BE49-F238E27FC236}">
              <a16:creationId xmlns:a16="http://schemas.microsoft.com/office/drawing/2014/main" id="{00000000-0008-0000-0000-000030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69" name="TextBox 5168">
          <a:extLst>
            <a:ext uri="{FF2B5EF4-FFF2-40B4-BE49-F238E27FC236}">
              <a16:creationId xmlns:a16="http://schemas.microsoft.com/office/drawing/2014/main" id="{00000000-0008-0000-0000-000031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0" name="TextBox 5169">
          <a:extLst>
            <a:ext uri="{FF2B5EF4-FFF2-40B4-BE49-F238E27FC236}">
              <a16:creationId xmlns:a16="http://schemas.microsoft.com/office/drawing/2014/main" id="{00000000-0008-0000-0000-000032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71" name="TextBox 5170">
          <a:extLst>
            <a:ext uri="{FF2B5EF4-FFF2-40B4-BE49-F238E27FC236}">
              <a16:creationId xmlns:a16="http://schemas.microsoft.com/office/drawing/2014/main" id="{00000000-0008-0000-0000-000033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72" name="TextBox 5171">
          <a:extLst>
            <a:ext uri="{FF2B5EF4-FFF2-40B4-BE49-F238E27FC236}">
              <a16:creationId xmlns:a16="http://schemas.microsoft.com/office/drawing/2014/main" id="{00000000-0008-0000-0000-000034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3" name="TextBox 5172">
          <a:extLst>
            <a:ext uri="{FF2B5EF4-FFF2-40B4-BE49-F238E27FC236}">
              <a16:creationId xmlns:a16="http://schemas.microsoft.com/office/drawing/2014/main" id="{00000000-0008-0000-0000-000035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4" name="TextBox 5173">
          <a:extLst>
            <a:ext uri="{FF2B5EF4-FFF2-40B4-BE49-F238E27FC236}">
              <a16:creationId xmlns:a16="http://schemas.microsoft.com/office/drawing/2014/main" id="{00000000-0008-0000-0000-000036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5" name="TextBox 5174">
          <a:extLst>
            <a:ext uri="{FF2B5EF4-FFF2-40B4-BE49-F238E27FC236}">
              <a16:creationId xmlns:a16="http://schemas.microsoft.com/office/drawing/2014/main" id="{00000000-0008-0000-0000-000037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6" name="TextBox 5175">
          <a:extLst>
            <a:ext uri="{FF2B5EF4-FFF2-40B4-BE49-F238E27FC236}">
              <a16:creationId xmlns:a16="http://schemas.microsoft.com/office/drawing/2014/main" id="{00000000-0008-0000-0000-000038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7" name="TextBox 5176">
          <a:extLst>
            <a:ext uri="{FF2B5EF4-FFF2-40B4-BE49-F238E27FC236}">
              <a16:creationId xmlns:a16="http://schemas.microsoft.com/office/drawing/2014/main" id="{00000000-0008-0000-0000-000039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178" name="TextBox 5177">
          <a:extLst>
            <a:ext uri="{FF2B5EF4-FFF2-40B4-BE49-F238E27FC236}">
              <a16:creationId xmlns:a16="http://schemas.microsoft.com/office/drawing/2014/main" id="{00000000-0008-0000-0000-00003A14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79" name="TextBox 5178">
          <a:extLst>
            <a:ext uri="{FF2B5EF4-FFF2-40B4-BE49-F238E27FC236}">
              <a16:creationId xmlns:a16="http://schemas.microsoft.com/office/drawing/2014/main" id="{00000000-0008-0000-0000-00003B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80" name="TextBox 5179">
          <a:extLst>
            <a:ext uri="{FF2B5EF4-FFF2-40B4-BE49-F238E27FC236}">
              <a16:creationId xmlns:a16="http://schemas.microsoft.com/office/drawing/2014/main" id="{00000000-0008-0000-0000-00003C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81" name="TextBox 5180">
          <a:extLst>
            <a:ext uri="{FF2B5EF4-FFF2-40B4-BE49-F238E27FC236}">
              <a16:creationId xmlns:a16="http://schemas.microsoft.com/office/drawing/2014/main" id="{00000000-0008-0000-0000-00003D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182" name="TextBox 5181">
          <a:extLst>
            <a:ext uri="{FF2B5EF4-FFF2-40B4-BE49-F238E27FC236}">
              <a16:creationId xmlns:a16="http://schemas.microsoft.com/office/drawing/2014/main" id="{00000000-0008-0000-0000-00003E140000}"/>
            </a:ext>
          </a:extLst>
        </xdr:cNvPr>
        <xdr:cNvSpPr txBox="1"/>
      </xdr:nvSpPr>
      <xdr:spPr>
        <a:xfrm>
          <a:off x="1163068" y="382937288"/>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83" name="TextBox 5182">
          <a:extLst>
            <a:ext uri="{FF2B5EF4-FFF2-40B4-BE49-F238E27FC236}">
              <a16:creationId xmlns:a16="http://schemas.microsoft.com/office/drawing/2014/main" id="{00000000-0008-0000-0000-00003F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84" name="TextBox 5183">
          <a:extLst>
            <a:ext uri="{FF2B5EF4-FFF2-40B4-BE49-F238E27FC236}">
              <a16:creationId xmlns:a16="http://schemas.microsoft.com/office/drawing/2014/main" id="{00000000-0008-0000-0000-000040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85" name="TextBox 5184">
          <a:extLst>
            <a:ext uri="{FF2B5EF4-FFF2-40B4-BE49-F238E27FC236}">
              <a16:creationId xmlns:a16="http://schemas.microsoft.com/office/drawing/2014/main" id="{00000000-0008-0000-0000-000041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86" name="TextBox 5185">
          <a:extLst>
            <a:ext uri="{FF2B5EF4-FFF2-40B4-BE49-F238E27FC236}">
              <a16:creationId xmlns:a16="http://schemas.microsoft.com/office/drawing/2014/main" id="{00000000-0008-0000-0000-000042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5187" name="TextBox 5186">
          <a:extLst>
            <a:ext uri="{FF2B5EF4-FFF2-40B4-BE49-F238E27FC236}">
              <a16:creationId xmlns:a16="http://schemas.microsoft.com/office/drawing/2014/main" id="{00000000-0008-0000-0000-000043140000}"/>
            </a:ext>
          </a:extLst>
        </xdr:cNvPr>
        <xdr:cNvSpPr txBox="1"/>
      </xdr:nvSpPr>
      <xdr:spPr>
        <a:xfrm>
          <a:off x="1163068" y="382937288"/>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5188" name="TextBox 5187">
          <a:extLst>
            <a:ext uri="{FF2B5EF4-FFF2-40B4-BE49-F238E27FC236}">
              <a16:creationId xmlns:a16="http://schemas.microsoft.com/office/drawing/2014/main" id="{00000000-0008-0000-0000-000044140000}"/>
            </a:ext>
          </a:extLst>
        </xdr:cNvPr>
        <xdr:cNvSpPr txBox="1"/>
      </xdr:nvSpPr>
      <xdr:spPr>
        <a:xfrm>
          <a:off x="1163068" y="382937288"/>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89" name="TextBox 5188">
          <a:extLst>
            <a:ext uri="{FF2B5EF4-FFF2-40B4-BE49-F238E27FC236}">
              <a16:creationId xmlns:a16="http://schemas.microsoft.com/office/drawing/2014/main" id="{00000000-0008-0000-0000-000045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90" name="TextBox 5189">
          <a:extLst>
            <a:ext uri="{FF2B5EF4-FFF2-40B4-BE49-F238E27FC236}">
              <a16:creationId xmlns:a16="http://schemas.microsoft.com/office/drawing/2014/main" id="{00000000-0008-0000-0000-000046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91" name="TextBox 5190">
          <a:extLst>
            <a:ext uri="{FF2B5EF4-FFF2-40B4-BE49-F238E27FC236}">
              <a16:creationId xmlns:a16="http://schemas.microsoft.com/office/drawing/2014/main" id="{00000000-0008-0000-0000-000047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192" name="TextBox 5191">
          <a:extLst>
            <a:ext uri="{FF2B5EF4-FFF2-40B4-BE49-F238E27FC236}">
              <a16:creationId xmlns:a16="http://schemas.microsoft.com/office/drawing/2014/main" id="{00000000-0008-0000-0000-000048140000}"/>
            </a:ext>
          </a:extLst>
        </xdr:cNvPr>
        <xdr:cNvSpPr txBox="1"/>
      </xdr:nvSpPr>
      <xdr:spPr>
        <a:xfrm>
          <a:off x="1163068" y="382937288"/>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3" name="TextBox 5192">
          <a:extLst>
            <a:ext uri="{FF2B5EF4-FFF2-40B4-BE49-F238E27FC236}">
              <a16:creationId xmlns:a16="http://schemas.microsoft.com/office/drawing/2014/main" id="{00000000-0008-0000-0000-000049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4" name="TextBox 5193">
          <a:extLst>
            <a:ext uri="{FF2B5EF4-FFF2-40B4-BE49-F238E27FC236}">
              <a16:creationId xmlns:a16="http://schemas.microsoft.com/office/drawing/2014/main" id="{00000000-0008-0000-0000-00004A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5" name="TextBox 5194">
          <a:extLst>
            <a:ext uri="{FF2B5EF4-FFF2-40B4-BE49-F238E27FC236}">
              <a16:creationId xmlns:a16="http://schemas.microsoft.com/office/drawing/2014/main" id="{00000000-0008-0000-0000-00004B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6" name="TextBox 5195">
          <a:extLst>
            <a:ext uri="{FF2B5EF4-FFF2-40B4-BE49-F238E27FC236}">
              <a16:creationId xmlns:a16="http://schemas.microsoft.com/office/drawing/2014/main" id="{00000000-0008-0000-0000-00004C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7" name="TextBox 5196">
          <a:extLst>
            <a:ext uri="{FF2B5EF4-FFF2-40B4-BE49-F238E27FC236}">
              <a16:creationId xmlns:a16="http://schemas.microsoft.com/office/drawing/2014/main" id="{00000000-0008-0000-0000-00004D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8" name="TextBox 5197">
          <a:extLst>
            <a:ext uri="{FF2B5EF4-FFF2-40B4-BE49-F238E27FC236}">
              <a16:creationId xmlns:a16="http://schemas.microsoft.com/office/drawing/2014/main" id="{00000000-0008-0000-0000-00004E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199" name="TextBox 5198">
          <a:extLst>
            <a:ext uri="{FF2B5EF4-FFF2-40B4-BE49-F238E27FC236}">
              <a16:creationId xmlns:a16="http://schemas.microsoft.com/office/drawing/2014/main" id="{00000000-0008-0000-0000-00004F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00" name="TextBox 5199">
          <a:extLst>
            <a:ext uri="{FF2B5EF4-FFF2-40B4-BE49-F238E27FC236}">
              <a16:creationId xmlns:a16="http://schemas.microsoft.com/office/drawing/2014/main" id="{00000000-0008-0000-0000-000050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01" name="TextBox 5200">
          <a:extLst>
            <a:ext uri="{FF2B5EF4-FFF2-40B4-BE49-F238E27FC236}">
              <a16:creationId xmlns:a16="http://schemas.microsoft.com/office/drawing/2014/main" id="{00000000-0008-0000-0000-000051140000}"/>
            </a:ext>
          </a:extLst>
        </xdr:cNvPr>
        <xdr:cNvSpPr txBox="1"/>
      </xdr:nvSpPr>
      <xdr:spPr>
        <a:xfrm>
          <a:off x="1163068" y="38206550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02" name="TextBox 5201">
          <a:extLst>
            <a:ext uri="{FF2B5EF4-FFF2-40B4-BE49-F238E27FC236}">
              <a16:creationId xmlns:a16="http://schemas.microsoft.com/office/drawing/2014/main" id="{00000000-0008-0000-0000-000052140000}"/>
            </a:ext>
          </a:extLst>
        </xdr:cNvPr>
        <xdr:cNvSpPr txBox="1"/>
      </xdr:nvSpPr>
      <xdr:spPr>
        <a:xfrm>
          <a:off x="1163068" y="38206550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03" name="TextBox 5202">
          <a:extLst>
            <a:ext uri="{FF2B5EF4-FFF2-40B4-BE49-F238E27FC236}">
              <a16:creationId xmlns:a16="http://schemas.microsoft.com/office/drawing/2014/main" id="{00000000-0008-0000-0000-000053140000}"/>
            </a:ext>
          </a:extLst>
        </xdr:cNvPr>
        <xdr:cNvSpPr txBox="1"/>
      </xdr:nvSpPr>
      <xdr:spPr>
        <a:xfrm>
          <a:off x="1163068" y="38206550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04" name="TextBox 5203">
          <a:extLst>
            <a:ext uri="{FF2B5EF4-FFF2-40B4-BE49-F238E27FC236}">
              <a16:creationId xmlns:a16="http://schemas.microsoft.com/office/drawing/2014/main" id="{00000000-0008-0000-0000-000054140000}"/>
            </a:ext>
          </a:extLst>
        </xdr:cNvPr>
        <xdr:cNvSpPr txBox="1"/>
      </xdr:nvSpPr>
      <xdr:spPr>
        <a:xfrm>
          <a:off x="1163068" y="38206550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05" name="TextBox 5204">
          <a:extLst>
            <a:ext uri="{FF2B5EF4-FFF2-40B4-BE49-F238E27FC236}">
              <a16:creationId xmlns:a16="http://schemas.microsoft.com/office/drawing/2014/main" id="{00000000-0008-0000-0000-000055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06" name="TextBox 5205">
          <a:extLst>
            <a:ext uri="{FF2B5EF4-FFF2-40B4-BE49-F238E27FC236}">
              <a16:creationId xmlns:a16="http://schemas.microsoft.com/office/drawing/2014/main" id="{00000000-0008-0000-0000-000056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07" name="TextBox 5206">
          <a:extLst>
            <a:ext uri="{FF2B5EF4-FFF2-40B4-BE49-F238E27FC236}">
              <a16:creationId xmlns:a16="http://schemas.microsoft.com/office/drawing/2014/main" id="{00000000-0008-0000-0000-000057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08" name="TextBox 5207">
          <a:extLst>
            <a:ext uri="{FF2B5EF4-FFF2-40B4-BE49-F238E27FC236}">
              <a16:creationId xmlns:a16="http://schemas.microsoft.com/office/drawing/2014/main" id="{00000000-0008-0000-0000-000058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09" name="TextBox 5208">
          <a:extLst>
            <a:ext uri="{FF2B5EF4-FFF2-40B4-BE49-F238E27FC236}">
              <a16:creationId xmlns:a16="http://schemas.microsoft.com/office/drawing/2014/main" id="{00000000-0008-0000-0000-000059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10" name="TextBox 5209">
          <a:extLst>
            <a:ext uri="{FF2B5EF4-FFF2-40B4-BE49-F238E27FC236}">
              <a16:creationId xmlns:a16="http://schemas.microsoft.com/office/drawing/2014/main" id="{00000000-0008-0000-0000-00005A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11" name="TextBox 5210">
          <a:extLst>
            <a:ext uri="{FF2B5EF4-FFF2-40B4-BE49-F238E27FC236}">
              <a16:creationId xmlns:a16="http://schemas.microsoft.com/office/drawing/2014/main" id="{00000000-0008-0000-0000-00005B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12" name="TextBox 5211">
          <a:extLst>
            <a:ext uri="{FF2B5EF4-FFF2-40B4-BE49-F238E27FC236}">
              <a16:creationId xmlns:a16="http://schemas.microsoft.com/office/drawing/2014/main" id="{00000000-0008-0000-0000-00005C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3" name="TextBox 5212">
          <a:extLst>
            <a:ext uri="{FF2B5EF4-FFF2-40B4-BE49-F238E27FC236}">
              <a16:creationId xmlns:a16="http://schemas.microsoft.com/office/drawing/2014/main" id="{00000000-0008-0000-0000-00005D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4" name="TextBox 5213">
          <a:extLst>
            <a:ext uri="{FF2B5EF4-FFF2-40B4-BE49-F238E27FC236}">
              <a16:creationId xmlns:a16="http://schemas.microsoft.com/office/drawing/2014/main" id="{00000000-0008-0000-0000-00005E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5" name="TextBox 5214">
          <a:extLst>
            <a:ext uri="{FF2B5EF4-FFF2-40B4-BE49-F238E27FC236}">
              <a16:creationId xmlns:a16="http://schemas.microsoft.com/office/drawing/2014/main" id="{00000000-0008-0000-0000-00005F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6" name="TextBox 5215">
          <a:extLst>
            <a:ext uri="{FF2B5EF4-FFF2-40B4-BE49-F238E27FC236}">
              <a16:creationId xmlns:a16="http://schemas.microsoft.com/office/drawing/2014/main" id="{00000000-0008-0000-0000-000060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7" name="TextBox 5216">
          <a:extLst>
            <a:ext uri="{FF2B5EF4-FFF2-40B4-BE49-F238E27FC236}">
              <a16:creationId xmlns:a16="http://schemas.microsoft.com/office/drawing/2014/main" id="{00000000-0008-0000-0000-000061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8" name="TextBox 5217">
          <a:extLst>
            <a:ext uri="{FF2B5EF4-FFF2-40B4-BE49-F238E27FC236}">
              <a16:creationId xmlns:a16="http://schemas.microsoft.com/office/drawing/2014/main" id="{00000000-0008-0000-0000-000062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19" name="TextBox 5218">
          <a:extLst>
            <a:ext uri="{FF2B5EF4-FFF2-40B4-BE49-F238E27FC236}">
              <a16:creationId xmlns:a16="http://schemas.microsoft.com/office/drawing/2014/main" id="{00000000-0008-0000-0000-000063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20" name="TextBox 5219">
          <a:extLst>
            <a:ext uri="{FF2B5EF4-FFF2-40B4-BE49-F238E27FC236}">
              <a16:creationId xmlns:a16="http://schemas.microsoft.com/office/drawing/2014/main" id="{00000000-0008-0000-0000-000064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1" name="TextBox 5220">
          <a:extLst>
            <a:ext uri="{FF2B5EF4-FFF2-40B4-BE49-F238E27FC236}">
              <a16:creationId xmlns:a16="http://schemas.microsoft.com/office/drawing/2014/main" id="{00000000-0008-0000-0000-000065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2" name="TextBox 5221">
          <a:extLst>
            <a:ext uri="{FF2B5EF4-FFF2-40B4-BE49-F238E27FC236}">
              <a16:creationId xmlns:a16="http://schemas.microsoft.com/office/drawing/2014/main" id="{00000000-0008-0000-0000-000066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3" name="TextBox 5222">
          <a:extLst>
            <a:ext uri="{FF2B5EF4-FFF2-40B4-BE49-F238E27FC236}">
              <a16:creationId xmlns:a16="http://schemas.microsoft.com/office/drawing/2014/main" id="{00000000-0008-0000-0000-000067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4" name="TextBox 5223">
          <a:extLst>
            <a:ext uri="{FF2B5EF4-FFF2-40B4-BE49-F238E27FC236}">
              <a16:creationId xmlns:a16="http://schemas.microsoft.com/office/drawing/2014/main" id="{00000000-0008-0000-0000-000068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5" name="TextBox 5224">
          <a:extLst>
            <a:ext uri="{FF2B5EF4-FFF2-40B4-BE49-F238E27FC236}">
              <a16:creationId xmlns:a16="http://schemas.microsoft.com/office/drawing/2014/main" id="{00000000-0008-0000-0000-000069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6" name="TextBox 5225">
          <a:extLst>
            <a:ext uri="{FF2B5EF4-FFF2-40B4-BE49-F238E27FC236}">
              <a16:creationId xmlns:a16="http://schemas.microsoft.com/office/drawing/2014/main" id="{00000000-0008-0000-0000-00006A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7" name="TextBox 5226">
          <a:extLst>
            <a:ext uri="{FF2B5EF4-FFF2-40B4-BE49-F238E27FC236}">
              <a16:creationId xmlns:a16="http://schemas.microsoft.com/office/drawing/2014/main" id="{00000000-0008-0000-0000-00006B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28" name="TextBox 5227">
          <a:extLst>
            <a:ext uri="{FF2B5EF4-FFF2-40B4-BE49-F238E27FC236}">
              <a16:creationId xmlns:a16="http://schemas.microsoft.com/office/drawing/2014/main" id="{00000000-0008-0000-0000-00006C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29" name="TextBox 5228">
          <a:extLst>
            <a:ext uri="{FF2B5EF4-FFF2-40B4-BE49-F238E27FC236}">
              <a16:creationId xmlns:a16="http://schemas.microsoft.com/office/drawing/2014/main" id="{00000000-0008-0000-0000-00006D140000}"/>
            </a:ext>
          </a:extLst>
        </xdr:cNvPr>
        <xdr:cNvSpPr txBox="1"/>
      </xdr:nvSpPr>
      <xdr:spPr>
        <a:xfrm>
          <a:off x="1163068" y="38206550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30" name="TextBox 5229">
          <a:extLst>
            <a:ext uri="{FF2B5EF4-FFF2-40B4-BE49-F238E27FC236}">
              <a16:creationId xmlns:a16="http://schemas.microsoft.com/office/drawing/2014/main" id="{00000000-0008-0000-0000-00006E140000}"/>
            </a:ext>
          </a:extLst>
        </xdr:cNvPr>
        <xdr:cNvSpPr txBox="1"/>
      </xdr:nvSpPr>
      <xdr:spPr>
        <a:xfrm>
          <a:off x="1163068" y="38206550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31" name="TextBox 5230">
          <a:extLst>
            <a:ext uri="{FF2B5EF4-FFF2-40B4-BE49-F238E27FC236}">
              <a16:creationId xmlns:a16="http://schemas.microsoft.com/office/drawing/2014/main" id="{00000000-0008-0000-0000-00006F140000}"/>
            </a:ext>
          </a:extLst>
        </xdr:cNvPr>
        <xdr:cNvSpPr txBox="1"/>
      </xdr:nvSpPr>
      <xdr:spPr>
        <a:xfrm>
          <a:off x="1163068" y="38206550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32" name="TextBox 5231">
          <a:extLst>
            <a:ext uri="{FF2B5EF4-FFF2-40B4-BE49-F238E27FC236}">
              <a16:creationId xmlns:a16="http://schemas.microsoft.com/office/drawing/2014/main" id="{00000000-0008-0000-0000-000070140000}"/>
            </a:ext>
          </a:extLst>
        </xdr:cNvPr>
        <xdr:cNvSpPr txBox="1"/>
      </xdr:nvSpPr>
      <xdr:spPr>
        <a:xfrm>
          <a:off x="1163068" y="38206550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233" name="TextBox 5232">
          <a:extLst>
            <a:ext uri="{FF2B5EF4-FFF2-40B4-BE49-F238E27FC236}">
              <a16:creationId xmlns:a16="http://schemas.microsoft.com/office/drawing/2014/main" id="{00000000-0008-0000-0000-000071140000}"/>
            </a:ext>
          </a:extLst>
        </xdr:cNvPr>
        <xdr:cNvSpPr txBox="1"/>
      </xdr:nvSpPr>
      <xdr:spPr>
        <a:xfrm>
          <a:off x="1163068" y="38206550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234" name="TextBox 5233">
          <a:extLst>
            <a:ext uri="{FF2B5EF4-FFF2-40B4-BE49-F238E27FC236}">
              <a16:creationId xmlns:a16="http://schemas.microsoft.com/office/drawing/2014/main" id="{00000000-0008-0000-0000-000072140000}"/>
            </a:ext>
          </a:extLst>
        </xdr:cNvPr>
        <xdr:cNvSpPr txBox="1"/>
      </xdr:nvSpPr>
      <xdr:spPr>
        <a:xfrm>
          <a:off x="1163068" y="38206550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235" name="TextBox 5234">
          <a:extLst>
            <a:ext uri="{FF2B5EF4-FFF2-40B4-BE49-F238E27FC236}">
              <a16:creationId xmlns:a16="http://schemas.microsoft.com/office/drawing/2014/main" id="{00000000-0008-0000-0000-000073140000}"/>
            </a:ext>
          </a:extLst>
        </xdr:cNvPr>
        <xdr:cNvSpPr txBox="1"/>
      </xdr:nvSpPr>
      <xdr:spPr>
        <a:xfrm>
          <a:off x="1163068" y="38206550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236" name="TextBox 5235">
          <a:extLst>
            <a:ext uri="{FF2B5EF4-FFF2-40B4-BE49-F238E27FC236}">
              <a16:creationId xmlns:a16="http://schemas.microsoft.com/office/drawing/2014/main" id="{00000000-0008-0000-0000-000074140000}"/>
            </a:ext>
          </a:extLst>
        </xdr:cNvPr>
        <xdr:cNvSpPr txBox="1"/>
      </xdr:nvSpPr>
      <xdr:spPr>
        <a:xfrm>
          <a:off x="1163068" y="38206550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237" name="TextBox 5236">
          <a:extLst>
            <a:ext uri="{FF2B5EF4-FFF2-40B4-BE49-F238E27FC236}">
              <a16:creationId xmlns:a16="http://schemas.microsoft.com/office/drawing/2014/main" id="{00000000-0008-0000-0000-000075140000}"/>
            </a:ext>
          </a:extLst>
        </xdr:cNvPr>
        <xdr:cNvSpPr txBox="1"/>
      </xdr:nvSpPr>
      <xdr:spPr>
        <a:xfrm>
          <a:off x="1163068" y="38206550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238" name="TextBox 5237">
          <a:extLst>
            <a:ext uri="{FF2B5EF4-FFF2-40B4-BE49-F238E27FC236}">
              <a16:creationId xmlns:a16="http://schemas.microsoft.com/office/drawing/2014/main" id="{00000000-0008-0000-0000-000076140000}"/>
            </a:ext>
          </a:extLst>
        </xdr:cNvPr>
        <xdr:cNvSpPr txBox="1"/>
      </xdr:nvSpPr>
      <xdr:spPr>
        <a:xfrm>
          <a:off x="1163068" y="38206550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239" name="TextBox 5238">
          <a:extLst>
            <a:ext uri="{FF2B5EF4-FFF2-40B4-BE49-F238E27FC236}">
              <a16:creationId xmlns:a16="http://schemas.microsoft.com/office/drawing/2014/main" id="{00000000-0008-0000-0000-000077140000}"/>
            </a:ext>
          </a:extLst>
        </xdr:cNvPr>
        <xdr:cNvSpPr txBox="1"/>
      </xdr:nvSpPr>
      <xdr:spPr>
        <a:xfrm>
          <a:off x="1163068" y="38206550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240" name="TextBox 5239">
          <a:extLst>
            <a:ext uri="{FF2B5EF4-FFF2-40B4-BE49-F238E27FC236}">
              <a16:creationId xmlns:a16="http://schemas.microsoft.com/office/drawing/2014/main" id="{00000000-0008-0000-0000-000078140000}"/>
            </a:ext>
          </a:extLst>
        </xdr:cNvPr>
        <xdr:cNvSpPr txBox="1"/>
      </xdr:nvSpPr>
      <xdr:spPr>
        <a:xfrm>
          <a:off x="1163068" y="38206550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241" name="TextBox 5240">
          <a:extLst>
            <a:ext uri="{FF2B5EF4-FFF2-40B4-BE49-F238E27FC236}">
              <a16:creationId xmlns:a16="http://schemas.microsoft.com/office/drawing/2014/main" id="{00000000-0008-0000-0000-000079140000}"/>
            </a:ext>
          </a:extLst>
        </xdr:cNvPr>
        <xdr:cNvSpPr txBox="1"/>
      </xdr:nvSpPr>
      <xdr:spPr>
        <a:xfrm>
          <a:off x="1163068" y="38206550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242" name="TextBox 5241">
          <a:extLst>
            <a:ext uri="{FF2B5EF4-FFF2-40B4-BE49-F238E27FC236}">
              <a16:creationId xmlns:a16="http://schemas.microsoft.com/office/drawing/2014/main" id="{00000000-0008-0000-0000-00007A140000}"/>
            </a:ext>
          </a:extLst>
        </xdr:cNvPr>
        <xdr:cNvSpPr txBox="1"/>
      </xdr:nvSpPr>
      <xdr:spPr>
        <a:xfrm>
          <a:off x="1163068" y="38206550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243" name="TextBox 5242">
          <a:extLst>
            <a:ext uri="{FF2B5EF4-FFF2-40B4-BE49-F238E27FC236}">
              <a16:creationId xmlns:a16="http://schemas.microsoft.com/office/drawing/2014/main" id="{00000000-0008-0000-0000-00007B140000}"/>
            </a:ext>
          </a:extLst>
        </xdr:cNvPr>
        <xdr:cNvSpPr txBox="1"/>
      </xdr:nvSpPr>
      <xdr:spPr>
        <a:xfrm>
          <a:off x="1163068" y="38206550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44" name="TextBox 5243">
          <a:extLst>
            <a:ext uri="{FF2B5EF4-FFF2-40B4-BE49-F238E27FC236}">
              <a16:creationId xmlns:a16="http://schemas.microsoft.com/office/drawing/2014/main" id="{00000000-0008-0000-0000-00007C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45" name="TextBox 5244">
          <a:extLst>
            <a:ext uri="{FF2B5EF4-FFF2-40B4-BE49-F238E27FC236}">
              <a16:creationId xmlns:a16="http://schemas.microsoft.com/office/drawing/2014/main" id="{00000000-0008-0000-0000-00007D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246" name="TextBox 5245">
          <a:extLst>
            <a:ext uri="{FF2B5EF4-FFF2-40B4-BE49-F238E27FC236}">
              <a16:creationId xmlns:a16="http://schemas.microsoft.com/office/drawing/2014/main" id="{00000000-0008-0000-0000-00007E140000}"/>
            </a:ext>
          </a:extLst>
        </xdr:cNvPr>
        <xdr:cNvSpPr txBox="1"/>
      </xdr:nvSpPr>
      <xdr:spPr>
        <a:xfrm>
          <a:off x="1163068" y="38206550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47" name="TextBox 5246">
          <a:extLst>
            <a:ext uri="{FF2B5EF4-FFF2-40B4-BE49-F238E27FC236}">
              <a16:creationId xmlns:a16="http://schemas.microsoft.com/office/drawing/2014/main" id="{00000000-0008-0000-0000-00007F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248" name="TextBox 5247">
          <a:extLst>
            <a:ext uri="{FF2B5EF4-FFF2-40B4-BE49-F238E27FC236}">
              <a16:creationId xmlns:a16="http://schemas.microsoft.com/office/drawing/2014/main" id="{00000000-0008-0000-0000-000080140000}"/>
            </a:ext>
          </a:extLst>
        </xdr:cNvPr>
        <xdr:cNvSpPr txBox="1"/>
      </xdr:nvSpPr>
      <xdr:spPr>
        <a:xfrm>
          <a:off x="1163068" y="38206550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49" name="TextBox 5248">
          <a:extLst>
            <a:ext uri="{FF2B5EF4-FFF2-40B4-BE49-F238E27FC236}">
              <a16:creationId xmlns:a16="http://schemas.microsoft.com/office/drawing/2014/main" id="{00000000-0008-0000-0000-000081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50" name="TextBox 5249">
          <a:extLst>
            <a:ext uri="{FF2B5EF4-FFF2-40B4-BE49-F238E27FC236}">
              <a16:creationId xmlns:a16="http://schemas.microsoft.com/office/drawing/2014/main" id="{00000000-0008-0000-0000-000082140000}"/>
            </a:ext>
          </a:extLst>
        </xdr:cNvPr>
        <xdr:cNvSpPr txBox="1"/>
      </xdr:nvSpPr>
      <xdr:spPr>
        <a:xfrm>
          <a:off x="1163068" y="38206550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51" name="TextBox 5250">
          <a:extLst>
            <a:ext uri="{FF2B5EF4-FFF2-40B4-BE49-F238E27FC236}">
              <a16:creationId xmlns:a16="http://schemas.microsoft.com/office/drawing/2014/main" id="{00000000-0008-0000-0000-000083140000}"/>
            </a:ext>
          </a:extLst>
        </xdr:cNvPr>
        <xdr:cNvSpPr txBox="1"/>
      </xdr:nvSpPr>
      <xdr:spPr>
        <a:xfrm>
          <a:off x="1163068" y="38206550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52" name="TextBox 5251">
          <a:extLst>
            <a:ext uri="{FF2B5EF4-FFF2-40B4-BE49-F238E27FC236}">
              <a16:creationId xmlns:a16="http://schemas.microsoft.com/office/drawing/2014/main" id="{00000000-0008-0000-0000-000084140000}"/>
            </a:ext>
          </a:extLst>
        </xdr:cNvPr>
        <xdr:cNvSpPr txBox="1"/>
      </xdr:nvSpPr>
      <xdr:spPr>
        <a:xfrm>
          <a:off x="1163068" y="38206550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53" name="TextBox 5252">
          <a:extLst>
            <a:ext uri="{FF2B5EF4-FFF2-40B4-BE49-F238E27FC236}">
              <a16:creationId xmlns:a16="http://schemas.microsoft.com/office/drawing/2014/main" id="{00000000-0008-0000-0000-000085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54" name="TextBox 5253">
          <a:extLst>
            <a:ext uri="{FF2B5EF4-FFF2-40B4-BE49-F238E27FC236}">
              <a16:creationId xmlns:a16="http://schemas.microsoft.com/office/drawing/2014/main" id="{00000000-0008-0000-0000-000086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55" name="TextBox 5254">
          <a:extLst>
            <a:ext uri="{FF2B5EF4-FFF2-40B4-BE49-F238E27FC236}">
              <a16:creationId xmlns:a16="http://schemas.microsoft.com/office/drawing/2014/main" id="{00000000-0008-0000-0000-000087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56" name="TextBox 5255">
          <a:extLst>
            <a:ext uri="{FF2B5EF4-FFF2-40B4-BE49-F238E27FC236}">
              <a16:creationId xmlns:a16="http://schemas.microsoft.com/office/drawing/2014/main" id="{00000000-0008-0000-0000-000088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57" name="TextBox 5256">
          <a:extLst>
            <a:ext uri="{FF2B5EF4-FFF2-40B4-BE49-F238E27FC236}">
              <a16:creationId xmlns:a16="http://schemas.microsoft.com/office/drawing/2014/main" id="{00000000-0008-0000-0000-000089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58" name="TextBox 5257">
          <a:extLst>
            <a:ext uri="{FF2B5EF4-FFF2-40B4-BE49-F238E27FC236}">
              <a16:creationId xmlns:a16="http://schemas.microsoft.com/office/drawing/2014/main" id="{00000000-0008-0000-0000-00008A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59" name="TextBox 5258">
          <a:extLst>
            <a:ext uri="{FF2B5EF4-FFF2-40B4-BE49-F238E27FC236}">
              <a16:creationId xmlns:a16="http://schemas.microsoft.com/office/drawing/2014/main" id="{00000000-0008-0000-0000-00008B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60" name="TextBox 5259">
          <a:extLst>
            <a:ext uri="{FF2B5EF4-FFF2-40B4-BE49-F238E27FC236}">
              <a16:creationId xmlns:a16="http://schemas.microsoft.com/office/drawing/2014/main" id="{00000000-0008-0000-0000-00008C140000}"/>
            </a:ext>
          </a:extLst>
        </xdr:cNvPr>
        <xdr:cNvSpPr txBox="1"/>
      </xdr:nvSpPr>
      <xdr:spPr>
        <a:xfrm>
          <a:off x="1163068" y="38206550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61" name="TextBox 5260">
          <a:extLst>
            <a:ext uri="{FF2B5EF4-FFF2-40B4-BE49-F238E27FC236}">
              <a16:creationId xmlns:a16="http://schemas.microsoft.com/office/drawing/2014/main" id="{00000000-0008-0000-0000-00008D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62" name="TextBox 5261">
          <a:extLst>
            <a:ext uri="{FF2B5EF4-FFF2-40B4-BE49-F238E27FC236}">
              <a16:creationId xmlns:a16="http://schemas.microsoft.com/office/drawing/2014/main" id="{00000000-0008-0000-0000-00008E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63" name="TextBox 5262">
          <a:extLst>
            <a:ext uri="{FF2B5EF4-FFF2-40B4-BE49-F238E27FC236}">
              <a16:creationId xmlns:a16="http://schemas.microsoft.com/office/drawing/2014/main" id="{00000000-0008-0000-0000-00008F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64" name="TextBox 5263">
          <a:extLst>
            <a:ext uri="{FF2B5EF4-FFF2-40B4-BE49-F238E27FC236}">
              <a16:creationId xmlns:a16="http://schemas.microsoft.com/office/drawing/2014/main" id="{00000000-0008-0000-0000-000090140000}"/>
            </a:ext>
          </a:extLst>
        </xdr:cNvPr>
        <xdr:cNvSpPr txBox="1"/>
      </xdr:nvSpPr>
      <xdr:spPr>
        <a:xfrm>
          <a:off x="1163068" y="38206550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65" name="TextBox 5264">
          <a:extLst>
            <a:ext uri="{FF2B5EF4-FFF2-40B4-BE49-F238E27FC236}">
              <a16:creationId xmlns:a16="http://schemas.microsoft.com/office/drawing/2014/main" id="{00000000-0008-0000-0000-000091140000}"/>
            </a:ext>
          </a:extLst>
        </xdr:cNvPr>
        <xdr:cNvSpPr txBox="1"/>
      </xdr:nvSpPr>
      <xdr:spPr>
        <a:xfrm>
          <a:off x="1163068" y="38206550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266" name="TextBox 5265">
          <a:extLst>
            <a:ext uri="{FF2B5EF4-FFF2-40B4-BE49-F238E27FC236}">
              <a16:creationId xmlns:a16="http://schemas.microsoft.com/office/drawing/2014/main" id="{00000000-0008-0000-0000-000092140000}"/>
            </a:ext>
          </a:extLst>
        </xdr:cNvPr>
        <xdr:cNvSpPr txBox="1"/>
      </xdr:nvSpPr>
      <xdr:spPr>
        <a:xfrm>
          <a:off x="1163068" y="38206550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67" name="TextBox 5266">
          <a:extLst>
            <a:ext uri="{FF2B5EF4-FFF2-40B4-BE49-F238E27FC236}">
              <a16:creationId xmlns:a16="http://schemas.microsoft.com/office/drawing/2014/main" id="{00000000-0008-0000-0000-000093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68" name="TextBox 5267">
          <a:extLst>
            <a:ext uri="{FF2B5EF4-FFF2-40B4-BE49-F238E27FC236}">
              <a16:creationId xmlns:a16="http://schemas.microsoft.com/office/drawing/2014/main" id="{00000000-0008-0000-0000-000094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69" name="TextBox 5268">
          <a:extLst>
            <a:ext uri="{FF2B5EF4-FFF2-40B4-BE49-F238E27FC236}">
              <a16:creationId xmlns:a16="http://schemas.microsoft.com/office/drawing/2014/main" id="{00000000-0008-0000-0000-000095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70" name="TextBox 5269">
          <a:extLst>
            <a:ext uri="{FF2B5EF4-FFF2-40B4-BE49-F238E27FC236}">
              <a16:creationId xmlns:a16="http://schemas.microsoft.com/office/drawing/2014/main" id="{00000000-0008-0000-0000-000096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71" name="TextBox 5270">
          <a:extLst>
            <a:ext uri="{FF2B5EF4-FFF2-40B4-BE49-F238E27FC236}">
              <a16:creationId xmlns:a16="http://schemas.microsoft.com/office/drawing/2014/main" id="{00000000-0008-0000-0000-000097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72" name="TextBox 5271">
          <a:extLst>
            <a:ext uri="{FF2B5EF4-FFF2-40B4-BE49-F238E27FC236}">
              <a16:creationId xmlns:a16="http://schemas.microsoft.com/office/drawing/2014/main" id="{00000000-0008-0000-0000-000098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73" name="TextBox 5272">
          <a:extLst>
            <a:ext uri="{FF2B5EF4-FFF2-40B4-BE49-F238E27FC236}">
              <a16:creationId xmlns:a16="http://schemas.microsoft.com/office/drawing/2014/main" id="{00000000-0008-0000-0000-000099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274" name="TextBox 5273">
          <a:extLst>
            <a:ext uri="{FF2B5EF4-FFF2-40B4-BE49-F238E27FC236}">
              <a16:creationId xmlns:a16="http://schemas.microsoft.com/office/drawing/2014/main" id="{00000000-0008-0000-0000-00009A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75" name="TextBox 5274">
          <a:extLst>
            <a:ext uri="{FF2B5EF4-FFF2-40B4-BE49-F238E27FC236}">
              <a16:creationId xmlns:a16="http://schemas.microsoft.com/office/drawing/2014/main" id="{00000000-0008-0000-0000-00009B140000}"/>
            </a:ext>
          </a:extLst>
        </xdr:cNvPr>
        <xdr:cNvSpPr txBox="1"/>
      </xdr:nvSpPr>
      <xdr:spPr>
        <a:xfrm>
          <a:off x="1163068" y="382501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76" name="TextBox 5275">
          <a:extLst>
            <a:ext uri="{FF2B5EF4-FFF2-40B4-BE49-F238E27FC236}">
              <a16:creationId xmlns:a16="http://schemas.microsoft.com/office/drawing/2014/main" id="{00000000-0008-0000-0000-00009C140000}"/>
            </a:ext>
          </a:extLst>
        </xdr:cNvPr>
        <xdr:cNvSpPr txBox="1"/>
      </xdr:nvSpPr>
      <xdr:spPr>
        <a:xfrm>
          <a:off x="1163068" y="382501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77" name="TextBox 5276">
          <a:extLst>
            <a:ext uri="{FF2B5EF4-FFF2-40B4-BE49-F238E27FC236}">
              <a16:creationId xmlns:a16="http://schemas.microsoft.com/office/drawing/2014/main" id="{00000000-0008-0000-0000-00009D140000}"/>
            </a:ext>
          </a:extLst>
        </xdr:cNvPr>
        <xdr:cNvSpPr txBox="1"/>
      </xdr:nvSpPr>
      <xdr:spPr>
        <a:xfrm>
          <a:off x="1163068" y="382501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278" name="TextBox 5277">
          <a:extLst>
            <a:ext uri="{FF2B5EF4-FFF2-40B4-BE49-F238E27FC236}">
              <a16:creationId xmlns:a16="http://schemas.microsoft.com/office/drawing/2014/main" id="{00000000-0008-0000-0000-00009E140000}"/>
            </a:ext>
          </a:extLst>
        </xdr:cNvPr>
        <xdr:cNvSpPr txBox="1"/>
      </xdr:nvSpPr>
      <xdr:spPr>
        <a:xfrm>
          <a:off x="1163068" y="382501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79" name="TextBox 5278">
          <a:extLst>
            <a:ext uri="{FF2B5EF4-FFF2-40B4-BE49-F238E27FC236}">
              <a16:creationId xmlns:a16="http://schemas.microsoft.com/office/drawing/2014/main" id="{00000000-0008-0000-0000-00009F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0" name="TextBox 5279">
          <a:extLst>
            <a:ext uri="{FF2B5EF4-FFF2-40B4-BE49-F238E27FC236}">
              <a16:creationId xmlns:a16="http://schemas.microsoft.com/office/drawing/2014/main" id="{00000000-0008-0000-0000-0000A0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1" name="TextBox 5280">
          <a:extLst>
            <a:ext uri="{FF2B5EF4-FFF2-40B4-BE49-F238E27FC236}">
              <a16:creationId xmlns:a16="http://schemas.microsoft.com/office/drawing/2014/main" id="{00000000-0008-0000-0000-0000A1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2" name="TextBox 5281">
          <a:extLst>
            <a:ext uri="{FF2B5EF4-FFF2-40B4-BE49-F238E27FC236}">
              <a16:creationId xmlns:a16="http://schemas.microsoft.com/office/drawing/2014/main" id="{00000000-0008-0000-0000-0000A2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3" name="TextBox 5282">
          <a:extLst>
            <a:ext uri="{FF2B5EF4-FFF2-40B4-BE49-F238E27FC236}">
              <a16:creationId xmlns:a16="http://schemas.microsoft.com/office/drawing/2014/main" id="{00000000-0008-0000-0000-0000A3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4" name="TextBox 5283">
          <a:extLst>
            <a:ext uri="{FF2B5EF4-FFF2-40B4-BE49-F238E27FC236}">
              <a16:creationId xmlns:a16="http://schemas.microsoft.com/office/drawing/2014/main" id="{00000000-0008-0000-0000-0000A4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5" name="TextBox 5284">
          <a:extLst>
            <a:ext uri="{FF2B5EF4-FFF2-40B4-BE49-F238E27FC236}">
              <a16:creationId xmlns:a16="http://schemas.microsoft.com/office/drawing/2014/main" id="{00000000-0008-0000-0000-0000A5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86" name="TextBox 5285">
          <a:extLst>
            <a:ext uri="{FF2B5EF4-FFF2-40B4-BE49-F238E27FC236}">
              <a16:creationId xmlns:a16="http://schemas.microsoft.com/office/drawing/2014/main" id="{00000000-0008-0000-0000-0000A6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87" name="TextBox 5286">
          <a:extLst>
            <a:ext uri="{FF2B5EF4-FFF2-40B4-BE49-F238E27FC236}">
              <a16:creationId xmlns:a16="http://schemas.microsoft.com/office/drawing/2014/main" id="{00000000-0008-0000-0000-0000A7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88" name="TextBox 5287">
          <a:extLst>
            <a:ext uri="{FF2B5EF4-FFF2-40B4-BE49-F238E27FC236}">
              <a16:creationId xmlns:a16="http://schemas.microsoft.com/office/drawing/2014/main" id="{00000000-0008-0000-0000-0000A8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89" name="TextBox 5288">
          <a:extLst>
            <a:ext uri="{FF2B5EF4-FFF2-40B4-BE49-F238E27FC236}">
              <a16:creationId xmlns:a16="http://schemas.microsoft.com/office/drawing/2014/main" id="{00000000-0008-0000-0000-0000A9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90" name="TextBox 5289">
          <a:extLst>
            <a:ext uri="{FF2B5EF4-FFF2-40B4-BE49-F238E27FC236}">
              <a16:creationId xmlns:a16="http://schemas.microsoft.com/office/drawing/2014/main" id="{00000000-0008-0000-0000-0000AA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91" name="TextBox 5290">
          <a:extLst>
            <a:ext uri="{FF2B5EF4-FFF2-40B4-BE49-F238E27FC236}">
              <a16:creationId xmlns:a16="http://schemas.microsoft.com/office/drawing/2014/main" id="{00000000-0008-0000-0000-0000AB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92" name="TextBox 5291">
          <a:extLst>
            <a:ext uri="{FF2B5EF4-FFF2-40B4-BE49-F238E27FC236}">
              <a16:creationId xmlns:a16="http://schemas.microsoft.com/office/drawing/2014/main" id="{00000000-0008-0000-0000-0000AC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93" name="TextBox 5292">
          <a:extLst>
            <a:ext uri="{FF2B5EF4-FFF2-40B4-BE49-F238E27FC236}">
              <a16:creationId xmlns:a16="http://schemas.microsoft.com/office/drawing/2014/main" id="{00000000-0008-0000-0000-0000AD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294" name="TextBox 5293">
          <a:extLst>
            <a:ext uri="{FF2B5EF4-FFF2-40B4-BE49-F238E27FC236}">
              <a16:creationId xmlns:a16="http://schemas.microsoft.com/office/drawing/2014/main" id="{00000000-0008-0000-0000-0000AE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95" name="TextBox 5294">
          <a:extLst>
            <a:ext uri="{FF2B5EF4-FFF2-40B4-BE49-F238E27FC236}">
              <a16:creationId xmlns:a16="http://schemas.microsoft.com/office/drawing/2014/main" id="{00000000-0008-0000-0000-0000AF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96" name="TextBox 5295">
          <a:extLst>
            <a:ext uri="{FF2B5EF4-FFF2-40B4-BE49-F238E27FC236}">
              <a16:creationId xmlns:a16="http://schemas.microsoft.com/office/drawing/2014/main" id="{00000000-0008-0000-0000-0000B0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97" name="TextBox 5296">
          <a:extLst>
            <a:ext uri="{FF2B5EF4-FFF2-40B4-BE49-F238E27FC236}">
              <a16:creationId xmlns:a16="http://schemas.microsoft.com/office/drawing/2014/main" id="{00000000-0008-0000-0000-0000B1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98" name="TextBox 5297">
          <a:extLst>
            <a:ext uri="{FF2B5EF4-FFF2-40B4-BE49-F238E27FC236}">
              <a16:creationId xmlns:a16="http://schemas.microsoft.com/office/drawing/2014/main" id="{00000000-0008-0000-0000-0000B2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299" name="TextBox 5298">
          <a:extLst>
            <a:ext uri="{FF2B5EF4-FFF2-40B4-BE49-F238E27FC236}">
              <a16:creationId xmlns:a16="http://schemas.microsoft.com/office/drawing/2014/main" id="{00000000-0008-0000-0000-0000B3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00" name="TextBox 5299">
          <a:extLst>
            <a:ext uri="{FF2B5EF4-FFF2-40B4-BE49-F238E27FC236}">
              <a16:creationId xmlns:a16="http://schemas.microsoft.com/office/drawing/2014/main" id="{00000000-0008-0000-0000-0000B4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01" name="TextBox 5300">
          <a:extLst>
            <a:ext uri="{FF2B5EF4-FFF2-40B4-BE49-F238E27FC236}">
              <a16:creationId xmlns:a16="http://schemas.microsoft.com/office/drawing/2014/main" id="{00000000-0008-0000-0000-0000B5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02" name="TextBox 5301">
          <a:extLst>
            <a:ext uri="{FF2B5EF4-FFF2-40B4-BE49-F238E27FC236}">
              <a16:creationId xmlns:a16="http://schemas.microsoft.com/office/drawing/2014/main" id="{00000000-0008-0000-0000-0000B6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03" name="TextBox 5302">
          <a:extLst>
            <a:ext uri="{FF2B5EF4-FFF2-40B4-BE49-F238E27FC236}">
              <a16:creationId xmlns:a16="http://schemas.microsoft.com/office/drawing/2014/main" id="{00000000-0008-0000-0000-0000B7140000}"/>
            </a:ext>
          </a:extLst>
        </xdr:cNvPr>
        <xdr:cNvSpPr txBox="1"/>
      </xdr:nvSpPr>
      <xdr:spPr>
        <a:xfrm>
          <a:off x="1163068" y="382501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04" name="TextBox 5303">
          <a:extLst>
            <a:ext uri="{FF2B5EF4-FFF2-40B4-BE49-F238E27FC236}">
              <a16:creationId xmlns:a16="http://schemas.microsoft.com/office/drawing/2014/main" id="{00000000-0008-0000-0000-0000B8140000}"/>
            </a:ext>
          </a:extLst>
        </xdr:cNvPr>
        <xdr:cNvSpPr txBox="1"/>
      </xdr:nvSpPr>
      <xdr:spPr>
        <a:xfrm>
          <a:off x="1163068" y="382501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05" name="TextBox 5304">
          <a:extLst>
            <a:ext uri="{FF2B5EF4-FFF2-40B4-BE49-F238E27FC236}">
              <a16:creationId xmlns:a16="http://schemas.microsoft.com/office/drawing/2014/main" id="{00000000-0008-0000-0000-0000B9140000}"/>
            </a:ext>
          </a:extLst>
        </xdr:cNvPr>
        <xdr:cNvSpPr txBox="1"/>
      </xdr:nvSpPr>
      <xdr:spPr>
        <a:xfrm>
          <a:off x="1163068" y="382501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06" name="TextBox 5305">
          <a:extLst>
            <a:ext uri="{FF2B5EF4-FFF2-40B4-BE49-F238E27FC236}">
              <a16:creationId xmlns:a16="http://schemas.microsoft.com/office/drawing/2014/main" id="{00000000-0008-0000-0000-0000BA140000}"/>
            </a:ext>
          </a:extLst>
        </xdr:cNvPr>
        <xdr:cNvSpPr txBox="1"/>
      </xdr:nvSpPr>
      <xdr:spPr>
        <a:xfrm>
          <a:off x="1163068" y="382501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07" name="TextBox 5306">
          <a:extLst>
            <a:ext uri="{FF2B5EF4-FFF2-40B4-BE49-F238E27FC236}">
              <a16:creationId xmlns:a16="http://schemas.microsoft.com/office/drawing/2014/main" id="{00000000-0008-0000-0000-0000BB140000}"/>
            </a:ext>
          </a:extLst>
        </xdr:cNvPr>
        <xdr:cNvSpPr txBox="1"/>
      </xdr:nvSpPr>
      <xdr:spPr>
        <a:xfrm>
          <a:off x="1163068" y="382501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08" name="TextBox 5307">
          <a:extLst>
            <a:ext uri="{FF2B5EF4-FFF2-40B4-BE49-F238E27FC236}">
              <a16:creationId xmlns:a16="http://schemas.microsoft.com/office/drawing/2014/main" id="{00000000-0008-0000-0000-0000BC140000}"/>
            </a:ext>
          </a:extLst>
        </xdr:cNvPr>
        <xdr:cNvSpPr txBox="1"/>
      </xdr:nvSpPr>
      <xdr:spPr>
        <a:xfrm>
          <a:off x="1163068" y="382501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09" name="TextBox 5308">
          <a:extLst>
            <a:ext uri="{FF2B5EF4-FFF2-40B4-BE49-F238E27FC236}">
              <a16:creationId xmlns:a16="http://schemas.microsoft.com/office/drawing/2014/main" id="{00000000-0008-0000-0000-0000BD140000}"/>
            </a:ext>
          </a:extLst>
        </xdr:cNvPr>
        <xdr:cNvSpPr txBox="1"/>
      </xdr:nvSpPr>
      <xdr:spPr>
        <a:xfrm>
          <a:off x="1163068" y="382501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10" name="TextBox 5309">
          <a:extLst>
            <a:ext uri="{FF2B5EF4-FFF2-40B4-BE49-F238E27FC236}">
              <a16:creationId xmlns:a16="http://schemas.microsoft.com/office/drawing/2014/main" id="{00000000-0008-0000-0000-0000BE140000}"/>
            </a:ext>
          </a:extLst>
        </xdr:cNvPr>
        <xdr:cNvSpPr txBox="1"/>
      </xdr:nvSpPr>
      <xdr:spPr>
        <a:xfrm>
          <a:off x="1163068" y="38250139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11" name="TextBox 5310">
          <a:extLst>
            <a:ext uri="{FF2B5EF4-FFF2-40B4-BE49-F238E27FC236}">
              <a16:creationId xmlns:a16="http://schemas.microsoft.com/office/drawing/2014/main" id="{00000000-0008-0000-0000-0000BF140000}"/>
            </a:ext>
          </a:extLst>
        </xdr:cNvPr>
        <xdr:cNvSpPr txBox="1"/>
      </xdr:nvSpPr>
      <xdr:spPr>
        <a:xfrm>
          <a:off x="1163068" y="382501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12" name="TextBox 5311">
          <a:extLst>
            <a:ext uri="{FF2B5EF4-FFF2-40B4-BE49-F238E27FC236}">
              <a16:creationId xmlns:a16="http://schemas.microsoft.com/office/drawing/2014/main" id="{00000000-0008-0000-0000-0000C0140000}"/>
            </a:ext>
          </a:extLst>
        </xdr:cNvPr>
        <xdr:cNvSpPr txBox="1"/>
      </xdr:nvSpPr>
      <xdr:spPr>
        <a:xfrm>
          <a:off x="1163068" y="382501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13" name="TextBox 5312">
          <a:extLst>
            <a:ext uri="{FF2B5EF4-FFF2-40B4-BE49-F238E27FC236}">
              <a16:creationId xmlns:a16="http://schemas.microsoft.com/office/drawing/2014/main" id="{00000000-0008-0000-0000-0000C1140000}"/>
            </a:ext>
          </a:extLst>
        </xdr:cNvPr>
        <xdr:cNvSpPr txBox="1"/>
      </xdr:nvSpPr>
      <xdr:spPr>
        <a:xfrm>
          <a:off x="1163068" y="382501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14" name="TextBox 5313">
          <a:extLst>
            <a:ext uri="{FF2B5EF4-FFF2-40B4-BE49-F238E27FC236}">
              <a16:creationId xmlns:a16="http://schemas.microsoft.com/office/drawing/2014/main" id="{00000000-0008-0000-0000-0000C2140000}"/>
            </a:ext>
          </a:extLst>
        </xdr:cNvPr>
        <xdr:cNvSpPr txBox="1"/>
      </xdr:nvSpPr>
      <xdr:spPr>
        <a:xfrm>
          <a:off x="1163068" y="38250139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315" name="TextBox 5314">
          <a:extLst>
            <a:ext uri="{FF2B5EF4-FFF2-40B4-BE49-F238E27FC236}">
              <a16:creationId xmlns:a16="http://schemas.microsoft.com/office/drawing/2014/main" id="{00000000-0008-0000-0000-0000C3140000}"/>
            </a:ext>
          </a:extLst>
        </xdr:cNvPr>
        <xdr:cNvSpPr txBox="1"/>
      </xdr:nvSpPr>
      <xdr:spPr>
        <a:xfrm>
          <a:off x="1163068" y="38250139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316" name="TextBox 5315">
          <a:extLst>
            <a:ext uri="{FF2B5EF4-FFF2-40B4-BE49-F238E27FC236}">
              <a16:creationId xmlns:a16="http://schemas.microsoft.com/office/drawing/2014/main" id="{00000000-0008-0000-0000-0000C4140000}"/>
            </a:ext>
          </a:extLst>
        </xdr:cNvPr>
        <xdr:cNvSpPr txBox="1"/>
      </xdr:nvSpPr>
      <xdr:spPr>
        <a:xfrm>
          <a:off x="1163068" y="38250139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317" name="TextBox 5316">
          <a:extLst>
            <a:ext uri="{FF2B5EF4-FFF2-40B4-BE49-F238E27FC236}">
              <a16:creationId xmlns:a16="http://schemas.microsoft.com/office/drawing/2014/main" id="{00000000-0008-0000-0000-0000C5140000}"/>
            </a:ext>
          </a:extLst>
        </xdr:cNvPr>
        <xdr:cNvSpPr txBox="1"/>
      </xdr:nvSpPr>
      <xdr:spPr>
        <a:xfrm>
          <a:off x="1163068" y="38250139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18" name="TextBox 5317">
          <a:extLst>
            <a:ext uri="{FF2B5EF4-FFF2-40B4-BE49-F238E27FC236}">
              <a16:creationId xmlns:a16="http://schemas.microsoft.com/office/drawing/2014/main" id="{00000000-0008-0000-0000-0000C6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19" name="TextBox 5318">
          <a:extLst>
            <a:ext uri="{FF2B5EF4-FFF2-40B4-BE49-F238E27FC236}">
              <a16:creationId xmlns:a16="http://schemas.microsoft.com/office/drawing/2014/main" id="{00000000-0008-0000-0000-0000C7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320" name="TextBox 5319">
          <a:extLst>
            <a:ext uri="{FF2B5EF4-FFF2-40B4-BE49-F238E27FC236}">
              <a16:creationId xmlns:a16="http://schemas.microsoft.com/office/drawing/2014/main" id="{00000000-0008-0000-0000-0000C8140000}"/>
            </a:ext>
          </a:extLst>
        </xdr:cNvPr>
        <xdr:cNvSpPr txBox="1"/>
      </xdr:nvSpPr>
      <xdr:spPr>
        <a:xfrm>
          <a:off x="1163068" y="38250139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21" name="TextBox 5320">
          <a:extLst>
            <a:ext uri="{FF2B5EF4-FFF2-40B4-BE49-F238E27FC236}">
              <a16:creationId xmlns:a16="http://schemas.microsoft.com/office/drawing/2014/main" id="{00000000-0008-0000-0000-0000C9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322" name="TextBox 5321">
          <a:extLst>
            <a:ext uri="{FF2B5EF4-FFF2-40B4-BE49-F238E27FC236}">
              <a16:creationId xmlns:a16="http://schemas.microsoft.com/office/drawing/2014/main" id="{00000000-0008-0000-0000-0000CA140000}"/>
            </a:ext>
          </a:extLst>
        </xdr:cNvPr>
        <xdr:cNvSpPr txBox="1"/>
      </xdr:nvSpPr>
      <xdr:spPr>
        <a:xfrm>
          <a:off x="1163068" y="38250139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23" name="TextBox 5322">
          <a:extLst>
            <a:ext uri="{FF2B5EF4-FFF2-40B4-BE49-F238E27FC236}">
              <a16:creationId xmlns:a16="http://schemas.microsoft.com/office/drawing/2014/main" id="{00000000-0008-0000-0000-0000CB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24" name="TextBox 5323">
          <a:extLst>
            <a:ext uri="{FF2B5EF4-FFF2-40B4-BE49-F238E27FC236}">
              <a16:creationId xmlns:a16="http://schemas.microsoft.com/office/drawing/2014/main" id="{00000000-0008-0000-0000-0000CC140000}"/>
            </a:ext>
          </a:extLst>
        </xdr:cNvPr>
        <xdr:cNvSpPr txBox="1"/>
      </xdr:nvSpPr>
      <xdr:spPr>
        <a:xfrm>
          <a:off x="1163068" y="38250139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25" name="TextBox 5324">
          <a:extLst>
            <a:ext uri="{FF2B5EF4-FFF2-40B4-BE49-F238E27FC236}">
              <a16:creationId xmlns:a16="http://schemas.microsoft.com/office/drawing/2014/main" id="{00000000-0008-0000-0000-0000CD140000}"/>
            </a:ext>
          </a:extLst>
        </xdr:cNvPr>
        <xdr:cNvSpPr txBox="1"/>
      </xdr:nvSpPr>
      <xdr:spPr>
        <a:xfrm>
          <a:off x="1163068" y="382501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26" name="TextBox 5325">
          <a:extLst>
            <a:ext uri="{FF2B5EF4-FFF2-40B4-BE49-F238E27FC236}">
              <a16:creationId xmlns:a16="http://schemas.microsoft.com/office/drawing/2014/main" id="{00000000-0008-0000-0000-0000CE140000}"/>
            </a:ext>
          </a:extLst>
        </xdr:cNvPr>
        <xdr:cNvSpPr txBox="1"/>
      </xdr:nvSpPr>
      <xdr:spPr>
        <a:xfrm>
          <a:off x="1163068" y="38250139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27" name="TextBox 5326">
          <a:extLst>
            <a:ext uri="{FF2B5EF4-FFF2-40B4-BE49-F238E27FC236}">
              <a16:creationId xmlns:a16="http://schemas.microsoft.com/office/drawing/2014/main" id="{00000000-0008-0000-0000-0000CF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28" name="TextBox 5327">
          <a:extLst>
            <a:ext uri="{FF2B5EF4-FFF2-40B4-BE49-F238E27FC236}">
              <a16:creationId xmlns:a16="http://schemas.microsoft.com/office/drawing/2014/main" id="{00000000-0008-0000-0000-0000D0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29" name="TextBox 5328">
          <a:extLst>
            <a:ext uri="{FF2B5EF4-FFF2-40B4-BE49-F238E27FC236}">
              <a16:creationId xmlns:a16="http://schemas.microsoft.com/office/drawing/2014/main" id="{00000000-0008-0000-0000-0000D1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30" name="TextBox 5329">
          <a:extLst>
            <a:ext uri="{FF2B5EF4-FFF2-40B4-BE49-F238E27FC236}">
              <a16:creationId xmlns:a16="http://schemas.microsoft.com/office/drawing/2014/main" id="{00000000-0008-0000-0000-0000D2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31" name="TextBox 5330">
          <a:extLst>
            <a:ext uri="{FF2B5EF4-FFF2-40B4-BE49-F238E27FC236}">
              <a16:creationId xmlns:a16="http://schemas.microsoft.com/office/drawing/2014/main" id="{00000000-0008-0000-0000-0000D3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32" name="TextBox 5331">
          <a:extLst>
            <a:ext uri="{FF2B5EF4-FFF2-40B4-BE49-F238E27FC236}">
              <a16:creationId xmlns:a16="http://schemas.microsoft.com/office/drawing/2014/main" id="{00000000-0008-0000-0000-0000D4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33" name="TextBox 5332">
          <a:extLst>
            <a:ext uri="{FF2B5EF4-FFF2-40B4-BE49-F238E27FC236}">
              <a16:creationId xmlns:a16="http://schemas.microsoft.com/office/drawing/2014/main" id="{00000000-0008-0000-0000-0000D5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34" name="TextBox 5333">
          <a:extLst>
            <a:ext uri="{FF2B5EF4-FFF2-40B4-BE49-F238E27FC236}">
              <a16:creationId xmlns:a16="http://schemas.microsoft.com/office/drawing/2014/main" id="{00000000-0008-0000-0000-0000D6140000}"/>
            </a:ext>
          </a:extLst>
        </xdr:cNvPr>
        <xdr:cNvSpPr txBox="1"/>
      </xdr:nvSpPr>
      <xdr:spPr>
        <a:xfrm>
          <a:off x="1163068" y="38250139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35" name="TextBox 5334">
          <a:extLst>
            <a:ext uri="{FF2B5EF4-FFF2-40B4-BE49-F238E27FC236}">
              <a16:creationId xmlns:a16="http://schemas.microsoft.com/office/drawing/2014/main" id="{00000000-0008-0000-0000-0000D7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36" name="TextBox 5335">
          <a:extLst>
            <a:ext uri="{FF2B5EF4-FFF2-40B4-BE49-F238E27FC236}">
              <a16:creationId xmlns:a16="http://schemas.microsoft.com/office/drawing/2014/main" id="{00000000-0008-0000-0000-0000D8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37" name="TextBox 5336">
          <a:extLst>
            <a:ext uri="{FF2B5EF4-FFF2-40B4-BE49-F238E27FC236}">
              <a16:creationId xmlns:a16="http://schemas.microsoft.com/office/drawing/2014/main" id="{00000000-0008-0000-0000-0000D9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38" name="TextBox 5337">
          <a:extLst>
            <a:ext uri="{FF2B5EF4-FFF2-40B4-BE49-F238E27FC236}">
              <a16:creationId xmlns:a16="http://schemas.microsoft.com/office/drawing/2014/main" id="{00000000-0008-0000-0000-0000DA140000}"/>
            </a:ext>
          </a:extLst>
        </xdr:cNvPr>
        <xdr:cNvSpPr txBox="1"/>
      </xdr:nvSpPr>
      <xdr:spPr>
        <a:xfrm>
          <a:off x="1163068" y="38250139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39" name="TextBox 5338">
          <a:extLst>
            <a:ext uri="{FF2B5EF4-FFF2-40B4-BE49-F238E27FC236}">
              <a16:creationId xmlns:a16="http://schemas.microsoft.com/office/drawing/2014/main" id="{00000000-0008-0000-0000-0000DB140000}"/>
            </a:ext>
          </a:extLst>
        </xdr:cNvPr>
        <xdr:cNvSpPr txBox="1"/>
      </xdr:nvSpPr>
      <xdr:spPr>
        <a:xfrm>
          <a:off x="1163068" y="382501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40" name="TextBox 5339">
          <a:extLst>
            <a:ext uri="{FF2B5EF4-FFF2-40B4-BE49-F238E27FC236}">
              <a16:creationId xmlns:a16="http://schemas.microsoft.com/office/drawing/2014/main" id="{00000000-0008-0000-0000-0000DC140000}"/>
            </a:ext>
          </a:extLst>
        </xdr:cNvPr>
        <xdr:cNvSpPr txBox="1"/>
      </xdr:nvSpPr>
      <xdr:spPr>
        <a:xfrm>
          <a:off x="1163068" y="38250139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1" name="TextBox 5340">
          <a:extLst>
            <a:ext uri="{FF2B5EF4-FFF2-40B4-BE49-F238E27FC236}">
              <a16:creationId xmlns:a16="http://schemas.microsoft.com/office/drawing/2014/main" id="{00000000-0008-0000-0000-0000DD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2" name="TextBox 5341">
          <a:extLst>
            <a:ext uri="{FF2B5EF4-FFF2-40B4-BE49-F238E27FC236}">
              <a16:creationId xmlns:a16="http://schemas.microsoft.com/office/drawing/2014/main" id="{00000000-0008-0000-0000-0000DE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3" name="TextBox 5342">
          <a:extLst>
            <a:ext uri="{FF2B5EF4-FFF2-40B4-BE49-F238E27FC236}">
              <a16:creationId xmlns:a16="http://schemas.microsoft.com/office/drawing/2014/main" id="{00000000-0008-0000-0000-0000DF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4" name="TextBox 5343">
          <a:extLst>
            <a:ext uri="{FF2B5EF4-FFF2-40B4-BE49-F238E27FC236}">
              <a16:creationId xmlns:a16="http://schemas.microsoft.com/office/drawing/2014/main" id="{00000000-0008-0000-0000-0000E0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5" name="TextBox 5344">
          <a:extLst>
            <a:ext uri="{FF2B5EF4-FFF2-40B4-BE49-F238E27FC236}">
              <a16:creationId xmlns:a16="http://schemas.microsoft.com/office/drawing/2014/main" id="{00000000-0008-0000-0000-0000E1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6" name="TextBox 5345">
          <a:extLst>
            <a:ext uri="{FF2B5EF4-FFF2-40B4-BE49-F238E27FC236}">
              <a16:creationId xmlns:a16="http://schemas.microsoft.com/office/drawing/2014/main" id="{00000000-0008-0000-0000-0000E2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7" name="TextBox 5346">
          <a:extLst>
            <a:ext uri="{FF2B5EF4-FFF2-40B4-BE49-F238E27FC236}">
              <a16:creationId xmlns:a16="http://schemas.microsoft.com/office/drawing/2014/main" id="{00000000-0008-0000-0000-0000E3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48" name="TextBox 5347">
          <a:extLst>
            <a:ext uri="{FF2B5EF4-FFF2-40B4-BE49-F238E27FC236}">
              <a16:creationId xmlns:a16="http://schemas.microsoft.com/office/drawing/2014/main" id="{00000000-0008-0000-0000-0000E414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49" name="TextBox 5348">
          <a:extLst>
            <a:ext uri="{FF2B5EF4-FFF2-40B4-BE49-F238E27FC236}">
              <a16:creationId xmlns:a16="http://schemas.microsoft.com/office/drawing/2014/main" id="{00000000-0008-0000-0000-0000E5140000}"/>
            </a:ext>
          </a:extLst>
        </xdr:cNvPr>
        <xdr:cNvSpPr txBox="1"/>
      </xdr:nvSpPr>
      <xdr:spPr>
        <a:xfrm>
          <a:off x="1163068" y="382937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50" name="TextBox 5349">
          <a:extLst>
            <a:ext uri="{FF2B5EF4-FFF2-40B4-BE49-F238E27FC236}">
              <a16:creationId xmlns:a16="http://schemas.microsoft.com/office/drawing/2014/main" id="{00000000-0008-0000-0000-0000E6140000}"/>
            </a:ext>
          </a:extLst>
        </xdr:cNvPr>
        <xdr:cNvSpPr txBox="1"/>
      </xdr:nvSpPr>
      <xdr:spPr>
        <a:xfrm>
          <a:off x="1163068" y="382937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51" name="TextBox 5350">
          <a:extLst>
            <a:ext uri="{FF2B5EF4-FFF2-40B4-BE49-F238E27FC236}">
              <a16:creationId xmlns:a16="http://schemas.microsoft.com/office/drawing/2014/main" id="{00000000-0008-0000-0000-0000E7140000}"/>
            </a:ext>
          </a:extLst>
        </xdr:cNvPr>
        <xdr:cNvSpPr txBox="1"/>
      </xdr:nvSpPr>
      <xdr:spPr>
        <a:xfrm>
          <a:off x="1163068" y="382937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52" name="TextBox 5351">
          <a:extLst>
            <a:ext uri="{FF2B5EF4-FFF2-40B4-BE49-F238E27FC236}">
              <a16:creationId xmlns:a16="http://schemas.microsoft.com/office/drawing/2014/main" id="{00000000-0008-0000-0000-0000E8140000}"/>
            </a:ext>
          </a:extLst>
        </xdr:cNvPr>
        <xdr:cNvSpPr txBox="1"/>
      </xdr:nvSpPr>
      <xdr:spPr>
        <a:xfrm>
          <a:off x="1163068" y="382937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3" name="TextBox 5352">
          <a:extLst>
            <a:ext uri="{FF2B5EF4-FFF2-40B4-BE49-F238E27FC236}">
              <a16:creationId xmlns:a16="http://schemas.microsoft.com/office/drawing/2014/main" id="{00000000-0008-0000-0000-0000E9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4" name="TextBox 5353">
          <a:extLst>
            <a:ext uri="{FF2B5EF4-FFF2-40B4-BE49-F238E27FC236}">
              <a16:creationId xmlns:a16="http://schemas.microsoft.com/office/drawing/2014/main" id="{00000000-0008-0000-0000-0000EA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5" name="TextBox 5354">
          <a:extLst>
            <a:ext uri="{FF2B5EF4-FFF2-40B4-BE49-F238E27FC236}">
              <a16:creationId xmlns:a16="http://schemas.microsoft.com/office/drawing/2014/main" id="{00000000-0008-0000-0000-0000EB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6" name="TextBox 5355">
          <a:extLst>
            <a:ext uri="{FF2B5EF4-FFF2-40B4-BE49-F238E27FC236}">
              <a16:creationId xmlns:a16="http://schemas.microsoft.com/office/drawing/2014/main" id="{00000000-0008-0000-0000-0000EC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7" name="TextBox 5356">
          <a:extLst>
            <a:ext uri="{FF2B5EF4-FFF2-40B4-BE49-F238E27FC236}">
              <a16:creationId xmlns:a16="http://schemas.microsoft.com/office/drawing/2014/main" id="{00000000-0008-0000-0000-0000ED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8" name="TextBox 5357">
          <a:extLst>
            <a:ext uri="{FF2B5EF4-FFF2-40B4-BE49-F238E27FC236}">
              <a16:creationId xmlns:a16="http://schemas.microsoft.com/office/drawing/2014/main" id="{00000000-0008-0000-0000-0000EE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59" name="TextBox 5358">
          <a:extLst>
            <a:ext uri="{FF2B5EF4-FFF2-40B4-BE49-F238E27FC236}">
              <a16:creationId xmlns:a16="http://schemas.microsoft.com/office/drawing/2014/main" id="{00000000-0008-0000-0000-0000EF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60" name="TextBox 5359">
          <a:extLst>
            <a:ext uri="{FF2B5EF4-FFF2-40B4-BE49-F238E27FC236}">
              <a16:creationId xmlns:a16="http://schemas.microsoft.com/office/drawing/2014/main" id="{00000000-0008-0000-0000-0000F0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1" name="TextBox 5360">
          <a:extLst>
            <a:ext uri="{FF2B5EF4-FFF2-40B4-BE49-F238E27FC236}">
              <a16:creationId xmlns:a16="http://schemas.microsoft.com/office/drawing/2014/main" id="{00000000-0008-0000-0000-0000F1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2" name="TextBox 5361">
          <a:extLst>
            <a:ext uri="{FF2B5EF4-FFF2-40B4-BE49-F238E27FC236}">
              <a16:creationId xmlns:a16="http://schemas.microsoft.com/office/drawing/2014/main" id="{00000000-0008-0000-0000-0000F2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3" name="TextBox 5362">
          <a:extLst>
            <a:ext uri="{FF2B5EF4-FFF2-40B4-BE49-F238E27FC236}">
              <a16:creationId xmlns:a16="http://schemas.microsoft.com/office/drawing/2014/main" id="{00000000-0008-0000-0000-0000F3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4" name="TextBox 5363">
          <a:extLst>
            <a:ext uri="{FF2B5EF4-FFF2-40B4-BE49-F238E27FC236}">
              <a16:creationId xmlns:a16="http://schemas.microsoft.com/office/drawing/2014/main" id="{00000000-0008-0000-0000-0000F4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5" name="TextBox 5364">
          <a:extLst>
            <a:ext uri="{FF2B5EF4-FFF2-40B4-BE49-F238E27FC236}">
              <a16:creationId xmlns:a16="http://schemas.microsoft.com/office/drawing/2014/main" id="{00000000-0008-0000-0000-0000F5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6" name="TextBox 5365">
          <a:extLst>
            <a:ext uri="{FF2B5EF4-FFF2-40B4-BE49-F238E27FC236}">
              <a16:creationId xmlns:a16="http://schemas.microsoft.com/office/drawing/2014/main" id="{00000000-0008-0000-0000-0000F6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7" name="TextBox 5366">
          <a:extLst>
            <a:ext uri="{FF2B5EF4-FFF2-40B4-BE49-F238E27FC236}">
              <a16:creationId xmlns:a16="http://schemas.microsoft.com/office/drawing/2014/main" id="{00000000-0008-0000-0000-0000F7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368" name="TextBox 5367">
          <a:extLst>
            <a:ext uri="{FF2B5EF4-FFF2-40B4-BE49-F238E27FC236}">
              <a16:creationId xmlns:a16="http://schemas.microsoft.com/office/drawing/2014/main" id="{00000000-0008-0000-0000-0000F814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69" name="TextBox 5368">
          <a:extLst>
            <a:ext uri="{FF2B5EF4-FFF2-40B4-BE49-F238E27FC236}">
              <a16:creationId xmlns:a16="http://schemas.microsoft.com/office/drawing/2014/main" id="{00000000-0008-0000-0000-0000F9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0" name="TextBox 5369">
          <a:extLst>
            <a:ext uri="{FF2B5EF4-FFF2-40B4-BE49-F238E27FC236}">
              <a16:creationId xmlns:a16="http://schemas.microsoft.com/office/drawing/2014/main" id="{00000000-0008-0000-0000-0000FA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1" name="TextBox 5370">
          <a:extLst>
            <a:ext uri="{FF2B5EF4-FFF2-40B4-BE49-F238E27FC236}">
              <a16:creationId xmlns:a16="http://schemas.microsoft.com/office/drawing/2014/main" id="{00000000-0008-0000-0000-0000FB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2" name="TextBox 5371">
          <a:extLst>
            <a:ext uri="{FF2B5EF4-FFF2-40B4-BE49-F238E27FC236}">
              <a16:creationId xmlns:a16="http://schemas.microsoft.com/office/drawing/2014/main" id="{00000000-0008-0000-0000-0000FC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3" name="TextBox 5372">
          <a:extLst>
            <a:ext uri="{FF2B5EF4-FFF2-40B4-BE49-F238E27FC236}">
              <a16:creationId xmlns:a16="http://schemas.microsoft.com/office/drawing/2014/main" id="{00000000-0008-0000-0000-0000FD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4" name="TextBox 5373">
          <a:extLst>
            <a:ext uri="{FF2B5EF4-FFF2-40B4-BE49-F238E27FC236}">
              <a16:creationId xmlns:a16="http://schemas.microsoft.com/office/drawing/2014/main" id="{00000000-0008-0000-0000-0000FE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5" name="TextBox 5374">
          <a:extLst>
            <a:ext uri="{FF2B5EF4-FFF2-40B4-BE49-F238E27FC236}">
              <a16:creationId xmlns:a16="http://schemas.microsoft.com/office/drawing/2014/main" id="{00000000-0008-0000-0000-0000FF14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376" name="TextBox 5375">
          <a:extLst>
            <a:ext uri="{FF2B5EF4-FFF2-40B4-BE49-F238E27FC236}">
              <a16:creationId xmlns:a16="http://schemas.microsoft.com/office/drawing/2014/main" id="{00000000-0008-0000-0000-000000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77" name="TextBox 5376">
          <a:extLst>
            <a:ext uri="{FF2B5EF4-FFF2-40B4-BE49-F238E27FC236}">
              <a16:creationId xmlns:a16="http://schemas.microsoft.com/office/drawing/2014/main" id="{00000000-0008-0000-0000-000001150000}"/>
            </a:ext>
          </a:extLst>
        </xdr:cNvPr>
        <xdr:cNvSpPr txBox="1"/>
      </xdr:nvSpPr>
      <xdr:spPr>
        <a:xfrm>
          <a:off x="1163068" y="382937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78" name="TextBox 5377">
          <a:extLst>
            <a:ext uri="{FF2B5EF4-FFF2-40B4-BE49-F238E27FC236}">
              <a16:creationId xmlns:a16="http://schemas.microsoft.com/office/drawing/2014/main" id="{00000000-0008-0000-0000-000002150000}"/>
            </a:ext>
          </a:extLst>
        </xdr:cNvPr>
        <xdr:cNvSpPr txBox="1"/>
      </xdr:nvSpPr>
      <xdr:spPr>
        <a:xfrm>
          <a:off x="1163068" y="382937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79" name="TextBox 5378">
          <a:extLst>
            <a:ext uri="{FF2B5EF4-FFF2-40B4-BE49-F238E27FC236}">
              <a16:creationId xmlns:a16="http://schemas.microsoft.com/office/drawing/2014/main" id="{00000000-0008-0000-0000-000003150000}"/>
            </a:ext>
          </a:extLst>
        </xdr:cNvPr>
        <xdr:cNvSpPr txBox="1"/>
      </xdr:nvSpPr>
      <xdr:spPr>
        <a:xfrm>
          <a:off x="1163068" y="382937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380" name="TextBox 5379">
          <a:extLst>
            <a:ext uri="{FF2B5EF4-FFF2-40B4-BE49-F238E27FC236}">
              <a16:creationId xmlns:a16="http://schemas.microsoft.com/office/drawing/2014/main" id="{00000000-0008-0000-0000-000004150000}"/>
            </a:ext>
          </a:extLst>
        </xdr:cNvPr>
        <xdr:cNvSpPr txBox="1"/>
      </xdr:nvSpPr>
      <xdr:spPr>
        <a:xfrm>
          <a:off x="1163068" y="382937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81" name="TextBox 5380">
          <a:extLst>
            <a:ext uri="{FF2B5EF4-FFF2-40B4-BE49-F238E27FC236}">
              <a16:creationId xmlns:a16="http://schemas.microsoft.com/office/drawing/2014/main" id="{00000000-0008-0000-0000-000005150000}"/>
            </a:ext>
          </a:extLst>
        </xdr:cNvPr>
        <xdr:cNvSpPr txBox="1"/>
      </xdr:nvSpPr>
      <xdr:spPr>
        <a:xfrm>
          <a:off x="1163068" y="382937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82" name="TextBox 5381">
          <a:extLst>
            <a:ext uri="{FF2B5EF4-FFF2-40B4-BE49-F238E27FC236}">
              <a16:creationId xmlns:a16="http://schemas.microsoft.com/office/drawing/2014/main" id="{00000000-0008-0000-0000-000006150000}"/>
            </a:ext>
          </a:extLst>
        </xdr:cNvPr>
        <xdr:cNvSpPr txBox="1"/>
      </xdr:nvSpPr>
      <xdr:spPr>
        <a:xfrm>
          <a:off x="1163068" y="382937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83" name="TextBox 5382">
          <a:extLst>
            <a:ext uri="{FF2B5EF4-FFF2-40B4-BE49-F238E27FC236}">
              <a16:creationId xmlns:a16="http://schemas.microsoft.com/office/drawing/2014/main" id="{00000000-0008-0000-0000-000007150000}"/>
            </a:ext>
          </a:extLst>
        </xdr:cNvPr>
        <xdr:cNvSpPr txBox="1"/>
      </xdr:nvSpPr>
      <xdr:spPr>
        <a:xfrm>
          <a:off x="1163068" y="382937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384" name="TextBox 5383">
          <a:extLst>
            <a:ext uri="{FF2B5EF4-FFF2-40B4-BE49-F238E27FC236}">
              <a16:creationId xmlns:a16="http://schemas.microsoft.com/office/drawing/2014/main" id="{00000000-0008-0000-0000-000008150000}"/>
            </a:ext>
          </a:extLst>
        </xdr:cNvPr>
        <xdr:cNvSpPr txBox="1"/>
      </xdr:nvSpPr>
      <xdr:spPr>
        <a:xfrm>
          <a:off x="1163068" y="382937288"/>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85" name="TextBox 5384">
          <a:extLst>
            <a:ext uri="{FF2B5EF4-FFF2-40B4-BE49-F238E27FC236}">
              <a16:creationId xmlns:a16="http://schemas.microsoft.com/office/drawing/2014/main" id="{00000000-0008-0000-0000-000009150000}"/>
            </a:ext>
          </a:extLst>
        </xdr:cNvPr>
        <xdr:cNvSpPr txBox="1"/>
      </xdr:nvSpPr>
      <xdr:spPr>
        <a:xfrm>
          <a:off x="1163068" y="382937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86" name="TextBox 5385">
          <a:extLst>
            <a:ext uri="{FF2B5EF4-FFF2-40B4-BE49-F238E27FC236}">
              <a16:creationId xmlns:a16="http://schemas.microsoft.com/office/drawing/2014/main" id="{00000000-0008-0000-0000-00000A150000}"/>
            </a:ext>
          </a:extLst>
        </xdr:cNvPr>
        <xdr:cNvSpPr txBox="1"/>
      </xdr:nvSpPr>
      <xdr:spPr>
        <a:xfrm>
          <a:off x="1163068" y="382937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87" name="TextBox 5386">
          <a:extLst>
            <a:ext uri="{FF2B5EF4-FFF2-40B4-BE49-F238E27FC236}">
              <a16:creationId xmlns:a16="http://schemas.microsoft.com/office/drawing/2014/main" id="{00000000-0008-0000-0000-00000B150000}"/>
            </a:ext>
          </a:extLst>
        </xdr:cNvPr>
        <xdr:cNvSpPr txBox="1"/>
      </xdr:nvSpPr>
      <xdr:spPr>
        <a:xfrm>
          <a:off x="1163068" y="382937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388" name="TextBox 5387">
          <a:extLst>
            <a:ext uri="{FF2B5EF4-FFF2-40B4-BE49-F238E27FC236}">
              <a16:creationId xmlns:a16="http://schemas.microsoft.com/office/drawing/2014/main" id="{00000000-0008-0000-0000-00000C150000}"/>
            </a:ext>
          </a:extLst>
        </xdr:cNvPr>
        <xdr:cNvSpPr txBox="1"/>
      </xdr:nvSpPr>
      <xdr:spPr>
        <a:xfrm>
          <a:off x="1163068" y="382937288"/>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389" name="TextBox 5388">
          <a:extLst>
            <a:ext uri="{FF2B5EF4-FFF2-40B4-BE49-F238E27FC236}">
              <a16:creationId xmlns:a16="http://schemas.microsoft.com/office/drawing/2014/main" id="{00000000-0008-0000-0000-00000D15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390" name="TextBox 5389">
          <a:extLst>
            <a:ext uri="{FF2B5EF4-FFF2-40B4-BE49-F238E27FC236}">
              <a16:creationId xmlns:a16="http://schemas.microsoft.com/office/drawing/2014/main" id="{00000000-0008-0000-0000-00000E150000}"/>
            </a:ext>
          </a:extLst>
        </xdr:cNvPr>
        <xdr:cNvSpPr txBox="1"/>
      </xdr:nvSpPr>
      <xdr:spPr>
        <a:xfrm>
          <a:off x="1163068" y="382937288"/>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391" name="TextBox 5390">
          <a:extLst>
            <a:ext uri="{FF2B5EF4-FFF2-40B4-BE49-F238E27FC236}">
              <a16:creationId xmlns:a16="http://schemas.microsoft.com/office/drawing/2014/main" id="{00000000-0008-0000-0000-00000F150000}"/>
            </a:ext>
          </a:extLst>
        </xdr:cNvPr>
        <xdr:cNvSpPr txBox="1"/>
      </xdr:nvSpPr>
      <xdr:spPr>
        <a:xfrm>
          <a:off x="1163068" y="382937288"/>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92" name="TextBox 5391">
          <a:extLst>
            <a:ext uri="{FF2B5EF4-FFF2-40B4-BE49-F238E27FC236}">
              <a16:creationId xmlns:a16="http://schemas.microsoft.com/office/drawing/2014/main" id="{00000000-0008-0000-0000-00001015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93" name="TextBox 5392">
          <a:extLst>
            <a:ext uri="{FF2B5EF4-FFF2-40B4-BE49-F238E27FC236}">
              <a16:creationId xmlns:a16="http://schemas.microsoft.com/office/drawing/2014/main" id="{00000000-0008-0000-0000-00001115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394" name="TextBox 5393">
          <a:extLst>
            <a:ext uri="{FF2B5EF4-FFF2-40B4-BE49-F238E27FC236}">
              <a16:creationId xmlns:a16="http://schemas.microsoft.com/office/drawing/2014/main" id="{00000000-0008-0000-0000-000012150000}"/>
            </a:ext>
          </a:extLst>
        </xdr:cNvPr>
        <xdr:cNvSpPr txBox="1"/>
      </xdr:nvSpPr>
      <xdr:spPr>
        <a:xfrm>
          <a:off x="1163068" y="382937288"/>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95" name="TextBox 5394">
          <a:extLst>
            <a:ext uri="{FF2B5EF4-FFF2-40B4-BE49-F238E27FC236}">
              <a16:creationId xmlns:a16="http://schemas.microsoft.com/office/drawing/2014/main" id="{00000000-0008-0000-0000-00001315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396" name="TextBox 5395">
          <a:extLst>
            <a:ext uri="{FF2B5EF4-FFF2-40B4-BE49-F238E27FC236}">
              <a16:creationId xmlns:a16="http://schemas.microsoft.com/office/drawing/2014/main" id="{00000000-0008-0000-0000-000014150000}"/>
            </a:ext>
          </a:extLst>
        </xdr:cNvPr>
        <xdr:cNvSpPr txBox="1"/>
      </xdr:nvSpPr>
      <xdr:spPr>
        <a:xfrm>
          <a:off x="1163068" y="382937288"/>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97" name="TextBox 5396">
          <a:extLst>
            <a:ext uri="{FF2B5EF4-FFF2-40B4-BE49-F238E27FC236}">
              <a16:creationId xmlns:a16="http://schemas.microsoft.com/office/drawing/2014/main" id="{00000000-0008-0000-0000-00001515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398" name="TextBox 5397">
          <a:extLst>
            <a:ext uri="{FF2B5EF4-FFF2-40B4-BE49-F238E27FC236}">
              <a16:creationId xmlns:a16="http://schemas.microsoft.com/office/drawing/2014/main" id="{00000000-0008-0000-0000-000016150000}"/>
            </a:ext>
          </a:extLst>
        </xdr:cNvPr>
        <xdr:cNvSpPr txBox="1"/>
      </xdr:nvSpPr>
      <xdr:spPr>
        <a:xfrm>
          <a:off x="1163068" y="382937288"/>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399" name="TextBox 5398">
          <a:extLst>
            <a:ext uri="{FF2B5EF4-FFF2-40B4-BE49-F238E27FC236}">
              <a16:creationId xmlns:a16="http://schemas.microsoft.com/office/drawing/2014/main" id="{00000000-0008-0000-0000-000017150000}"/>
            </a:ext>
          </a:extLst>
        </xdr:cNvPr>
        <xdr:cNvSpPr txBox="1"/>
      </xdr:nvSpPr>
      <xdr:spPr>
        <a:xfrm>
          <a:off x="1163068" y="382937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400" name="TextBox 5399">
          <a:extLst>
            <a:ext uri="{FF2B5EF4-FFF2-40B4-BE49-F238E27FC236}">
              <a16:creationId xmlns:a16="http://schemas.microsoft.com/office/drawing/2014/main" id="{00000000-0008-0000-0000-000018150000}"/>
            </a:ext>
          </a:extLst>
        </xdr:cNvPr>
        <xdr:cNvSpPr txBox="1"/>
      </xdr:nvSpPr>
      <xdr:spPr>
        <a:xfrm>
          <a:off x="1163068" y="382937288"/>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01" name="TextBox 5400">
          <a:extLst>
            <a:ext uri="{FF2B5EF4-FFF2-40B4-BE49-F238E27FC236}">
              <a16:creationId xmlns:a16="http://schemas.microsoft.com/office/drawing/2014/main" id="{00000000-0008-0000-0000-000019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02" name="TextBox 5401">
          <a:extLst>
            <a:ext uri="{FF2B5EF4-FFF2-40B4-BE49-F238E27FC236}">
              <a16:creationId xmlns:a16="http://schemas.microsoft.com/office/drawing/2014/main" id="{00000000-0008-0000-0000-00001A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03" name="TextBox 5402">
          <a:extLst>
            <a:ext uri="{FF2B5EF4-FFF2-40B4-BE49-F238E27FC236}">
              <a16:creationId xmlns:a16="http://schemas.microsoft.com/office/drawing/2014/main" id="{00000000-0008-0000-0000-00001B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04" name="TextBox 5403">
          <a:extLst>
            <a:ext uri="{FF2B5EF4-FFF2-40B4-BE49-F238E27FC236}">
              <a16:creationId xmlns:a16="http://schemas.microsoft.com/office/drawing/2014/main" id="{00000000-0008-0000-0000-00001C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05" name="TextBox 5404">
          <a:extLst>
            <a:ext uri="{FF2B5EF4-FFF2-40B4-BE49-F238E27FC236}">
              <a16:creationId xmlns:a16="http://schemas.microsoft.com/office/drawing/2014/main" id="{00000000-0008-0000-0000-00001D15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06" name="TextBox 5405">
          <a:extLst>
            <a:ext uri="{FF2B5EF4-FFF2-40B4-BE49-F238E27FC236}">
              <a16:creationId xmlns:a16="http://schemas.microsoft.com/office/drawing/2014/main" id="{00000000-0008-0000-0000-00001E15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07" name="TextBox 5406">
          <a:extLst>
            <a:ext uri="{FF2B5EF4-FFF2-40B4-BE49-F238E27FC236}">
              <a16:creationId xmlns:a16="http://schemas.microsoft.com/office/drawing/2014/main" id="{00000000-0008-0000-0000-00001F15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08" name="TextBox 5407">
          <a:extLst>
            <a:ext uri="{FF2B5EF4-FFF2-40B4-BE49-F238E27FC236}">
              <a16:creationId xmlns:a16="http://schemas.microsoft.com/office/drawing/2014/main" id="{00000000-0008-0000-0000-000020150000}"/>
            </a:ext>
          </a:extLst>
        </xdr:cNvPr>
        <xdr:cNvSpPr txBox="1"/>
      </xdr:nvSpPr>
      <xdr:spPr>
        <a:xfrm>
          <a:off x="1163068" y="382937288"/>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09" name="TextBox 5408">
          <a:extLst>
            <a:ext uri="{FF2B5EF4-FFF2-40B4-BE49-F238E27FC236}">
              <a16:creationId xmlns:a16="http://schemas.microsoft.com/office/drawing/2014/main" id="{00000000-0008-0000-0000-000021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10" name="TextBox 5409">
          <a:extLst>
            <a:ext uri="{FF2B5EF4-FFF2-40B4-BE49-F238E27FC236}">
              <a16:creationId xmlns:a16="http://schemas.microsoft.com/office/drawing/2014/main" id="{00000000-0008-0000-0000-000022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11" name="TextBox 5410">
          <a:extLst>
            <a:ext uri="{FF2B5EF4-FFF2-40B4-BE49-F238E27FC236}">
              <a16:creationId xmlns:a16="http://schemas.microsoft.com/office/drawing/2014/main" id="{00000000-0008-0000-0000-000023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12" name="TextBox 5411">
          <a:extLst>
            <a:ext uri="{FF2B5EF4-FFF2-40B4-BE49-F238E27FC236}">
              <a16:creationId xmlns:a16="http://schemas.microsoft.com/office/drawing/2014/main" id="{00000000-0008-0000-0000-000024150000}"/>
            </a:ext>
          </a:extLst>
        </xdr:cNvPr>
        <xdr:cNvSpPr txBox="1"/>
      </xdr:nvSpPr>
      <xdr:spPr>
        <a:xfrm>
          <a:off x="1163068" y="382937288"/>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413" name="TextBox 5412">
          <a:extLst>
            <a:ext uri="{FF2B5EF4-FFF2-40B4-BE49-F238E27FC236}">
              <a16:creationId xmlns:a16="http://schemas.microsoft.com/office/drawing/2014/main" id="{00000000-0008-0000-0000-000025150000}"/>
            </a:ext>
          </a:extLst>
        </xdr:cNvPr>
        <xdr:cNvSpPr txBox="1"/>
      </xdr:nvSpPr>
      <xdr:spPr>
        <a:xfrm>
          <a:off x="1163068" y="382937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414" name="TextBox 5413">
          <a:extLst>
            <a:ext uri="{FF2B5EF4-FFF2-40B4-BE49-F238E27FC236}">
              <a16:creationId xmlns:a16="http://schemas.microsoft.com/office/drawing/2014/main" id="{00000000-0008-0000-0000-000026150000}"/>
            </a:ext>
          </a:extLst>
        </xdr:cNvPr>
        <xdr:cNvSpPr txBox="1"/>
      </xdr:nvSpPr>
      <xdr:spPr>
        <a:xfrm>
          <a:off x="1163068" y="382937288"/>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16" name="TextBox 5415">
          <a:extLst>
            <a:ext uri="{FF2B5EF4-FFF2-40B4-BE49-F238E27FC236}">
              <a16:creationId xmlns:a16="http://schemas.microsoft.com/office/drawing/2014/main" id="{00000000-0008-0000-0000-000028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17" name="TextBox 5416">
          <a:extLst>
            <a:ext uri="{FF2B5EF4-FFF2-40B4-BE49-F238E27FC236}">
              <a16:creationId xmlns:a16="http://schemas.microsoft.com/office/drawing/2014/main" id="{00000000-0008-0000-0000-000029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18" name="TextBox 5417">
          <a:extLst>
            <a:ext uri="{FF2B5EF4-FFF2-40B4-BE49-F238E27FC236}">
              <a16:creationId xmlns:a16="http://schemas.microsoft.com/office/drawing/2014/main" id="{00000000-0008-0000-0000-00002A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19" name="TextBox 5418">
          <a:extLst>
            <a:ext uri="{FF2B5EF4-FFF2-40B4-BE49-F238E27FC236}">
              <a16:creationId xmlns:a16="http://schemas.microsoft.com/office/drawing/2014/main" id="{00000000-0008-0000-0000-00002B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20" name="TextBox 5419">
          <a:extLst>
            <a:ext uri="{FF2B5EF4-FFF2-40B4-BE49-F238E27FC236}">
              <a16:creationId xmlns:a16="http://schemas.microsoft.com/office/drawing/2014/main" id="{00000000-0008-0000-0000-00002C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21" name="TextBox 5420">
          <a:extLst>
            <a:ext uri="{FF2B5EF4-FFF2-40B4-BE49-F238E27FC236}">
              <a16:creationId xmlns:a16="http://schemas.microsoft.com/office/drawing/2014/main" id="{00000000-0008-0000-0000-00002D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22" name="TextBox 5421">
          <a:extLst>
            <a:ext uri="{FF2B5EF4-FFF2-40B4-BE49-F238E27FC236}">
              <a16:creationId xmlns:a16="http://schemas.microsoft.com/office/drawing/2014/main" id="{00000000-0008-0000-0000-00002E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23" name="TextBox 5422">
          <a:extLst>
            <a:ext uri="{FF2B5EF4-FFF2-40B4-BE49-F238E27FC236}">
              <a16:creationId xmlns:a16="http://schemas.microsoft.com/office/drawing/2014/main" id="{00000000-0008-0000-0000-00002F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24" name="TextBox 5423">
          <a:extLst>
            <a:ext uri="{FF2B5EF4-FFF2-40B4-BE49-F238E27FC236}">
              <a16:creationId xmlns:a16="http://schemas.microsoft.com/office/drawing/2014/main" id="{00000000-0008-0000-0000-000030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25" name="TextBox 5424">
          <a:extLst>
            <a:ext uri="{FF2B5EF4-FFF2-40B4-BE49-F238E27FC236}">
              <a16:creationId xmlns:a16="http://schemas.microsoft.com/office/drawing/2014/main" id="{00000000-0008-0000-0000-000031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26" name="TextBox 5425">
          <a:extLst>
            <a:ext uri="{FF2B5EF4-FFF2-40B4-BE49-F238E27FC236}">
              <a16:creationId xmlns:a16="http://schemas.microsoft.com/office/drawing/2014/main" id="{00000000-0008-0000-0000-000032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27" name="TextBox 5426">
          <a:extLst>
            <a:ext uri="{FF2B5EF4-FFF2-40B4-BE49-F238E27FC236}">
              <a16:creationId xmlns:a16="http://schemas.microsoft.com/office/drawing/2014/main" id="{00000000-0008-0000-0000-000033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28" name="TextBox 5427">
          <a:extLst>
            <a:ext uri="{FF2B5EF4-FFF2-40B4-BE49-F238E27FC236}">
              <a16:creationId xmlns:a16="http://schemas.microsoft.com/office/drawing/2014/main" id="{00000000-0008-0000-0000-000034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29" name="TextBox 5428">
          <a:extLst>
            <a:ext uri="{FF2B5EF4-FFF2-40B4-BE49-F238E27FC236}">
              <a16:creationId xmlns:a16="http://schemas.microsoft.com/office/drawing/2014/main" id="{00000000-0008-0000-0000-000035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30" name="TextBox 5429">
          <a:extLst>
            <a:ext uri="{FF2B5EF4-FFF2-40B4-BE49-F238E27FC236}">
              <a16:creationId xmlns:a16="http://schemas.microsoft.com/office/drawing/2014/main" id="{00000000-0008-0000-0000-000036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31" name="TextBox 5430">
          <a:extLst>
            <a:ext uri="{FF2B5EF4-FFF2-40B4-BE49-F238E27FC236}">
              <a16:creationId xmlns:a16="http://schemas.microsoft.com/office/drawing/2014/main" id="{00000000-0008-0000-0000-000037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32" name="TextBox 5431">
          <a:extLst>
            <a:ext uri="{FF2B5EF4-FFF2-40B4-BE49-F238E27FC236}">
              <a16:creationId xmlns:a16="http://schemas.microsoft.com/office/drawing/2014/main" id="{00000000-0008-0000-0000-000038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33" name="TextBox 5432">
          <a:extLst>
            <a:ext uri="{FF2B5EF4-FFF2-40B4-BE49-F238E27FC236}">
              <a16:creationId xmlns:a16="http://schemas.microsoft.com/office/drawing/2014/main" id="{00000000-0008-0000-0000-000039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34" name="TextBox 5433">
          <a:extLst>
            <a:ext uri="{FF2B5EF4-FFF2-40B4-BE49-F238E27FC236}">
              <a16:creationId xmlns:a16="http://schemas.microsoft.com/office/drawing/2014/main" id="{00000000-0008-0000-0000-00003A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35" name="TextBox 5434">
          <a:extLst>
            <a:ext uri="{FF2B5EF4-FFF2-40B4-BE49-F238E27FC236}">
              <a16:creationId xmlns:a16="http://schemas.microsoft.com/office/drawing/2014/main" id="{00000000-0008-0000-0000-00003B15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36" name="TextBox 5435">
          <a:extLst>
            <a:ext uri="{FF2B5EF4-FFF2-40B4-BE49-F238E27FC236}">
              <a16:creationId xmlns:a16="http://schemas.microsoft.com/office/drawing/2014/main" id="{00000000-0008-0000-0000-00003C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37" name="TextBox 5436">
          <a:extLst>
            <a:ext uri="{FF2B5EF4-FFF2-40B4-BE49-F238E27FC236}">
              <a16:creationId xmlns:a16="http://schemas.microsoft.com/office/drawing/2014/main" id="{00000000-0008-0000-0000-00003D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38" name="TextBox 5437">
          <a:extLst>
            <a:ext uri="{FF2B5EF4-FFF2-40B4-BE49-F238E27FC236}">
              <a16:creationId xmlns:a16="http://schemas.microsoft.com/office/drawing/2014/main" id="{00000000-0008-0000-0000-00003E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439" name="TextBox 5438">
          <a:extLst>
            <a:ext uri="{FF2B5EF4-FFF2-40B4-BE49-F238E27FC236}">
              <a16:creationId xmlns:a16="http://schemas.microsoft.com/office/drawing/2014/main" id="{00000000-0008-0000-0000-00003F150000}"/>
            </a:ext>
          </a:extLst>
        </xdr:cNvPr>
        <xdr:cNvSpPr txBox="1"/>
      </xdr:nvSpPr>
      <xdr:spPr>
        <a:xfrm>
          <a:off x="1163068" y="388603856"/>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0" name="TextBox 5439">
          <a:extLst>
            <a:ext uri="{FF2B5EF4-FFF2-40B4-BE49-F238E27FC236}">
              <a16:creationId xmlns:a16="http://schemas.microsoft.com/office/drawing/2014/main" id="{00000000-0008-0000-0000-000040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1" name="TextBox 5440">
          <a:extLst>
            <a:ext uri="{FF2B5EF4-FFF2-40B4-BE49-F238E27FC236}">
              <a16:creationId xmlns:a16="http://schemas.microsoft.com/office/drawing/2014/main" id="{00000000-0008-0000-0000-000041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2" name="TextBox 5441">
          <a:extLst>
            <a:ext uri="{FF2B5EF4-FFF2-40B4-BE49-F238E27FC236}">
              <a16:creationId xmlns:a16="http://schemas.microsoft.com/office/drawing/2014/main" id="{00000000-0008-0000-0000-000042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3" name="TextBox 5442">
          <a:extLst>
            <a:ext uri="{FF2B5EF4-FFF2-40B4-BE49-F238E27FC236}">
              <a16:creationId xmlns:a16="http://schemas.microsoft.com/office/drawing/2014/main" id="{00000000-0008-0000-0000-000043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5444" name="TextBox 5443">
          <a:extLst>
            <a:ext uri="{FF2B5EF4-FFF2-40B4-BE49-F238E27FC236}">
              <a16:creationId xmlns:a16="http://schemas.microsoft.com/office/drawing/2014/main" id="{00000000-0008-0000-0000-000044150000}"/>
            </a:ext>
          </a:extLst>
        </xdr:cNvPr>
        <xdr:cNvSpPr txBox="1"/>
      </xdr:nvSpPr>
      <xdr:spPr>
        <a:xfrm>
          <a:off x="1163068" y="38860385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5445" name="TextBox 5444">
          <a:extLst>
            <a:ext uri="{FF2B5EF4-FFF2-40B4-BE49-F238E27FC236}">
              <a16:creationId xmlns:a16="http://schemas.microsoft.com/office/drawing/2014/main" id="{00000000-0008-0000-0000-000045150000}"/>
            </a:ext>
          </a:extLst>
        </xdr:cNvPr>
        <xdr:cNvSpPr txBox="1"/>
      </xdr:nvSpPr>
      <xdr:spPr>
        <a:xfrm>
          <a:off x="1163068" y="388603856"/>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6" name="TextBox 5445">
          <a:extLst>
            <a:ext uri="{FF2B5EF4-FFF2-40B4-BE49-F238E27FC236}">
              <a16:creationId xmlns:a16="http://schemas.microsoft.com/office/drawing/2014/main" id="{00000000-0008-0000-0000-000046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7" name="TextBox 5446">
          <a:extLst>
            <a:ext uri="{FF2B5EF4-FFF2-40B4-BE49-F238E27FC236}">
              <a16:creationId xmlns:a16="http://schemas.microsoft.com/office/drawing/2014/main" id="{00000000-0008-0000-0000-000047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8" name="TextBox 5447">
          <a:extLst>
            <a:ext uri="{FF2B5EF4-FFF2-40B4-BE49-F238E27FC236}">
              <a16:creationId xmlns:a16="http://schemas.microsoft.com/office/drawing/2014/main" id="{00000000-0008-0000-0000-000048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449" name="TextBox 5448">
          <a:extLst>
            <a:ext uri="{FF2B5EF4-FFF2-40B4-BE49-F238E27FC236}">
              <a16:creationId xmlns:a16="http://schemas.microsoft.com/office/drawing/2014/main" id="{00000000-0008-0000-0000-000049150000}"/>
            </a:ext>
          </a:extLst>
        </xdr:cNvPr>
        <xdr:cNvSpPr txBox="1"/>
      </xdr:nvSpPr>
      <xdr:spPr>
        <a:xfrm>
          <a:off x="1163068" y="388603856"/>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0" name="TextBox 5449">
          <a:extLst>
            <a:ext uri="{FF2B5EF4-FFF2-40B4-BE49-F238E27FC236}">
              <a16:creationId xmlns:a16="http://schemas.microsoft.com/office/drawing/2014/main" id="{00000000-0008-0000-0000-00004A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1" name="TextBox 5450">
          <a:extLst>
            <a:ext uri="{FF2B5EF4-FFF2-40B4-BE49-F238E27FC236}">
              <a16:creationId xmlns:a16="http://schemas.microsoft.com/office/drawing/2014/main" id="{00000000-0008-0000-0000-00004B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2" name="TextBox 5451">
          <a:extLst>
            <a:ext uri="{FF2B5EF4-FFF2-40B4-BE49-F238E27FC236}">
              <a16:creationId xmlns:a16="http://schemas.microsoft.com/office/drawing/2014/main" id="{00000000-0008-0000-0000-00004C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3" name="TextBox 5452">
          <a:extLst>
            <a:ext uri="{FF2B5EF4-FFF2-40B4-BE49-F238E27FC236}">
              <a16:creationId xmlns:a16="http://schemas.microsoft.com/office/drawing/2014/main" id="{00000000-0008-0000-0000-00004D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4" name="TextBox 5453">
          <a:extLst>
            <a:ext uri="{FF2B5EF4-FFF2-40B4-BE49-F238E27FC236}">
              <a16:creationId xmlns:a16="http://schemas.microsoft.com/office/drawing/2014/main" id="{00000000-0008-0000-0000-00004E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5" name="TextBox 5454">
          <a:extLst>
            <a:ext uri="{FF2B5EF4-FFF2-40B4-BE49-F238E27FC236}">
              <a16:creationId xmlns:a16="http://schemas.microsoft.com/office/drawing/2014/main" id="{00000000-0008-0000-0000-00004F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6" name="TextBox 5455">
          <a:extLst>
            <a:ext uri="{FF2B5EF4-FFF2-40B4-BE49-F238E27FC236}">
              <a16:creationId xmlns:a16="http://schemas.microsoft.com/office/drawing/2014/main" id="{00000000-0008-0000-0000-000050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457" name="TextBox 5456">
          <a:extLst>
            <a:ext uri="{FF2B5EF4-FFF2-40B4-BE49-F238E27FC236}">
              <a16:creationId xmlns:a16="http://schemas.microsoft.com/office/drawing/2014/main" id="{00000000-0008-0000-0000-000051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458" name="TextBox 5457">
          <a:extLst>
            <a:ext uri="{FF2B5EF4-FFF2-40B4-BE49-F238E27FC236}">
              <a16:creationId xmlns:a16="http://schemas.microsoft.com/office/drawing/2014/main" id="{00000000-0008-0000-0000-000052150000}"/>
            </a:ext>
          </a:extLst>
        </xdr:cNvPr>
        <xdr:cNvSpPr txBox="1"/>
      </xdr:nvSpPr>
      <xdr:spPr>
        <a:xfrm>
          <a:off x="1163068" y="38773207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459" name="TextBox 5458">
          <a:extLst>
            <a:ext uri="{FF2B5EF4-FFF2-40B4-BE49-F238E27FC236}">
              <a16:creationId xmlns:a16="http://schemas.microsoft.com/office/drawing/2014/main" id="{00000000-0008-0000-0000-000053150000}"/>
            </a:ext>
          </a:extLst>
        </xdr:cNvPr>
        <xdr:cNvSpPr txBox="1"/>
      </xdr:nvSpPr>
      <xdr:spPr>
        <a:xfrm>
          <a:off x="1163068" y="38773207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460" name="TextBox 5459">
          <a:extLst>
            <a:ext uri="{FF2B5EF4-FFF2-40B4-BE49-F238E27FC236}">
              <a16:creationId xmlns:a16="http://schemas.microsoft.com/office/drawing/2014/main" id="{00000000-0008-0000-0000-000054150000}"/>
            </a:ext>
          </a:extLst>
        </xdr:cNvPr>
        <xdr:cNvSpPr txBox="1"/>
      </xdr:nvSpPr>
      <xdr:spPr>
        <a:xfrm>
          <a:off x="1163068" y="38773207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461" name="TextBox 5460">
          <a:extLst>
            <a:ext uri="{FF2B5EF4-FFF2-40B4-BE49-F238E27FC236}">
              <a16:creationId xmlns:a16="http://schemas.microsoft.com/office/drawing/2014/main" id="{00000000-0008-0000-0000-000055150000}"/>
            </a:ext>
          </a:extLst>
        </xdr:cNvPr>
        <xdr:cNvSpPr txBox="1"/>
      </xdr:nvSpPr>
      <xdr:spPr>
        <a:xfrm>
          <a:off x="1163068" y="38773207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2" name="TextBox 5461">
          <a:extLst>
            <a:ext uri="{FF2B5EF4-FFF2-40B4-BE49-F238E27FC236}">
              <a16:creationId xmlns:a16="http://schemas.microsoft.com/office/drawing/2014/main" id="{00000000-0008-0000-0000-000056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3" name="TextBox 5462">
          <a:extLst>
            <a:ext uri="{FF2B5EF4-FFF2-40B4-BE49-F238E27FC236}">
              <a16:creationId xmlns:a16="http://schemas.microsoft.com/office/drawing/2014/main" id="{00000000-0008-0000-0000-000057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4" name="TextBox 5463">
          <a:extLst>
            <a:ext uri="{FF2B5EF4-FFF2-40B4-BE49-F238E27FC236}">
              <a16:creationId xmlns:a16="http://schemas.microsoft.com/office/drawing/2014/main" id="{00000000-0008-0000-0000-000058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5" name="TextBox 5464">
          <a:extLst>
            <a:ext uri="{FF2B5EF4-FFF2-40B4-BE49-F238E27FC236}">
              <a16:creationId xmlns:a16="http://schemas.microsoft.com/office/drawing/2014/main" id="{00000000-0008-0000-0000-000059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6" name="TextBox 5465">
          <a:extLst>
            <a:ext uri="{FF2B5EF4-FFF2-40B4-BE49-F238E27FC236}">
              <a16:creationId xmlns:a16="http://schemas.microsoft.com/office/drawing/2014/main" id="{00000000-0008-0000-0000-00005A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7" name="TextBox 5466">
          <a:extLst>
            <a:ext uri="{FF2B5EF4-FFF2-40B4-BE49-F238E27FC236}">
              <a16:creationId xmlns:a16="http://schemas.microsoft.com/office/drawing/2014/main" id="{00000000-0008-0000-0000-00005B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8" name="TextBox 5467">
          <a:extLst>
            <a:ext uri="{FF2B5EF4-FFF2-40B4-BE49-F238E27FC236}">
              <a16:creationId xmlns:a16="http://schemas.microsoft.com/office/drawing/2014/main" id="{00000000-0008-0000-0000-00005C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69" name="TextBox 5468">
          <a:extLst>
            <a:ext uri="{FF2B5EF4-FFF2-40B4-BE49-F238E27FC236}">
              <a16:creationId xmlns:a16="http://schemas.microsoft.com/office/drawing/2014/main" id="{00000000-0008-0000-0000-00005D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0" name="TextBox 5469">
          <a:extLst>
            <a:ext uri="{FF2B5EF4-FFF2-40B4-BE49-F238E27FC236}">
              <a16:creationId xmlns:a16="http://schemas.microsoft.com/office/drawing/2014/main" id="{00000000-0008-0000-0000-00005E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1" name="TextBox 5470">
          <a:extLst>
            <a:ext uri="{FF2B5EF4-FFF2-40B4-BE49-F238E27FC236}">
              <a16:creationId xmlns:a16="http://schemas.microsoft.com/office/drawing/2014/main" id="{00000000-0008-0000-0000-00005F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2" name="TextBox 5471">
          <a:extLst>
            <a:ext uri="{FF2B5EF4-FFF2-40B4-BE49-F238E27FC236}">
              <a16:creationId xmlns:a16="http://schemas.microsoft.com/office/drawing/2014/main" id="{00000000-0008-0000-0000-000060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3" name="TextBox 5472">
          <a:extLst>
            <a:ext uri="{FF2B5EF4-FFF2-40B4-BE49-F238E27FC236}">
              <a16:creationId xmlns:a16="http://schemas.microsoft.com/office/drawing/2014/main" id="{00000000-0008-0000-0000-000061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4" name="TextBox 5473">
          <a:extLst>
            <a:ext uri="{FF2B5EF4-FFF2-40B4-BE49-F238E27FC236}">
              <a16:creationId xmlns:a16="http://schemas.microsoft.com/office/drawing/2014/main" id="{00000000-0008-0000-0000-000062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5" name="TextBox 5474">
          <a:extLst>
            <a:ext uri="{FF2B5EF4-FFF2-40B4-BE49-F238E27FC236}">
              <a16:creationId xmlns:a16="http://schemas.microsoft.com/office/drawing/2014/main" id="{00000000-0008-0000-0000-000063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6" name="TextBox 5475">
          <a:extLst>
            <a:ext uri="{FF2B5EF4-FFF2-40B4-BE49-F238E27FC236}">
              <a16:creationId xmlns:a16="http://schemas.microsoft.com/office/drawing/2014/main" id="{00000000-0008-0000-0000-000064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477" name="TextBox 5476">
          <a:extLst>
            <a:ext uri="{FF2B5EF4-FFF2-40B4-BE49-F238E27FC236}">
              <a16:creationId xmlns:a16="http://schemas.microsoft.com/office/drawing/2014/main" id="{00000000-0008-0000-0000-000065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78" name="TextBox 5477">
          <a:extLst>
            <a:ext uri="{FF2B5EF4-FFF2-40B4-BE49-F238E27FC236}">
              <a16:creationId xmlns:a16="http://schemas.microsoft.com/office/drawing/2014/main" id="{00000000-0008-0000-0000-000066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79" name="TextBox 5478">
          <a:extLst>
            <a:ext uri="{FF2B5EF4-FFF2-40B4-BE49-F238E27FC236}">
              <a16:creationId xmlns:a16="http://schemas.microsoft.com/office/drawing/2014/main" id="{00000000-0008-0000-0000-000067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80" name="TextBox 5479">
          <a:extLst>
            <a:ext uri="{FF2B5EF4-FFF2-40B4-BE49-F238E27FC236}">
              <a16:creationId xmlns:a16="http://schemas.microsoft.com/office/drawing/2014/main" id="{00000000-0008-0000-0000-000068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81" name="TextBox 5480">
          <a:extLst>
            <a:ext uri="{FF2B5EF4-FFF2-40B4-BE49-F238E27FC236}">
              <a16:creationId xmlns:a16="http://schemas.microsoft.com/office/drawing/2014/main" id="{00000000-0008-0000-0000-000069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82" name="TextBox 5481">
          <a:extLst>
            <a:ext uri="{FF2B5EF4-FFF2-40B4-BE49-F238E27FC236}">
              <a16:creationId xmlns:a16="http://schemas.microsoft.com/office/drawing/2014/main" id="{00000000-0008-0000-0000-00006A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83" name="TextBox 5482">
          <a:extLst>
            <a:ext uri="{FF2B5EF4-FFF2-40B4-BE49-F238E27FC236}">
              <a16:creationId xmlns:a16="http://schemas.microsoft.com/office/drawing/2014/main" id="{00000000-0008-0000-0000-00006B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84" name="TextBox 5483">
          <a:extLst>
            <a:ext uri="{FF2B5EF4-FFF2-40B4-BE49-F238E27FC236}">
              <a16:creationId xmlns:a16="http://schemas.microsoft.com/office/drawing/2014/main" id="{00000000-0008-0000-0000-00006C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485" name="TextBox 5484">
          <a:extLst>
            <a:ext uri="{FF2B5EF4-FFF2-40B4-BE49-F238E27FC236}">
              <a16:creationId xmlns:a16="http://schemas.microsoft.com/office/drawing/2014/main" id="{00000000-0008-0000-0000-00006D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486" name="TextBox 5485">
          <a:extLst>
            <a:ext uri="{FF2B5EF4-FFF2-40B4-BE49-F238E27FC236}">
              <a16:creationId xmlns:a16="http://schemas.microsoft.com/office/drawing/2014/main" id="{00000000-0008-0000-0000-00006E150000}"/>
            </a:ext>
          </a:extLst>
        </xdr:cNvPr>
        <xdr:cNvSpPr txBox="1"/>
      </xdr:nvSpPr>
      <xdr:spPr>
        <a:xfrm>
          <a:off x="1163068" y="38773207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487" name="TextBox 5486">
          <a:extLst>
            <a:ext uri="{FF2B5EF4-FFF2-40B4-BE49-F238E27FC236}">
              <a16:creationId xmlns:a16="http://schemas.microsoft.com/office/drawing/2014/main" id="{00000000-0008-0000-0000-00006F150000}"/>
            </a:ext>
          </a:extLst>
        </xdr:cNvPr>
        <xdr:cNvSpPr txBox="1"/>
      </xdr:nvSpPr>
      <xdr:spPr>
        <a:xfrm>
          <a:off x="1163068" y="38773207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488" name="TextBox 5487">
          <a:extLst>
            <a:ext uri="{FF2B5EF4-FFF2-40B4-BE49-F238E27FC236}">
              <a16:creationId xmlns:a16="http://schemas.microsoft.com/office/drawing/2014/main" id="{00000000-0008-0000-0000-000070150000}"/>
            </a:ext>
          </a:extLst>
        </xdr:cNvPr>
        <xdr:cNvSpPr txBox="1"/>
      </xdr:nvSpPr>
      <xdr:spPr>
        <a:xfrm>
          <a:off x="1163068" y="38773207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489" name="TextBox 5488">
          <a:extLst>
            <a:ext uri="{FF2B5EF4-FFF2-40B4-BE49-F238E27FC236}">
              <a16:creationId xmlns:a16="http://schemas.microsoft.com/office/drawing/2014/main" id="{00000000-0008-0000-0000-000071150000}"/>
            </a:ext>
          </a:extLst>
        </xdr:cNvPr>
        <xdr:cNvSpPr txBox="1"/>
      </xdr:nvSpPr>
      <xdr:spPr>
        <a:xfrm>
          <a:off x="1163068" y="38773207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490" name="TextBox 5489">
          <a:extLst>
            <a:ext uri="{FF2B5EF4-FFF2-40B4-BE49-F238E27FC236}">
              <a16:creationId xmlns:a16="http://schemas.microsoft.com/office/drawing/2014/main" id="{00000000-0008-0000-0000-000072150000}"/>
            </a:ext>
          </a:extLst>
        </xdr:cNvPr>
        <xdr:cNvSpPr txBox="1"/>
      </xdr:nvSpPr>
      <xdr:spPr>
        <a:xfrm>
          <a:off x="1163068" y="38773207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491" name="TextBox 5490">
          <a:extLst>
            <a:ext uri="{FF2B5EF4-FFF2-40B4-BE49-F238E27FC236}">
              <a16:creationId xmlns:a16="http://schemas.microsoft.com/office/drawing/2014/main" id="{00000000-0008-0000-0000-000073150000}"/>
            </a:ext>
          </a:extLst>
        </xdr:cNvPr>
        <xdr:cNvSpPr txBox="1"/>
      </xdr:nvSpPr>
      <xdr:spPr>
        <a:xfrm>
          <a:off x="1163068" y="38773207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492" name="TextBox 5491">
          <a:extLst>
            <a:ext uri="{FF2B5EF4-FFF2-40B4-BE49-F238E27FC236}">
              <a16:creationId xmlns:a16="http://schemas.microsoft.com/office/drawing/2014/main" id="{00000000-0008-0000-0000-000074150000}"/>
            </a:ext>
          </a:extLst>
        </xdr:cNvPr>
        <xdr:cNvSpPr txBox="1"/>
      </xdr:nvSpPr>
      <xdr:spPr>
        <a:xfrm>
          <a:off x="1163068" y="38773207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493" name="TextBox 5492">
          <a:extLst>
            <a:ext uri="{FF2B5EF4-FFF2-40B4-BE49-F238E27FC236}">
              <a16:creationId xmlns:a16="http://schemas.microsoft.com/office/drawing/2014/main" id="{00000000-0008-0000-0000-000075150000}"/>
            </a:ext>
          </a:extLst>
        </xdr:cNvPr>
        <xdr:cNvSpPr txBox="1"/>
      </xdr:nvSpPr>
      <xdr:spPr>
        <a:xfrm>
          <a:off x="1163068" y="38773207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494" name="TextBox 5493">
          <a:extLst>
            <a:ext uri="{FF2B5EF4-FFF2-40B4-BE49-F238E27FC236}">
              <a16:creationId xmlns:a16="http://schemas.microsoft.com/office/drawing/2014/main" id="{00000000-0008-0000-0000-000076150000}"/>
            </a:ext>
          </a:extLst>
        </xdr:cNvPr>
        <xdr:cNvSpPr txBox="1"/>
      </xdr:nvSpPr>
      <xdr:spPr>
        <a:xfrm>
          <a:off x="1163068" y="38773207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495" name="TextBox 5494">
          <a:extLst>
            <a:ext uri="{FF2B5EF4-FFF2-40B4-BE49-F238E27FC236}">
              <a16:creationId xmlns:a16="http://schemas.microsoft.com/office/drawing/2014/main" id="{00000000-0008-0000-0000-000077150000}"/>
            </a:ext>
          </a:extLst>
        </xdr:cNvPr>
        <xdr:cNvSpPr txBox="1"/>
      </xdr:nvSpPr>
      <xdr:spPr>
        <a:xfrm>
          <a:off x="1163068" y="38773207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496" name="TextBox 5495">
          <a:extLst>
            <a:ext uri="{FF2B5EF4-FFF2-40B4-BE49-F238E27FC236}">
              <a16:creationId xmlns:a16="http://schemas.microsoft.com/office/drawing/2014/main" id="{00000000-0008-0000-0000-000078150000}"/>
            </a:ext>
          </a:extLst>
        </xdr:cNvPr>
        <xdr:cNvSpPr txBox="1"/>
      </xdr:nvSpPr>
      <xdr:spPr>
        <a:xfrm>
          <a:off x="1163068" y="38773207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497" name="TextBox 5496">
          <a:extLst>
            <a:ext uri="{FF2B5EF4-FFF2-40B4-BE49-F238E27FC236}">
              <a16:creationId xmlns:a16="http://schemas.microsoft.com/office/drawing/2014/main" id="{00000000-0008-0000-0000-000079150000}"/>
            </a:ext>
          </a:extLst>
        </xdr:cNvPr>
        <xdr:cNvSpPr txBox="1"/>
      </xdr:nvSpPr>
      <xdr:spPr>
        <a:xfrm>
          <a:off x="1163068" y="38773207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98" name="TextBox 5497">
          <a:extLst>
            <a:ext uri="{FF2B5EF4-FFF2-40B4-BE49-F238E27FC236}">
              <a16:creationId xmlns:a16="http://schemas.microsoft.com/office/drawing/2014/main" id="{00000000-0008-0000-0000-00007A150000}"/>
            </a:ext>
          </a:extLst>
        </xdr:cNvPr>
        <xdr:cNvSpPr txBox="1"/>
      </xdr:nvSpPr>
      <xdr:spPr>
        <a:xfrm>
          <a:off x="1163068" y="38773207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499" name="TextBox 5498">
          <a:extLst>
            <a:ext uri="{FF2B5EF4-FFF2-40B4-BE49-F238E27FC236}">
              <a16:creationId xmlns:a16="http://schemas.microsoft.com/office/drawing/2014/main" id="{00000000-0008-0000-0000-00007B150000}"/>
            </a:ext>
          </a:extLst>
        </xdr:cNvPr>
        <xdr:cNvSpPr txBox="1"/>
      </xdr:nvSpPr>
      <xdr:spPr>
        <a:xfrm>
          <a:off x="1163068" y="38773207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500" name="TextBox 5499">
          <a:extLst>
            <a:ext uri="{FF2B5EF4-FFF2-40B4-BE49-F238E27FC236}">
              <a16:creationId xmlns:a16="http://schemas.microsoft.com/office/drawing/2014/main" id="{00000000-0008-0000-0000-00007C150000}"/>
            </a:ext>
          </a:extLst>
        </xdr:cNvPr>
        <xdr:cNvSpPr txBox="1"/>
      </xdr:nvSpPr>
      <xdr:spPr>
        <a:xfrm>
          <a:off x="1163068" y="387732076"/>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01" name="TextBox 5500">
          <a:extLst>
            <a:ext uri="{FF2B5EF4-FFF2-40B4-BE49-F238E27FC236}">
              <a16:creationId xmlns:a16="http://schemas.microsoft.com/office/drawing/2014/main" id="{00000000-0008-0000-0000-00007D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02" name="TextBox 5501">
          <a:extLst>
            <a:ext uri="{FF2B5EF4-FFF2-40B4-BE49-F238E27FC236}">
              <a16:creationId xmlns:a16="http://schemas.microsoft.com/office/drawing/2014/main" id="{00000000-0008-0000-0000-00007E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503" name="TextBox 5502">
          <a:extLst>
            <a:ext uri="{FF2B5EF4-FFF2-40B4-BE49-F238E27FC236}">
              <a16:creationId xmlns:a16="http://schemas.microsoft.com/office/drawing/2014/main" id="{00000000-0008-0000-0000-00007F150000}"/>
            </a:ext>
          </a:extLst>
        </xdr:cNvPr>
        <xdr:cNvSpPr txBox="1"/>
      </xdr:nvSpPr>
      <xdr:spPr>
        <a:xfrm>
          <a:off x="1163068" y="387732076"/>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04" name="TextBox 5503">
          <a:extLst>
            <a:ext uri="{FF2B5EF4-FFF2-40B4-BE49-F238E27FC236}">
              <a16:creationId xmlns:a16="http://schemas.microsoft.com/office/drawing/2014/main" id="{00000000-0008-0000-0000-000080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505" name="TextBox 5504">
          <a:extLst>
            <a:ext uri="{FF2B5EF4-FFF2-40B4-BE49-F238E27FC236}">
              <a16:creationId xmlns:a16="http://schemas.microsoft.com/office/drawing/2014/main" id="{00000000-0008-0000-0000-000081150000}"/>
            </a:ext>
          </a:extLst>
        </xdr:cNvPr>
        <xdr:cNvSpPr txBox="1"/>
      </xdr:nvSpPr>
      <xdr:spPr>
        <a:xfrm>
          <a:off x="1163068" y="387732076"/>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06" name="TextBox 5505">
          <a:extLst>
            <a:ext uri="{FF2B5EF4-FFF2-40B4-BE49-F238E27FC236}">
              <a16:creationId xmlns:a16="http://schemas.microsoft.com/office/drawing/2014/main" id="{00000000-0008-0000-0000-000082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07" name="TextBox 5506">
          <a:extLst>
            <a:ext uri="{FF2B5EF4-FFF2-40B4-BE49-F238E27FC236}">
              <a16:creationId xmlns:a16="http://schemas.microsoft.com/office/drawing/2014/main" id="{00000000-0008-0000-0000-000083150000}"/>
            </a:ext>
          </a:extLst>
        </xdr:cNvPr>
        <xdr:cNvSpPr txBox="1"/>
      </xdr:nvSpPr>
      <xdr:spPr>
        <a:xfrm>
          <a:off x="1163068" y="38773207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08" name="TextBox 5507">
          <a:extLst>
            <a:ext uri="{FF2B5EF4-FFF2-40B4-BE49-F238E27FC236}">
              <a16:creationId xmlns:a16="http://schemas.microsoft.com/office/drawing/2014/main" id="{00000000-0008-0000-0000-000084150000}"/>
            </a:ext>
          </a:extLst>
        </xdr:cNvPr>
        <xdr:cNvSpPr txBox="1"/>
      </xdr:nvSpPr>
      <xdr:spPr>
        <a:xfrm>
          <a:off x="1163068" y="38773207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09" name="TextBox 5508">
          <a:extLst>
            <a:ext uri="{FF2B5EF4-FFF2-40B4-BE49-F238E27FC236}">
              <a16:creationId xmlns:a16="http://schemas.microsoft.com/office/drawing/2014/main" id="{00000000-0008-0000-0000-000085150000}"/>
            </a:ext>
          </a:extLst>
        </xdr:cNvPr>
        <xdr:cNvSpPr txBox="1"/>
      </xdr:nvSpPr>
      <xdr:spPr>
        <a:xfrm>
          <a:off x="1163068" y="38773207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10" name="TextBox 5509">
          <a:extLst>
            <a:ext uri="{FF2B5EF4-FFF2-40B4-BE49-F238E27FC236}">
              <a16:creationId xmlns:a16="http://schemas.microsoft.com/office/drawing/2014/main" id="{00000000-0008-0000-0000-000086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11" name="TextBox 5510">
          <a:extLst>
            <a:ext uri="{FF2B5EF4-FFF2-40B4-BE49-F238E27FC236}">
              <a16:creationId xmlns:a16="http://schemas.microsoft.com/office/drawing/2014/main" id="{00000000-0008-0000-0000-000087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12" name="TextBox 5511">
          <a:extLst>
            <a:ext uri="{FF2B5EF4-FFF2-40B4-BE49-F238E27FC236}">
              <a16:creationId xmlns:a16="http://schemas.microsoft.com/office/drawing/2014/main" id="{00000000-0008-0000-0000-000088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13" name="TextBox 5512">
          <a:extLst>
            <a:ext uri="{FF2B5EF4-FFF2-40B4-BE49-F238E27FC236}">
              <a16:creationId xmlns:a16="http://schemas.microsoft.com/office/drawing/2014/main" id="{00000000-0008-0000-0000-000089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14" name="TextBox 5513">
          <a:extLst>
            <a:ext uri="{FF2B5EF4-FFF2-40B4-BE49-F238E27FC236}">
              <a16:creationId xmlns:a16="http://schemas.microsoft.com/office/drawing/2014/main" id="{00000000-0008-0000-0000-00008A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15" name="TextBox 5514">
          <a:extLst>
            <a:ext uri="{FF2B5EF4-FFF2-40B4-BE49-F238E27FC236}">
              <a16:creationId xmlns:a16="http://schemas.microsoft.com/office/drawing/2014/main" id="{00000000-0008-0000-0000-00008B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16" name="TextBox 5515">
          <a:extLst>
            <a:ext uri="{FF2B5EF4-FFF2-40B4-BE49-F238E27FC236}">
              <a16:creationId xmlns:a16="http://schemas.microsoft.com/office/drawing/2014/main" id="{00000000-0008-0000-0000-00008C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17" name="TextBox 5516">
          <a:extLst>
            <a:ext uri="{FF2B5EF4-FFF2-40B4-BE49-F238E27FC236}">
              <a16:creationId xmlns:a16="http://schemas.microsoft.com/office/drawing/2014/main" id="{00000000-0008-0000-0000-00008D150000}"/>
            </a:ext>
          </a:extLst>
        </xdr:cNvPr>
        <xdr:cNvSpPr txBox="1"/>
      </xdr:nvSpPr>
      <xdr:spPr>
        <a:xfrm>
          <a:off x="1163068" y="38773207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18" name="TextBox 5517">
          <a:extLst>
            <a:ext uri="{FF2B5EF4-FFF2-40B4-BE49-F238E27FC236}">
              <a16:creationId xmlns:a16="http://schemas.microsoft.com/office/drawing/2014/main" id="{00000000-0008-0000-0000-00008E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19" name="TextBox 5518">
          <a:extLst>
            <a:ext uri="{FF2B5EF4-FFF2-40B4-BE49-F238E27FC236}">
              <a16:creationId xmlns:a16="http://schemas.microsoft.com/office/drawing/2014/main" id="{00000000-0008-0000-0000-00008F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20" name="TextBox 5519">
          <a:extLst>
            <a:ext uri="{FF2B5EF4-FFF2-40B4-BE49-F238E27FC236}">
              <a16:creationId xmlns:a16="http://schemas.microsoft.com/office/drawing/2014/main" id="{00000000-0008-0000-0000-000090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21" name="TextBox 5520">
          <a:extLst>
            <a:ext uri="{FF2B5EF4-FFF2-40B4-BE49-F238E27FC236}">
              <a16:creationId xmlns:a16="http://schemas.microsoft.com/office/drawing/2014/main" id="{00000000-0008-0000-0000-000091150000}"/>
            </a:ext>
          </a:extLst>
        </xdr:cNvPr>
        <xdr:cNvSpPr txBox="1"/>
      </xdr:nvSpPr>
      <xdr:spPr>
        <a:xfrm>
          <a:off x="1163068" y="38773207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22" name="TextBox 5521">
          <a:extLst>
            <a:ext uri="{FF2B5EF4-FFF2-40B4-BE49-F238E27FC236}">
              <a16:creationId xmlns:a16="http://schemas.microsoft.com/office/drawing/2014/main" id="{00000000-0008-0000-0000-000092150000}"/>
            </a:ext>
          </a:extLst>
        </xdr:cNvPr>
        <xdr:cNvSpPr txBox="1"/>
      </xdr:nvSpPr>
      <xdr:spPr>
        <a:xfrm>
          <a:off x="1163068" y="38773207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23" name="TextBox 5522">
          <a:extLst>
            <a:ext uri="{FF2B5EF4-FFF2-40B4-BE49-F238E27FC236}">
              <a16:creationId xmlns:a16="http://schemas.microsoft.com/office/drawing/2014/main" id="{00000000-0008-0000-0000-000093150000}"/>
            </a:ext>
          </a:extLst>
        </xdr:cNvPr>
        <xdr:cNvSpPr txBox="1"/>
      </xdr:nvSpPr>
      <xdr:spPr>
        <a:xfrm>
          <a:off x="1163068" y="38773207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24" name="TextBox 5523">
          <a:extLst>
            <a:ext uri="{FF2B5EF4-FFF2-40B4-BE49-F238E27FC236}">
              <a16:creationId xmlns:a16="http://schemas.microsoft.com/office/drawing/2014/main" id="{00000000-0008-0000-0000-000094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25" name="TextBox 5524">
          <a:extLst>
            <a:ext uri="{FF2B5EF4-FFF2-40B4-BE49-F238E27FC236}">
              <a16:creationId xmlns:a16="http://schemas.microsoft.com/office/drawing/2014/main" id="{00000000-0008-0000-0000-000095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26" name="TextBox 5525">
          <a:extLst>
            <a:ext uri="{FF2B5EF4-FFF2-40B4-BE49-F238E27FC236}">
              <a16:creationId xmlns:a16="http://schemas.microsoft.com/office/drawing/2014/main" id="{00000000-0008-0000-0000-000096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27" name="TextBox 5526">
          <a:extLst>
            <a:ext uri="{FF2B5EF4-FFF2-40B4-BE49-F238E27FC236}">
              <a16:creationId xmlns:a16="http://schemas.microsoft.com/office/drawing/2014/main" id="{00000000-0008-0000-0000-000097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28" name="TextBox 5527">
          <a:extLst>
            <a:ext uri="{FF2B5EF4-FFF2-40B4-BE49-F238E27FC236}">
              <a16:creationId xmlns:a16="http://schemas.microsoft.com/office/drawing/2014/main" id="{00000000-0008-0000-0000-000098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29" name="TextBox 5528">
          <a:extLst>
            <a:ext uri="{FF2B5EF4-FFF2-40B4-BE49-F238E27FC236}">
              <a16:creationId xmlns:a16="http://schemas.microsoft.com/office/drawing/2014/main" id="{00000000-0008-0000-0000-000099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30" name="TextBox 5529">
          <a:extLst>
            <a:ext uri="{FF2B5EF4-FFF2-40B4-BE49-F238E27FC236}">
              <a16:creationId xmlns:a16="http://schemas.microsoft.com/office/drawing/2014/main" id="{00000000-0008-0000-0000-00009A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31" name="TextBox 5530">
          <a:extLst>
            <a:ext uri="{FF2B5EF4-FFF2-40B4-BE49-F238E27FC236}">
              <a16:creationId xmlns:a16="http://schemas.microsoft.com/office/drawing/2014/main" id="{00000000-0008-0000-0000-00009B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32" name="TextBox 5531">
          <a:extLst>
            <a:ext uri="{FF2B5EF4-FFF2-40B4-BE49-F238E27FC236}">
              <a16:creationId xmlns:a16="http://schemas.microsoft.com/office/drawing/2014/main" id="{00000000-0008-0000-0000-00009C150000}"/>
            </a:ext>
          </a:extLst>
        </xdr:cNvPr>
        <xdr:cNvSpPr txBox="1"/>
      </xdr:nvSpPr>
      <xdr:spPr>
        <a:xfrm>
          <a:off x="1163068" y="38816796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33" name="TextBox 5532">
          <a:extLst>
            <a:ext uri="{FF2B5EF4-FFF2-40B4-BE49-F238E27FC236}">
              <a16:creationId xmlns:a16="http://schemas.microsoft.com/office/drawing/2014/main" id="{00000000-0008-0000-0000-00009D150000}"/>
            </a:ext>
          </a:extLst>
        </xdr:cNvPr>
        <xdr:cNvSpPr txBox="1"/>
      </xdr:nvSpPr>
      <xdr:spPr>
        <a:xfrm>
          <a:off x="1163068" y="38816796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34" name="TextBox 5533">
          <a:extLst>
            <a:ext uri="{FF2B5EF4-FFF2-40B4-BE49-F238E27FC236}">
              <a16:creationId xmlns:a16="http://schemas.microsoft.com/office/drawing/2014/main" id="{00000000-0008-0000-0000-00009E150000}"/>
            </a:ext>
          </a:extLst>
        </xdr:cNvPr>
        <xdr:cNvSpPr txBox="1"/>
      </xdr:nvSpPr>
      <xdr:spPr>
        <a:xfrm>
          <a:off x="1163068" y="38816796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35" name="TextBox 5534">
          <a:extLst>
            <a:ext uri="{FF2B5EF4-FFF2-40B4-BE49-F238E27FC236}">
              <a16:creationId xmlns:a16="http://schemas.microsoft.com/office/drawing/2014/main" id="{00000000-0008-0000-0000-00009F150000}"/>
            </a:ext>
          </a:extLst>
        </xdr:cNvPr>
        <xdr:cNvSpPr txBox="1"/>
      </xdr:nvSpPr>
      <xdr:spPr>
        <a:xfrm>
          <a:off x="1163068" y="38816796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36" name="TextBox 5535">
          <a:extLst>
            <a:ext uri="{FF2B5EF4-FFF2-40B4-BE49-F238E27FC236}">
              <a16:creationId xmlns:a16="http://schemas.microsoft.com/office/drawing/2014/main" id="{00000000-0008-0000-0000-0000A0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37" name="TextBox 5536">
          <a:extLst>
            <a:ext uri="{FF2B5EF4-FFF2-40B4-BE49-F238E27FC236}">
              <a16:creationId xmlns:a16="http://schemas.microsoft.com/office/drawing/2014/main" id="{00000000-0008-0000-0000-0000A1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38" name="TextBox 5537">
          <a:extLst>
            <a:ext uri="{FF2B5EF4-FFF2-40B4-BE49-F238E27FC236}">
              <a16:creationId xmlns:a16="http://schemas.microsoft.com/office/drawing/2014/main" id="{00000000-0008-0000-0000-0000A2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39" name="TextBox 5538">
          <a:extLst>
            <a:ext uri="{FF2B5EF4-FFF2-40B4-BE49-F238E27FC236}">
              <a16:creationId xmlns:a16="http://schemas.microsoft.com/office/drawing/2014/main" id="{00000000-0008-0000-0000-0000A3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40" name="TextBox 5539">
          <a:extLst>
            <a:ext uri="{FF2B5EF4-FFF2-40B4-BE49-F238E27FC236}">
              <a16:creationId xmlns:a16="http://schemas.microsoft.com/office/drawing/2014/main" id="{00000000-0008-0000-0000-0000A4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41" name="TextBox 5540">
          <a:extLst>
            <a:ext uri="{FF2B5EF4-FFF2-40B4-BE49-F238E27FC236}">
              <a16:creationId xmlns:a16="http://schemas.microsoft.com/office/drawing/2014/main" id="{00000000-0008-0000-0000-0000A5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42" name="TextBox 5541">
          <a:extLst>
            <a:ext uri="{FF2B5EF4-FFF2-40B4-BE49-F238E27FC236}">
              <a16:creationId xmlns:a16="http://schemas.microsoft.com/office/drawing/2014/main" id="{00000000-0008-0000-0000-0000A6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43" name="TextBox 5542">
          <a:extLst>
            <a:ext uri="{FF2B5EF4-FFF2-40B4-BE49-F238E27FC236}">
              <a16:creationId xmlns:a16="http://schemas.microsoft.com/office/drawing/2014/main" id="{00000000-0008-0000-0000-0000A7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44" name="TextBox 5543">
          <a:extLst>
            <a:ext uri="{FF2B5EF4-FFF2-40B4-BE49-F238E27FC236}">
              <a16:creationId xmlns:a16="http://schemas.microsoft.com/office/drawing/2014/main" id="{00000000-0008-0000-0000-0000A8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45" name="TextBox 5544">
          <a:extLst>
            <a:ext uri="{FF2B5EF4-FFF2-40B4-BE49-F238E27FC236}">
              <a16:creationId xmlns:a16="http://schemas.microsoft.com/office/drawing/2014/main" id="{00000000-0008-0000-0000-0000A9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46" name="TextBox 5545">
          <a:extLst>
            <a:ext uri="{FF2B5EF4-FFF2-40B4-BE49-F238E27FC236}">
              <a16:creationId xmlns:a16="http://schemas.microsoft.com/office/drawing/2014/main" id="{00000000-0008-0000-0000-0000AA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47" name="TextBox 5546">
          <a:extLst>
            <a:ext uri="{FF2B5EF4-FFF2-40B4-BE49-F238E27FC236}">
              <a16:creationId xmlns:a16="http://schemas.microsoft.com/office/drawing/2014/main" id="{00000000-0008-0000-0000-0000AB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48" name="TextBox 5547">
          <a:extLst>
            <a:ext uri="{FF2B5EF4-FFF2-40B4-BE49-F238E27FC236}">
              <a16:creationId xmlns:a16="http://schemas.microsoft.com/office/drawing/2014/main" id="{00000000-0008-0000-0000-0000AC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49" name="TextBox 5548">
          <a:extLst>
            <a:ext uri="{FF2B5EF4-FFF2-40B4-BE49-F238E27FC236}">
              <a16:creationId xmlns:a16="http://schemas.microsoft.com/office/drawing/2014/main" id="{00000000-0008-0000-0000-0000AD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50" name="TextBox 5549">
          <a:extLst>
            <a:ext uri="{FF2B5EF4-FFF2-40B4-BE49-F238E27FC236}">
              <a16:creationId xmlns:a16="http://schemas.microsoft.com/office/drawing/2014/main" id="{00000000-0008-0000-0000-0000AE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51" name="TextBox 5550">
          <a:extLst>
            <a:ext uri="{FF2B5EF4-FFF2-40B4-BE49-F238E27FC236}">
              <a16:creationId xmlns:a16="http://schemas.microsoft.com/office/drawing/2014/main" id="{00000000-0008-0000-0000-0000AF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2" name="TextBox 5551">
          <a:extLst>
            <a:ext uri="{FF2B5EF4-FFF2-40B4-BE49-F238E27FC236}">
              <a16:creationId xmlns:a16="http://schemas.microsoft.com/office/drawing/2014/main" id="{00000000-0008-0000-0000-0000B0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3" name="TextBox 5552">
          <a:extLst>
            <a:ext uri="{FF2B5EF4-FFF2-40B4-BE49-F238E27FC236}">
              <a16:creationId xmlns:a16="http://schemas.microsoft.com/office/drawing/2014/main" id="{00000000-0008-0000-0000-0000B1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4" name="TextBox 5553">
          <a:extLst>
            <a:ext uri="{FF2B5EF4-FFF2-40B4-BE49-F238E27FC236}">
              <a16:creationId xmlns:a16="http://schemas.microsoft.com/office/drawing/2014/main" id="{00000000-0008-0000-0000-0000B2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5" name="TextBox 5554">
          <a:extLst>
            <a:ext uri="{FF2B5EF4-FFF2-40B4-BE49-F238E27FC236}">
              <a16:creationId xmlns:a16="http://schemas.microsoft.com/office/drawing/2014/main" id="{00000000-0008-0000-0000-0000B3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6" name="TextBox 5555">
          <a:extLst>
            <a:ext uri="{FF2B5EF4-FFF2-40B4-BE49-F238E27FC236}">
              <a16:creationId xmlns:a16="http://schemas.microsoft.com/office/drawing/2014/main" id="{00000000-0008-0000-0000-0000B4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7" name="TextBox 5556">
          <a:extLst>
            <a:ext uri="{FF2B5EF4-FFF2-40B4-BE49-F238E27FC236}">
              <a16:creationId xmlns:a16="http://schemas.microsoft.com/office/drawing/2014/main" id="{00000000-0008-0000-0000-0000B5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8" name="TextBox 5557">
          <a:extLst>
            <a:ext uri="{FF2B5EF4-FFF2-40B4-BE49-F238E27FC236}">
              <a16:creationId xmlns:a16="http://schemas.microsoft.com/office/drawing/2014/main" id="{00000000-0008-0000-0000-0000B6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59" name="TextBox 5558">
          <a:extLst>
            <a:ext uri="{FF2B5EF4-FFF2-40B4-BE49-F238E27FC236}">
              <a16:creationId xmlns:a16="http://schemas.microsoft.com/office/drawing/2014/main" id="{00000000-0008-0000-0000-0000B7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60" name="TextBox 5559">
          <a:extLst>
            <a:ext uri="{FF2B5EF4-FFF2-40B4-BE49-F238E27FC236}">
              <a16:creationId xmlns:a16="http://schemas.microsoft.com/office/drawing/2014/main" id="{00000000-0008-0000-0000-0000B8150000}"/>
            </a:ext>
          </a:extLst>
        </xdr:cNvPr>
        <xdr:cNvSpPr txBox="1"/>
      </xdr:nvSpPr>
      <xdr:spPr>
        <a:xfrm>
          <a:off x="1163068" y="38816796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61" name="TextBox 5560">
          <a:extLst>
            <a:ext uri="{FF2B5EF4-FFF2-40B4-BE49-F238E27FC236}">
              <a16:creationId xmlns:a16="http://schemas.microsoft.com/office/drawing/2014/main" id="{00000000-0008-0000-0000-0000B9150000}"/>
            </a:ext>
          </a:extLst>
        </xdr:cNvPr>
        <xdr:cNvSpPr txBox="1"/>
      </xdr:nvSpPr>
      <xdr:spPr>
        <a:xfrm>
          <a:off x="1163068" y="38816796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62" name="TextBox 5561">
          <a:extLst>
            <a:ext uri="{FF2B5EF4-FFF2-40B4-BE49-F238E27FC236}">
              <a16:creationId xmlns:a16="http://schemas.microsoft.com/office/drawing/2014/main" id="{00000000-0008-0000-0000-0000BA150000}"/>
            </a:ext>
          </a:extLst>
        </xdr:cNvPr>
        <xdr:cNvSpPr txBox="1"/>
      </xdr:nvSpPr>
      <xdr:spPr>
        <a:xfrm>
          <a:off x="1163068" y="38816796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63" name="TextBox 5562">
          <a:extLst>
            <a:ext uri="{FF2B5EF4-FFF2-40B4-BE49-F238E27FC236}">
              <a16:creationId xmlns:a16="http://schemas.microsoft.com/office/drawing/2014/main" id="{00000000-0008-0000-0000-0000BB150000}"/>
            </a:ext>
          </a:extLst>
        </xdr:cNvPr>
        <xdr:cNvSpPr txBox="1"/>
      </xdr:nvSpPr>
      <xdr:spPr>
        <a:xfrm>
          <a:off x="1163068" y="38816796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564" name="TextBox 5563">
          <a:extLst>
            <a:ext uri="{FF2B5EF4-FFF2-40B4-BE49-F238E27FC236}">
              <a16:creationId xmlns:a16="http://schemas.microsoft.com/office/drawing/2014/main" id="{00000000-0008-0000-0000-0000BC150000}"/>
            </a:ext>
          </a:extLst>
        </xdr:cNvPr>
        <xdr:cNvSpPr txBox="1"/>
      </xdr:nvSpPr>
      <xdr:spPr>
        <a:xfrm>
          <a:off x="1163068" y="38816796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565" name="TextBox 5564">
          <a:extLst>
            <a:ext uri="{FF2B5EF4-FFF2-40B4-BE49-F238E27FC236}">
              <a16:creationId xmlns:a16="http://schemas.microsoft.com/office/drawing/2014/main" id="{00000000-0008-0000-0000-0000BD150000}"/>
            </a:ext>
          </a:extLst>
        </xdr:cNvPr>
        <xdr:cNvSpPr txBox="1"/>
      </xdr:nvSpPr>
      <xdr:spPr>
        <a:xfrm>
          <a:off x="1163068" y="38816796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566" name="TextBox 5565">
          <a:extLst>
            <a:ext uri="{FF2B5EF4-FFF2-40B4-BE49-F238E27FC236}">
              <a16:creationId xmlns:a16="http://schemas.microsoft.com/office/drawing/2014/main" id="{00000000-0008-0000-0000-0000BE150000}"/>
            </a:ext>
          </a:extLst>
        </xdr:cNvPr>
        <xdr:cNvSpPr txBox="1"/>
      </xdr:nvSpPr>
      <xdr:spPr>
        <a:xfrm>
          <a:off x="1163068" y="38816796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567" name="TextBox 5566">
          <a:extLst>
            <a:ext uri="{FF2B5EF4-FFF2-40B4-BE49-F238E27FC236}">
              <a16:creationId xmlns:a16="http://schemas.microsoft.com/office/drawing/2014/main" id="{00000000-0008-0000-0000-0000BF150000}"/>
            </a:ext>
          </a:extLst>
        </xdr:cNvPr>
        <xdr:cNvSpPr txBox="1"/>
      </xdr:nvSpPr>
      <xdr:spPr>
        <a:xfrm>
          <a:off x="1163068" y="38816796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568" name="TextBox 5567">
          <a:extLst>
            <a:ext uri="{FF2B5EF4-FFF2-40B4-BE49-F238E27FC236}">
              <a16:creationId xmlns:a16="http://schemas.microsoft.com/office/drawing/2014/main" id="{00000000-0008-0000-0000-0000C0150000}"/>
            </a:ext>
          </a:extLst>
        </xdr:cNvPr>
        <xdr:cNvSpPr txBox="1"/>
      </xdr:nvSpPr>
      <xdr:spPr>
        <a:xfrm>
          <a:off x="1163068" y="38816796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569" name="TextBox 5568">
          <a:extLst>
            <a:ext uri="{FF2B5EF4-FFF2-40B4-BE49-F238E27FC236}">
              <a16:creationId xmlns:a16="http://schemas.microsoft.com/office/drawing/2014/main" id="{00000000-0008-0000-0000-0000C1150000}"/>
            </a:ext>
          </a:extLst>
        </xdr:cNvPr>
        <xdr:cNvSpPr txBox="1"/>
      </xdr:nvSpPr>
      <xdr:spPr>
        <a:xfrm>
          <a:off x="1163068" y="38816796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570" name="TextBox 5569">
          <a:extLst>
            <a:ext uri="{FF2B5EF4-FFF2-40B4-BE49-F238E27FC236}">
              <a16:creationId xmlns:a16="http://schemas.microsoft.com/office/drawing/2014/main" id="{00000000-0008-0000-0000-0000C2150000}"/>
            </a:ext>
          </a:extLst>
        </xdr:cNvPr>
        <xdr:cNvSpPr txBox="1"/>
      </xdr:nvSpPr>
      <xdr:spPr>
        <a:xfrm>
          <a:off x="1163068" y="38816796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571" name="TextBox 5570">
          <a:extLst>
            <a:ext uri="{FF2B5EF4-FFF2-40B4-BE49-F238E27FC236}">
              <a16:creationId xmlns:a16="http://schemas.microsoft.com/office/drawing/2014/main" id="{00000000-0008-0000-0000-0000C3150000}"/>
            </a:ext>
          </a:extLst>
        </xdr:cNvPr>
        <xdr:cNvSpPr txBox="1"/>
      </xdr:nvSpPr>
      <xdr:spPr>
        <a:xfrm>
          <a:off x="1163068" y="38816796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572" name="TextBox 5571">
          <a:extLst>
            <a:ext uri="{FF2B5EF4-FFF2-40B4-BE49-F238E27FC236}">
              <a16:creationId xmlns:a16="http://schemas.microsoft.com/office/drawing/2014/main" id="{00000000-0008-0000-0000-0000C4150000}"/>
            </a:ext>
          </a:extLst>
        </xdr:cNvPr>
        <xdr:cNvSpPr txBox="1"/>
      </xdr:nvSpPr>
      <xdr:spPr>
        <a:xfrm>
          <a:off x="1163068" y="38816796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573" name="TextBox 5572">
          <a:extLst>
            <a:ext uri="{FF2B5EF4-FFF2-40B4-BE49-F238E27FC236}">
              <a16:creationId xmlns:a16="http://schemas.microsoft.com/office/drawing/2014/main" id="{00000000-0008-0000-0000-0000C5150000}"/>
            </a:ext>
          </a:extLst>
        </xdr:cNvPr>
        <xdr:cNvSpPr txBox="1"/>
      </xdr:nvSpPr>
      <xdr:spPr>
        <a:xfrm>
          <a:off x="1163068" y="38816796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574" name="TextBox 5573">
          <a:extLst>
            <a:ext uri="{FF2B5EF4-FFF2-40B4-BE49-F238E27FC236}">
              <a16:creationId xmlns:a16="http://schemas.microsoft.com/office/drawing/2014/main" id="{00000000-0008-0000-0000-0000C6150000}"/>
            </a:ext>
          </a:extLst>
        </xdr:cNvPr>
        <xdr:cNvSpPr txBox="1"/>
      </xdr:nvSpPr>
      <xdr:spPr>
        <a:xfrm>
          <a:off x="1163068" y="388167966"/>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75" name="TextBox 5574">
          <a:extLst>
            <a:ext uri="{FF2B5EF4-FFF2-40B4-BE49-F238E27FC236}">
              <a16:creationId xmlns:a16="http://schemas.microsoft.com/office/drawing/2014/main" id="{00000000-0008-0000-0000-0000C7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76" name="TextBox 5575">
          <a:extLst>
            <a:ext uri="{FF2B5EF4-FFF2-40B4-BE49-F238E27FC236}">
              <a16:creationId xmlns:a16="http://schemas.microsoft.com/office/drawing/2014/main" id="{00000000-0008-0000-0000-0000C8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577" name="TextBox 5576">
          <a:extLst>
            <a:ext uri="{FF2B5EF4-FFF2-40B4-BE49-F238E27FC236}">
              <a16:creationId xmlns:a16="http://schemas.microsoft.com/office/drawing/2014/main" id="{00000000-0008-0000-0000-0000C9150000}"/>
            </a:ext>
          </a:extLst>
        </xdr:cNvPr>
        <xdr:cNvSpPr txBox="1"/>
      </xdr:nvSpPr>
      <xdr:spPr>
        <a:xfrm>
          <a:off x="1163068" y="388167966"/>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78" name="TextBox 5577">
          <a:extLst>
            <a:ext uri="{FF2B5EF4-FFF2-40B4-BE49-F238E27FC236}">
              <a16:creationId xmlns:a16="http://schemas.microsoft.com/office/drawing/2014/main" id="{00000000-0008-0000-0000-0000CA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579" name="TextBox 5578">
          <a:extLst>
            <a:ext uri="{FF2B5EF4-FFF2-40B4-BE49-F238E27FC236}">
              <a16:creationId xmlns:a16="http://schemas.microsoft.com/office/drawing/2014/main" id="{00000000-0008-0000-0000-0000CB150000}"/>
            </a:ext>
          </a:extLst>
        </xdr:cNvPr>
        <xdr:cNvSpPr txBox="1"/>
      </xdr:nvSpPr>
      <xdr:spPr>
        <a:xfrm>
          <a:off x="1163068" y="388167966"/>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80" name="TextBox 5579">
          <a:extLst>
            <a:ext uri="{FF2B5EF4-FFF2-40B4-BE49-F238E27FC236}">
              <a16:creationId xmlns:a16="http://schemas.microsoft.com/office/drawing/2014/main" id="{00000000-0008-0000-0000-0000CC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81" name="TextBox 5580">
          <a:extLst>
            <a:ext uri="{FF2B5EF4-FFF2-40B4-BE49-F238E27FC236}">
              <a16:creationId xmlns:a16="http://schemas.microsoft.com/office/drawing/2014/main" id="{00000000-0008-0000-0000-0000CD150000}"/>
            </a:ext>
          </a:extLst>
        </xdr:cNvPr>
        <xdr:cNvSpPr txBox="1"/>
      </xdr:nvSpPr>
      <xdr:spPr>
        <a:xfrm>
          <a:off x="1163068" y="38816796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82" name="TextBox 5581">
          <a:extLst>
            <a:ext uri="{FF2B5EF4-FFF2-40B4-BE49-F238E27FC236}">
              <a16:creationId xmlns:a16="http://schemas.microsoft.com/office/drawing/2014/main" id="{00000000-0008-0000-0000-0000CE150000}"/>
            </a:ext>
          </a:extLst>
        </xdr:cNvPr>
        <xdr:cNvSpPr txBox="1"/>
      </xdr:nvSpPr>
      <xdr:spPr>
        <a:xfrm>
          <a:off x="1163068" y="38816796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583" name="TextBox 5582">
          <a:extLst>
            <a:ext uri="{FF2B5EF4-FFF2-40B4-BE49-F238E27FC236}">
              <a16:creationId xmlns:a16="http://schemas.microsoft.com/office/drawing/2014/main" id="{00000000-0008-0000-0000-0000CF150000}"/>
            </a:ext>
          </a:extLst>
        </xdr:cNvPr>
        <xdr:cNvSpPr txBox="1"/>
      </xdr:nvSpPr>
      <xdr:spPr>
        <a:xfrm>
          <a:off x="1163068" y="38816796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84" name="TextBox 5583">
          <a:extLst>
            <a:ext uri="{FF2B5EF4-FFF2-40B4-BE49-F238E27FC236}">
              <a16:creationId xmlns:a16="http://schemas.microsoft.com/office/drawing/2014/main" id="{00000000-0008-0000-0000-0000D0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85" name="TextBox 5584">
          <a:extLst>
            <a:ext uri="{FF2B5EF4-FFF2-40B4-BE49-F238E27FC236}">
              <a16:creationId xmlns:a16="http://schemas.microsoft.com/office/drawing/2014/main" id="{00000000-0008-0000-0000-0000D1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86" name="TextBox 5585">
          <a:extLst>
            <a:ext uri="{FF2B5EF4-FFF2-40B4-BE49-F238E27FC236}">
              <a16:creationId xmlns:a16="http://schemas.microsoft.com/office/drawing/2014/main" id="{00000000-0008-0000-0000-0000D2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87" name="TextBox 5586">
          <a:extLst>
            <a:ext uri="{FF2B5EF4-FFF2-40B4-BE49-F238E27FC236}">
              <a16:creationId xmlns:a16="http://schemas.microsoft.com/office/drawing/2014/main" id="{00000000-0008-0000-0000-0000D3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88" name="TextBox 5587">
          <a:extLst>
            <a:ext uri="{FF2B5EF4-FFF2-40B4-BE49-F238E27FC236}">
              <a16:creationId xmlns:a16="http://schemas.microsoft.com/office/drawing/2014/main" id="{00000000-0008-0000-0000-0000D4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89" name="TextBox 5588">
          <a:extLst>
            <a:ext uri="{FF2B5EF4-FFF2-40B4-BE49-F238E27FC236}">
              <a16:creationId xmlns:a16="http://schemas.microsoft.com/office/drawing/2014/main" id="{00000000-0008-0000-0000-0000D5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90" name="TextBox 5589">
          <a:extLst>
            <a:ext uri="{FF2B5EF4-FFF2-40B4-BE49-F238E27FC236}">
              <a16:creationId xmlns:a16="http://schemas.microsoft.com/office/drawing/2014/main" id="{00000000-0008-0000-0000-0000D6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591" name="TextBox 5590">
          <a:extLst>
            <a:ext uri="{FF2B5EF4-FFF2-40B4-BE49-F238E27FC236}">
              <a16:creationId xmlns:a16="http://schemas.microsoft.com/office/drawing/2014/main" id="{00000000-0008-0000-0000-0000D7150000}"/>
            </a:ext>
          </a:extLst>
        </xdr:cNvPr>
        <xdr:cNvSpPr txBox="1"/>
      </xdr:nvSpPr>
      <xdr:spPr>
        <a:xfrm>
          <a:off x="1163068" y="38816796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92" name="TextBox 5591">
          <a:extLst>
            <a:ext uri="{FF2B5EF4-FFF2-40B4-BE49-F238E27FC236}">
              <a16:creationId xmlns:a16="http://schemas.microsoft.com/office/drawing/2014/main" id="{00000000-0008-0000-0000-0000D8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93" name="TextBox 5592">
          <a:extLst>
            <a:ext uri="{FF2B5EF4-FFF2-40B4-BE49-F238E27FC236}">
              <a16:creationId xmlns:a16="http://schemas.microsoft.com/office/drawing/2014/main" id="{00000000-0008-0000-0000-0000D9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94" name="TextBox 5593">
          <a:extLst>
            <a:ext uri="{FF2B5EF4-FFF2-40B4-BE49-F238E27FC236}">
              <a16:creationId xmlns:a16="http://schemas.microsoft.com/office/drawing/2014/main" id="{00000000-0008-0000-0000-0000DA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595" name="TextBox 5594">
          <a:extLst>
            <a:ext uri="{FF2B5EF4-FFF2-40B4-BE49-F238E27FC236}">
              <a16:creationId xmlns:a16="http://schemas.microsoft.com/office/drawing/2014/main" id="{00000000-0008-0000-0000-0000DB150000}"/>
            </a:ext>
          </a:extLst>
        </xdr:cNvPr>
        <xdr:cNvSpPr txBox="1"/>
      </xdr:nvSpPr>
      <xdr:spPr>
        <a:xfrm>
          <a:off x="1163068" y="38816796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96" name="TextBox 5595">
          <a:extLst>
            <a:ext uri="{FF2B5EF4-FFF2-40B4-BE49-F238E27FC236}">
              <a16:creationId xmlns:a16="http://schemas.microsoft.com/office/drawing/2014/main" id="{00000000-0008-0000-0000-0000DC150000}"/>
            </a:ext>
          </a:extLst>
        </xdr:cNvPr>
        <xdr:cNvSpPr txBox="1"/>
      </xdr:nvSpPr>
      <xdr:spPr>
        <a:xfrm>
          <a:off x="1163068" y="38816796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597" name="TextBox 5596">
          <a:extLst>
            <a:ext uri="{FF2B5EF4-FFF2-40B4-BE49-F238E27FC236}">
              <a16:creationId xmlns:a16="http://schemas.microsoft.com/office/drawing/2014/main" id="{00000000-0008-0000-0000-0000DD150000}"/>
            </a:ext>
          </a:extLst>
        </xdr:cNvPr>
        <xdr:cNvSpPr txBox="1"/>
      </xdr:nvSpPr>
      <xdr:spPr>
        <a:xfrm>
          <a:off x="1163068" y="38816796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98" name="TextBox 5597">
          <a:extLst>
            <a:ext uri="{FF2B5EF4-FFF2-40B4-BE49-F238E27FC236}">
              <a16:creationId xmlns:a16="http://schemas.microsoft.com/office/drawing/2014/main" id="{00000000-0008-0000-0000-0000DE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599" name="TextBox 5598">
          <a:extLst>
            <a:ext uri="{FF2B5EF4-FFF2-40B4-BE49-F238E27FC236}">
              <a16:creationId xmlns:a16="http://schemas.microsoft.com/office/drawing/2014/main" id="{00000000-0008-0000-0000-0000DF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00" name="TextBox 5599">
          <a:extLst>
            <a:ext uri="{FF2B5EF4-FFF2-40B4-BE49-F238E27FC236}">
              <a16:creationId xmlns:a16="http://schemas.microsoft.com/office/drawing/2014/main" id="{00000000-0008-0000-0000-0000E0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01" name="TextBox 5600">
          <a:extLst>
            <a:ext uri="{FF2B5EF4-FFF2-40B4-BE49-F238E27FC236}">
              <a16:creationId xmlns:a16="http://schemas.microsoft.com/office/drawing/2014/main" id="{00000000-0008-0000-0000-0000E1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02" name="TextBox 5601">
          <a:extLst>
            <a:ext uri="{FF2B5EF4-FFF2-40B4-BE49-F238E27FC236}">
              <a16:creationId xmlns:a16="http://schemas.microsoft.com/office/drawing/2014/main" id="{00000000-0008-0000-0000-0000E2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03" name="TextBox 5602">
          <a:extLst>
            <a:ext uri="{FF2B5EF4-FFF2-40B4-BE49-F238E27FC236}">
              <a16:creationId xmlns:a16="http://schemas.microsoft.com/office/drawing/2014/main" id="{00000000-0008-0000-0000-0000E3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04" name="TextBox 5603">
          <a:extLst>
            <a:ext uri="{FF2B5EF4-FFF2-40B4-BE49-F238E27FC236}">
              <a16:creationId xmlns:a16="http://schemas.microsoft.com/office/drawing/2014/main" id="{00000000-0008-0000-0000-0000E4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05" name="TextBox 5604">
          <a:extLst>
            <a:ext uri="{FF2B5EF4-FFF2-40B4-BE49-F238E27FC236}">
              <a16:creationId xmlns:a16="http://schemas.microsoft.com/office/drawing/2014/main" id="{00000000-0008-0000-0000-0000E515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606" name="TextBox 5605">
          <a:extLst>
            <a:ext uri="{FF2B5EF4-FFF2-40B4-BE49-F238E27FC236}">
              <a16:creationId xmlns:a16="http://schemas.microsoft.com/office/drawing/2014/main" id="{00000000-0008-0000-0000-0000E6150000}"/>
            </a:ext>
          </a:extLst>
        </xdr:cNvPr>
        <xdr:cNvSpPr txBox="1"/>
      </xdr:nvSpPr>
      <xdr:spPr>
        <a:xfrm>
          <a:off x="1163068" y="38860385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607" name="TextBox 5606">
          <a:extLst>
            <a:ext uri="{FF2B5EF4-FFF2-40B4-BE49-F238E27FC236}">
              <a16:creationId xmlns:a16="http://schemas.microsoft.com/office/drawing/2014/main" id="{00000000-0008-0000-0000-0000E7150000}"/>
            </a:ext>
          </a:extLst>
        </xdr:cNvPr>
        <xdr:cNvSpPr txBox="1"/>
      </xdr:nvSpPr>
      <xdr:spPr>
        <a:xfrm>
          <a:off x="1163068" y="38860385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608" name="TextBox 5607">
          <a:extLst>
            <a:ext uri="{FF2B5EF4-FFF2-40B4-BE49-F238E27FC236}">
              <a16:creationId xmlns:a16="http://schemas.microsoft.com/office/drawing/2014/main" id="{00000000-0008-0000-0000-0000E8150000}"/>
            </a:ext>
          </a:extLst>
        </xdr:cNvPr>
        <xdr:cNvSpPr txBox="1"/>
      </xdr:nvSpPr>
      <xdr:spPr>
        <a:xfrm>
          <a:off x="1163068" y="38860385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609" name="TextBox 5608">
          <a:extLst>
            <a:ext uri="{FF2B5EF4-FFF2-40B4-BE49-F238E27FC236}">
              <a16:creationId xmlns:a16="http://schemas.microsoft.com/office/drawing/2014/main" id="{00000000-0008-0000-0000-0000E9150000}"/>
            </a:ext>
          </a:extLst>
        </xdr:cNvPr>
        <xdr:cNvSpPr txBox="1"/>
      </xdr:nvSpPr>
      <xdr:spPr>
        <a:xfrm>
          <a:off x="1163068" y="38860385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0" name="TextBox 5609">
          <a:extLst>
            <a:ext uri="{FF2B5EF4-FFF2-40B4-BE49-F238E27FC236}">
              <a16:creationId xmlns:a16="http://schemas.microsoft.com/office/drawing/2014/main" id="{00000000-0008-0000-0000-0000EA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1" name="TextBox 5610">
          <a:extLst>
            <a:ext uri="{FF2B5EF4-FFF2-40B4-BE49-F238E27FC236}">
              <a16:creationId xmlns:a16="http://schemas.microsoft.com/office/drawing/2014/main" id="{00000000-0008-0000-0000-0000EB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2" name="TextBox 5611">
          <a:extLst>
            <a:ext uri="{FF2B5EF4-FFF2-40B4-BE49-F238E27FC236}">
              <a16:creationId xmlns:a16="http://schemas.microsoft.com/office/drawing/2014/main" id="{00000000-0008-0000-0000-0000EC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3" name="TextBox 5612">
          <a:extLst>
            <a:ext uri="{FF2B5EF4-FFF2-40B4-BE49-F238E27FC236}">
              <a16:creationId xmlns:a16="http://schemas.microsoft.com/office/drawing/2014/main" id="{00000000-0008-0000-0000-0000ED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4" name="TextBox 5613">
          <a:extLst>
            <a:ext uri="{FF2B5EF4-FFF2-40B4-BE49-F238E27FC236}">
              <a16:creationId xmlns:a16="http://schemas.microsoft.com/office/drawing/2014/main" id="{00000000-0008-0000-0000-0000EE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5" name="TextBox 5614">
          <a:extLst>
            <a:ext uri="{FF2B5EF4-FFF2-40B4-BE49-F238E27FC236}">
              <a16:creationId xmlns:a16="http://schemas.microsoft.com/office/drawing/2014/main" id="{00000000-0008-0000-0000-0000EF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6" name="TextBox 5615">
          <a:extLst>
            <a:ext uri="{FF2B5EF4-FFF2-40B4-BE49-F238E27FC236}">
              <a16:creationId xmlns:a16="http://schemas.microsoft.com/office/drawing/2014/main" id="{00000000-0008-0000-0000-0000F0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17" name="TextBox 5616">
          <a:extLst>
            <a:ext uri="{FF2B5EF4-FFF2-40B4-BE49-F238E27FC236}">
              <a16:creationId xmlns:a16="http://schemas.microsoft.com/office/drawing/2014/main" id="{00000000-0008-0000-0000-0000F1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18" name="TextBox 5617">
          <a:extLst>
            <a:ext uri="{FF2B5EF4-FFF2-40B4-BE49-F238E27FC236}">
              <a16:creationId xmlns:a16="http://schemas.microsoft.com/office/drawing/2014/main" id="{00000000-0008-0000-0000-0000F2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19" name="TextBox 5618">
          <a:extLst>
            <a:ext uri="{FF2B5EF4-FFF2-40B4-BE49-F238E27FC236}">
              <a16:creationId xmlns:a16="http://schemas.microsoft.com/office/drawing/2014/main" id="{00000000-0008-0000-0000-0000F3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20" name="TextBox 5619">
          <a:extLst>
            <a:ext uri="{FF2B5EF4-FFF2-40B4-BE49-F238E27FC236}">
              <a16:creationId xmlns:a16="http://schemas.microsoft.com/office/drawing/2014/main" id="{00000000-0008-0000-0000-0000F4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21" name="TextBox 5620">
          <a:extLst>
            <a:ext uri="{FF2B5EF4-FFF2-40B4-BE49-F238E27FC236}">
              <a16:creationId xmlns:a16="http://schemas.microsoft.com/office/drawing/2014/main" id="{00000000-0008-0000-0000-0000F5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22" name="TextBox 5621">
          <a:extLst>
            <a:ext uri="{FF2B5EF4-FFF2-40B4-BE49-F238E27FC236}">
              <a16:creationId xmlns:a16="http://schemas.microsoft.com/office/drawing/2014/main" id="{00000000-0008-0000-0000-0000F6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23" name="TextBox 5622">
          <a:extLst>
            <a:ext uri="{FF2B5EF4-FFF2-40B4-BE49-F238E27FC236}">
              <a16:creationId xmlns:a16="http://schemas.microsoft.com/office/drawing/2014/main" id="{00000000-0008-0000-0000-0000F7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24" name="TextBox 5623">
          <a:extLst>
            <a:ext uri="{FF2B5EF4-FFF2-40B4-BE49-F238E27FC236}">
              <a16:creationId xmlns:a16="http://schemas.microsoft.com/office/drawing/2014/main" id="{00000000-0008-0000-0000-0000F8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25" name="TextBox 5624">
          <a:extLst>
            <a:ext uri="{FF2B5EF4-FFF2-40B4-BE49-F238E27FC236}">
              <a16:creationId xmlns:a16="http://schemas.microsoft.com/office/drawing/2014/main" id="{00000000-0008-0000-0000-0000F915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26" name="TextBox 5625">
          <a:extLst>
            <a:ext uri="{FF2B5EF4-FFF2-40B4-BE49-F238E27FC236}">
              <a16:creationId xmlns:a16="http://schemas.microsoft.com/office/drawing/2014/main" id="{00000000-0008-0000-0000-0000FA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27" name="TextBox 5626">
          <a:extLst>
            <a:ext uri="{FF2B5EF4-FFF2-40B4-BE49-F238E27FC236}">
              <a16:creationId xmlns:a16="http://schemas.microsoft.com/office/drawing/2014/main" id="{00000000-0008-0000-0000-0000FB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28" name="TextBox 5627">
          <a:extLst>
            <a:ext uri="{FF2B5EF4-FFF2-40B4-BE49-F238E27FC236}">
              <a16:creationId xmlns:a16="http://schemas.microsoft.com/office/drawing/2014/main" id="{00000000-0008-0000-0000-0000FC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29" name="TextBox 5628">
          <a:extLst>
            <a:ext uri="{FF2B5EF4-FFF2-40B4-BE49-F238E27FC236}">
              <a16:creationId xmlns:a16="http://schemas.microsoft.com/office/drawing/2014/main" id="{00000000-0008-0000-0000-0000FD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30" name="TextBox 5629">
          <a:extLst>
            <a:ext uri="{FF2B5EF4-FFF2-40B4-BE49-F238E27FC236}">
              <a16:creationId xmlns:a16="http://schemas.microsoft.com/office/drawing/2014/main" id="{00000000-0008-0000-0000-0000FE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31" name="TextBox 5630">
          <a:extLst>
            <a:ext uri="{FF2B5EF4-FFF2-40B4-BE49-F238E27FC236}">
              <a16:creationId xmlns:a16="http://schemas.microsoft.com/office/drawing/2014/main" id="{00000000-0008-0000-0000-0000FF15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32" name="TextBox 5631">
          <a:extLst>
            <a:ext uri="{FF2B5EF4-FFF2-40B4-BE49-F238E27FC236}">
              <a16:creationId xmlns:a16="http://schemas.microsoft.com/office/drawing/2014/main" id="{00000000-0008-0000-0000-000000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33" name="TextBox 5632">
          <a:extLst>
            <a:ext uri="{FF2B5EF4-FFF2-40B4-BE49-F238E27FC236}">
              <a16:creationId xmlns:a16="http://schemas.microsoft.com/office/drawing/2014/main" id="{00000000-0008-0000-0000-000001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634" name="TextBox 5633">
          <a:extLst>
            <a:ext uri="{FF2B5EF4-FFF2-40B4-BE49-F238E27FC236}">
              <a16:creationId xmlns:a16="http://schemas.microsoft.com/office/drawing/2014/main" id="{00000000-0008-0000-0000-000002160000}"/>
            </a:ext>
          </a:extLst>
        </xdr:cNvPr>
        <xdr:cNvSpPr txBox="1"/>
      </xdr:nvSpPr>
      <xdr:spPr>
        <a:xfrm>
          <a:off x="1163068" y="38860385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635" name="TextBox 5634">
          <a:extLst>
            <a:ext uri="{FF2B5EF4-FFF2-40B4-BE49-F238E27FC236}">
              <a16:creationId xmlns:a16="http://schemas.microsoft.com/office/drawing/2014/main" id="{00000000-0008-0000-0000-000003160000}"/>
            </a:ext>
          </a:extLst>
        </xdr:cNvPr>
        <xdr:cNvSpPr txBox="1"/>
      </xdr:nvSpPr>
      <xdr:spPr>
        <a:xfrm>
          <a:off x="1163068" y="38860385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636" name="TextBox 5635">
          <a:extLst>
            <a:ext uri="{FF2B5EF4-FFF2-40B4-BE49-F238E27FC236}">
              <a16:creationId xmlns:a16="http://schemas.microsoft.com/office/drawing/2014/main" id="{00000000-0008-0000-0000-000004160000}"/>
            </a:ext>
          </a:extLst>
        </xdr:cNvPr>
        <xdr:cNvSpPr txBox="1"/>
      </xdr:nvSpPr>
      <xdr:spPr>
        <a:xfrm>
          <a:off x="1163068" y="38860385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637" name="TextBox 5636">
          <a:extLst>
            <a:ext uri="{FF2B5EF4-FFF2-40B4-BE49-F238E27FC236}">
              <a16:creationId xmlns:a16="http://schemas.microsoft.com/office/drawing/2014/main" id="{00000000-0008-0000-0000-000005160000}"/>
            </a:ext>
          </a:extLst>
        </xdr:cNvPr>
        <xdr:cNvSpPr txBox="1"/>
      </xdr:nvSpPr>
      <xdr:spPr>
        <a:xfrm>
          <a:off x="1163068" y="38860385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638" name="TextBox 5637">
          <a:extLst>
            <a:ext uri="{FF2B5EF4-FFF2-40B4-BE49-F238E27FC236}">
              <a16:creationId xmlns:a16="http://schemas.microsoft.com/office/drawing/2014/main" id="{00000000-0008-0000-0000-000006160000}"/>
            </a:ext>
          </a:extLst>
        </xdr:cNvPr>
        <xdr:cNvSpPr txBox="1"/>
      </xdr:nvSpPr>
      <xdr:spPr>
        <a:xfrm>
          <a:off x="1163068" y="38860385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639" name="TextBox 5638">
          <a:extLst>
            <a:ext uri="{FF2B5EF4-FFF2-40B4-BE49-F238E27FC236}">
              <a16:creationId xmlns:a16="http://schemas.microsoft.com/office/drawing/2014/main" id="{00000000-0008-0000-0000-000007160000}"/>
            </a:ext>
          </a:extLst>
        </xdr:cNvPr>
        <xdr:cNvSpPr txBox="1"/>
      </xdr:nvSpPr>
      <xdr:spPr>
        <a:xfrm>
          <a:off x="1163068" y="38860385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640" name="TextBox 5639">
          <a:extLst>
            <a:ext uri="{FF2B5EF4-FFF2-40B4-BE49-F238E27FC236}">
              <a16:creationId xmlns:a16="http://schemas.microsoft.com/office/drawing/2014/main" id="{00000000-0008-0000-0000-000008160000}"/>
            </a:ext>
          </a:extLst>
        </xdr:cNvPr>
        <xdr:cNvSpPr txBox="1"/>
      </xdr:nvSpPr>
      <xdr:spPr>
        <a:xfrm>
          <a:off x="1163068" y="38860385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641" name="TextBox 5640">
          <a:extLst>
            <a:ext uri="{FF2B5EF4-FFF2-40B4-BE49-F238E27FC236}">
              <a16:creationId xmlns:a16="http://schemas.microsoft.com/office/drawing/2014/main" id="{00000000-0008-0000-0000-000009160000}"/>
            </a:ext>
          </a:extLst>
        </xdr:cNvPr>
        <xdr:cNvSpPr txBox="1"/>
      </xdr:nvSpPr>
      <xdr:spPr>
        <a:xfrm>
          <a:off x="1163068" y="388603856"/>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642" name="TextBox 5641">
          <a:extLst>
            <a:ext uri="{FF2B5EF4-FFF2-40B4-BE49-F238E27FC236}">
              <a16:creationId xmlns:a16="http://schemas.microsoft.com/office/drawing/2014/main" id="{00000000-0008-0000-0000-00000A160000}"/>
            </a:ext>
          </a:extLst>
        </xdr:cNvPr>
        <xdr:cNvSpPr txBox="1"/>
      </xdr:nvSpPr>
      <xdr:spPr>
        <a:xfrm>
          <a:off x="1163068" y="38860385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643" name="TextBox 5642">
          <a:extLst>
            <a:ext uri="{FF2B5EF4-FFF2-40B4-BE49-F238E27FC236}">
              <a16:creationId xmlns:a16="http://schemas.microsoft.com/office/drawing/2014/main" id="{00000000-0008-0000-0000-00000B160000}"/>
            </a:ext>
          </a:extLst>
        </xdr:cNvPr>
        <xdr:cNvSpPr txBox="1"/>
      </xdr:nvSpPr>
      <xdr:spPr>
        <a:xfrm>
          <a:off x="1163068" y="38860385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644" name="TextBox 5643">
          <a:extLst>
            <a:ext uri="{FF2B5EF4-FFF2-40B4-BE49-F238E27FC236}">
              <a16:creationId xmlns:a16="http://schemas.microsoft.com/office/drawing/2014/main" id="{00000000-0008-0000-0000-00000C160000}"/>
            </a:ext>
          </a:extLst>
        </xdr:cNvPr>
        <xdr:cNvSpPr txBox="1"/>
      </xdr:nvSpPr>
      <xdr:spPr>
        <a:xfrm>
          <a:off x="1163068" y="38860385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645" name="TextBox 5644">
          <a:extLst>
            <a:ext uri="{FF2B5EF4-FFF2-40B4-BE49-F238E27FC236}">
              <a16:creationId xmlns:a16="http://schemas.microsoft.com/office/drawing/2014/main" id="{00000000-0008-0000-0000-00000D160000}"/>
            </a:ext>
          </a:extLst>
        </xdr:cNvPr>
        <xdr:cNvSpPr txBox="1"/>
      </xdr:nvSpPr>
      <xdr:spPr>
        <a:xfrm>
          <a:off x="1163068" y="388603856"/>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46" name="TextBox 5645">
          <a:extLst>
            <a:ext uri="{FF2B5EF4-FFF2-40B4-BE49-F238E27FC236}">
              <a16:creationId xmlns:a16="http://schemas.microsoft.com/office/drawing/2014/main" id="{00000000-0008-0000-0000-00000E16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47" name="TextBox 5646">
          <a:extLst>
            <a:ext uri="{FF2B5EF4-FFF2-40B4-BE49-F238E27FC236}">
              <a16:creationId xmlns:a16="http://schemas.microsoft.com/office/drawing/2014/main" id="{00000000-0008-0000-0000-00000F160000}"/>
            </a:ext>
          </a:extLst>
        </xdr:cNvPr>
        <xdr:cNvSpPr txBox="1"/>
      </xdr:nvSpPr>
      <xdr:spPr>
        <a:xfrm>
          <a:off x="1163068" y="388603856"/>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648" name="TextBox 5647">
          <a:extLst>
            <a:ext uri="{FF2B5EF4-FFF2-40B4-BE49-F238E27FC236}">
              <a16:creationId xmlns:a16="http://schemas.microsoft.com/office/drawing/2014/main" id="{00000000-0008-0000-0000-000010160000}"/>
            </a:ext>
          </a:extLst>
        </xdr:cNvPr>
        <xdr:cNvSpPr txBox="1"/>
      </xdr:nvSpPr>
      <xdr:spPr>
        <a:xfrm>
          <a:off x="1163068" y="388603856"/>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49" name="TextBox 5648">
          <a:extLst>
            <a:ext uri="{FF2B5EF4-FFF2-40B4-BE49-F238E27FC236}">
              <a16:creationId xmlns:a16="http://schemas.microsoft.com/office/drawing/2014/main" id="{00000000-0008-0000-0000-00001116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50" name="TextBox 5649">
          <a:extLst>
            <a:ext uri="{FF2B5EF4-FFF2-40B4-BE49-F238E27FC236}">
              <a16:creationId xmlns:a16="http://schemas.microsoft.com/office/drawing/2014/main" id="{00000000-0008-0000-0000-00001216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651" name="TextBox 5650">
          <a:extLst>
            <a:ext uri="{FF2B5EF4-FFF2-40B4-BE49-F238E27FC236}">
              <a16:creationId xmlns:a16="http://schemas.microsoft.com/office/drawing/2014/main" id="{00000000-0008-0000-0000-000013160000}"/>
            </a:ext>
          </a:extLst>
        </xdr:cNvPr>
        <xdr:cNvSpPr txBox="1"/>
      </xdr:nvSpPr>
      <xdr:spPr>
        <a:xfrm>
          <a:off x="1163068" y="388603856"/>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52" name="TextBox 5651">
          <a:extLst>
            <a:ext uri="{FF2B5EF4-FFF2-40B4-BE49-F238E27FC236}">
              <a16:creationId xmlns:a16="http://schemas.microsoft.com/office/drawing/2014/main" id="{00000000-0008-0000-0000-00001416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653" name="TextBox 5652">
          <a:extLst>
            <a:ext uri="{FF2B5EF4-FFF2-40B4-BE49-F238E27FC236}">
              <a16:creationId xmlns:a16="http://schemas.microsoft.com/office/drawing/2014/main" id="{00000000-0008-0000-0000-000015160000}"/>
            </a:ext>
          </a:extLst>
        </xdr:cNvPr>
        <xdr:cNvSpPr txBox="1"/>
      </xdr:nvSpPr>
      <xdr:spPr>
        <a:xfrm>
          <a:off x="1163068" y="388603856"/>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54" name="TextBox 5653">
          <a:extLst>
            <a:ext uri="{FF2B5EF4-FFF2-40B4-BE49-F238E27FC236}">
              <a16:creationId xmlns:a16="http://schemas.microsoft.com/office/drawing/2014/main" id="{00000000-0008-0000-0000-00001616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655" name="TextBox 5654">
          <a:extLst>
            <a:ext uri="{FF2B5EF4-FFF2-40B4-BE49-F238E27FC236}">
              <a16:creationId xmlns:a16="http://schemas.microsoft.com/office/drawing/2014/main" id="{00000000-0008-0000-0000-000017160000}"/>
            </a:ext>
          </a:extLst>
        </xdr:cNvPr>
        <xdr:cNvSpPr txBox="1"/>
      </xdr:nvSpPr>
      <xdr:spPr>
        <a:xfrm>
          <a:off x="1163068" y="388603856"/>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656" name="TextBox 5655">
          <a:extLst>
            <a:ext uri="{FF2B5EF4-FFF2-40B4-BE49-F238E27FC236}">
              <a16:creationId xmlns:a16="http://schemas.microsoft.com/office/drawing/2014/main" id="{00000000-0008-0000-0000-000018160000}"/>
            </a:ext>
          </a:extLst>
        </xdr:cNvPr>
        <xdr:cNvSpPr txBox="1"/>
      </xdr:nvSpPr>
      <xdr:spPr>
        <a:xfrm>
          <a:off x="1163068" y="38860385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657" name="TextBox 5656">
          <a:extLst>
            <a:ext uri="{FF2B5EF4-FFF2-40B4-BE49-F238E27FC236}">
              <a16:creationId xmlns:a16="http://schemas.microsoft.com/office/drawing/2014/main" id="{00000000-0008-0000-0000-000019160000}"/>
            </a:ext>
          </a:extLst>
        </xdr:cNvPr>
        <xdr:cNvSpPr txBox="1"/>
      </xdr:nvSpPr>
      <xdr:spPr>
        <a:xfrm>
          <a:off x="1163068" y="388603856"/>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58" name="TextBox 5657">
          <a:extLst>
            <a:ext uri="{FF2B5EF4-FFF2-40B4-BE49-F238E27FC236}">
              <a16:creationId xmlns:a16="http://schemas.microsoft.com/office/drawing/2014/main" id="{00000000-0008-0000-0000-00001A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59" name="TextBox 5658">
          <a:extLst>
            <a:ext uri="{FF2B5EF4-FFF2-40B4-BE49-F238E27FC236}">
              <a16:creationId xmlns:a16="http://schemas.microsoft.com/office/drawing/2014/main" id="{00000000-0008-0000-0000-00001B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60" name="TextBox 5659">
          <a:extLst>
            <a:ext uri="{FF2B5EF4-FFF2-40B4-BE49-F238E27FC236}">
              <a16:creationId xmlns:a16="http://schemas.microsoft.com/office/drawing/2014/main" id="{00000000-0008-0000-0000-00001C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61" name="TextBox 5660">
          <a:extLst>
            <a:ext uri="{FF2B5EF4-FFF2-40B4-BE49-F238E27FC236}">
              <a16:creationId xmlns:a16="http://schemas.microsoft.com/office/drawing/2014/main" id="{00000000-0008-0000-0000-00001D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62" name="TextBox 5661">
          <a:extLst>
            <a:ext uri="{FF2B5EF4-FFF2-40B4-BE49-F238E27FC236}">
              <a16:creationId xmlns:a16="http://schemas.microsoft.com/office/drawing/2014/main" id="{00000000-0008-0000-0000-00001E16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63" name="TextBox 5662">
          <a:extLst>
            <a:ext uri="{FF2B5EF4-FFF2-40B4-BE49-F238E27FC236}">
              <a16:creationId xmlns:a16="http://schemas.microsoft.com/office/drawing/2014/main" id="{00000000-0008-0000-0000-00001F16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64" name="TextBox 5663">
          <a:extLst>
            <a:ext uri="{FF2B5EF4-FFF2-40B4-BE49-F238E27FC236}">
              <a16:creationId xmlns:a16="http://schemas.microsoft.com/office/drawing/2014/main" id="{00000000-0008-0000-0000-00002016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665" name="TextBox 5664">
          <a:extLst>
            <a:ext uri="{FF2B5EF4-FFF2-40B4-BE49-F238E27FC236}">
              <a16:creationId xmlns:a16="http://schemas.microsoft.com/office/drawing/2014/main" id="{00000000-0008-0000-0000-000021160000}"/>
            </a:ext>
          </a:extLst>
        </xdr:cNvPr>
        <xdr:cNvSpPr txBox="1"/>
      </xdr:nvSpPr>
      <xdr:spPr>
        <a:xfrm>
          <a:off x="1163068" y="388603856"/>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66" name="TextBox 5665">
          <a:extLst>
            <a:ext uri="{FF2B5EF4-FFF2-40B4-BE49-F238E27FC236}">
              <a16:creationId xmlns:a16="http://schemas.microsoft.com/office/drawing/2014/main" id="{00000000-0008-0000-0000-000022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67" name="TextBox 5666">
          <a:extLst>
            <a:ext uri="{FF2B5EF4-FFF2-40B4-BE49-F238E27FC236}">
              <a16:creationId xmlns:a16="http://schemas.microsoft.com/office/drawing/2014/main" id="{00000000-0008-0000-0000-000023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68" name="TextBox 5667">
          <a:extLst>
            <a:ext uri="{FF2B5EF4-FFF2-40B4-BE49-F238E27FC236}">
              <a16:creationId xmlns:a16="http://schemas.microsoft.com/office/drawing/2014/main" id="{00000000-0008-0000-0000-000024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669" name="TextBox 5668">
          <a:extLst>
            <a:ext uri="{FF2B5EF4-FFF2-40B4-BE49-F238E27FC236}">
              <a16:creationId xmlns:a16="http://schemas.microsoft.com/office/drawing/2014/main" id="{00000000-0008-0000-0000-000025160000}"/>
            </a:ext>
          </a:extLst>
        </xdr:cNvPr>
        <xdr:cNvSpPr txBox="1"/>
      </xdr:nvSpPr>
      <xdr:spPr>
        <a:xfrm>
          <a:off x="1163068" y="388603856"/>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670" name="TextBox 5669">
          <a:extLst>
            <a:ext uri="{FF2B5EF4-FFF2-40B4-BE49-F238E27FC236}">
              <a16:creationId xmlns:a16="http://schemas.microsoft.com/office/drawing/2014/main" id="{00000000-0008-0000-0000-000026160000}"/>
            </a:ext>
          </a:extLst>
        </xdr:cNvPr>
        <xdr:cNvSpPr txBox="1"/>
      </xdr:nvSpPr>
      <xdr:spPr>
        <a:xfrm>
          <a:off x="1163068" y="38860385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671" name="TextBox 5670">
          <a:extLst>
            <a:ext uri="{FF2B5EF4-FFF2-40B4-BE49-F238E27FC236}">
              <a16:creationId xmlns:a16="http://schemas.microsoft.com/office/drawing/2014/main" id="{00000000-0008-0000-0000-000027160000}"/>
            </a:ext>
          </a:extLst>
        </xdr:cNvPr>
        <xdr:cNvSpPr txBox="1"/>
      </xdr:nvSpPr>
      <xdr:spPr>
        <a:xfrm>
          <a:off x="1163068" y="388603856"/>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73" name="TextBox 5672">
          <a:extLst>
            <a:ext uri="{FF2B5EF4-FFF2-40B4-BE49-F238E27FC236}">
              <a16:creationId xmlns:a16="http://schemas.microsoft.com/office/drawing/2014/main" id="{00000000-0008-0000-0000-000029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74" name="TextBox 5673">
          <a:extLst>
            <a:ext uri="{FF2B5EF4-FFF2-40B4-BE49-F238E27FC236}">
              <a16:creationId xmlns:a16="http://schemas.microsoft.com/office/drawing/2014/main" id="{00000000-0008-0000-0000-00002A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75" name="TextBox 5674">
          <a:extLst>
            <a:ext uri="{FF2B5EF4-FFF2-40B4-BE49-F238E27FC236}">
              <a16:creationId xmlns:a16="http://schemas.microsoft.com/office/drawing/2014/main" id="{00000000-0008-0000-0000-00002B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76" name="TextBox 5675">
          <a:extLst>
            <a:ext uri="{FF2B5EF4-FFF2-40B4-BE49-F238E27FC236}">
              <a16:creationId xmlns:a16="http://schemas.microsoft.com/office/drawing/2014/main" id="{00000000-0008-0000-0000-00002C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77" name="TextBox 5676">
          <a:extLst>
            <a:ext uri="{FF2B5EF4-FFF2-40B4-BE49-F238E27FC236}">
              <a16:creationId xmlns:a16="http://schemas.microsoft.com/office/drawing/2014/main" id="{00000000-0008-0000-0000-00002D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78" name="TextBox 5677">
          <a:extLst>
            <a:ext uri="{FF2B5EF4-FFF2-40B4-BE49-F238E27FC236}">
              <a16:creationId xmlns:a16="http://schemas.microsoft.com/office/drawing/2014/main" id="{00000000-0008-0000-0000-00002E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79" name="TextBox 5678">
          <a:extLst>
            <a:ext uri="{FF2B5EF4-FFF2-40B4-BE49-F238E27FC236}">
              <a16:creationId xmlns:a16="http://schemas.microsoft.com/office/drawing/2014/main" id="{00000000-0008-0000-0000-00002F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80" name="TextBox 5679">
          <a:extLst>
            <a:ext uri="{FF2B5EF4-FFF2-40B4-BE49-F238E27FC236}">
              <a16:creationId xmlns:a16="http://schemas.microsoft.com/office/drawing/2014/main" id="{00000000-0008-0000-0000-000030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81" name="TextBox 5680">
          <a:extLst>
            <a:ext uri="{FF2B5EF4-FFF2-40B4-BE49-F238E27FC236}">
              <a16:creationId xmlns:a16="http://schemas.microsoft.com/office/drawing/2014/main" id="{00000000-0008-0000-0000-000031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82" name="TextBox 5681">
          <a:extLst>
            <a:ext uri="{FF2B5EF4-FFF2-40B4-BE49-F238E27FC236}">
              <a16:creationId xmlns:a16="http://schemas.microsoft.com/office/drawing/2014/main" id="{00000000-0008-0000-0000-000032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83" name="TextBox 5682">
          <a:extLst>
            <a:ext uri="{FF2B5EF4-FFF2-40B4-BE49-F238E27FC236}">
              <a16:creationId xmlns:a16="http://schemas.microsoft.com/office/drawing/2014/main" id="{00000000-0008-0000-0000-000033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84" name="TextBox 5683">
          <a:extLst>
            <a:ext uri="{FF2B5EF4-FFF2-40B4-BE49-F238E27FC236}">
              <a16:creationId xmlns:a16="http://schemas.microsoft.com/office/drawing/2014/main" id="{00000000-0008-0000-0000-000034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85" name="TextBox 5684">
          <a:extLst>
            <a:ext uri="{FF2B5EF4-FFF2-40B4-BE49-F238E27FC236}">
              <a16:creationId xmlns:a16="http://schemas.microsoft.com/office/drawing/2014/main" id="{00000000-0008-0000-0000-000035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86" name="TextBox 5685">
          <a:extLst>
            <a:ext uri="{FF2B5EF4-FFF2-40B4-BE49-F238E27FC236}">
              <a16:creationId xmlns:a16="http://schemas.microsoft.com/office/drawing/2014/main" id="{00000000-0008-0000-0000-000036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87" name="TextBox 5686">
          <a:extLst>
            <a:ext uri="{FF2B5EF4-FFF2-40B4-BE49-F238E27FC236}">
              <a16:creationId xmlns:a16="http://schemas.microsoft.com/office/drawing/2014/main" id="{00000000-0008-0000-0000-000037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88" name="TextBox 5687">
          <a:extLst>
            <a:ext uri="{FF2B5EF4-FFF2-40B4-BE49-F238E27FC236}">
              <a16:creationId xmlns:a16="http://schemas.microsoft.com/office/drawing/2014/main" id="{00000000-0008-0000-0000-000038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89" name="TextBox 5688">
          <a:extLst>
            <a:ext uri="{FF2B5EF4-FFF2-40B4-BE49-F238E27FC236}">
              <a16:creationId xmlns:a16="http://schemas.microsoft.com/office/drawing/2014/main" id="{00000000-0008-0000-0000-000039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90" name="TextBox 5689">
          <a:extLst>
            <a:ext uri="{FF2B5EF4-FFF2-40B4-BE49-F238E27FC236}">
              <a16:creationId xmlns:a16="http://schemas.microsoft.com/office/drawing/2014/main" id="{00000000-0008-0000-0000-00003A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91" name="TextBox 5690">
          <a:extLst>
            <a:ext uri="{FF2B5EF4-FFF2-40B4-BE49-F238E27FC236}">
              <a16:creationId xmlns:a16="http://schemas.microsoft.com/office/drawing/2014/main" id="{00000000-0008-0000-0000-00003B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692" name="TextBox 5691">
          <a:extLst>
            <a:ext uri="{FF2B5EF4-FFF2-40B4-BE49-F238E27FC236}">
              <a16:creationId xmlns:a16="http://schemas.microsoft.com/office/drawing/2014/main" id="{00000000-0008-0000-0000-00003C16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93" name="TextBox 5692">
          <a:extLst>
            <a:ext uri="{FF2B5EF4-FFF2-40B4-BE49-F238E27FC236}">
              <a16:creationId xmlns:a16="http://schemas.microsoft.com/office/drawing/2014/main" id="{00000000-0008-0000-0000-00003D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94" name="TextBox 5693">
          <a:extLst>
            <a:ext uri="{FF2B5EF4-FFF2-40B4-BE49-F238E27FC236}">
              <a16:creationId xmlns:a16="http://schemas.microsoft.com/office/drawing/2014/main" id="{00000000-0008-0000-0000-00003E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95" name="TextBox 5694">
          <a:extLst>
            <a:ext uri="{FF2B5EF4-FFF2-40B4-BE49-F238E27FC236}">
              <a16:creationId xmlns:a16="http://schemas.microsoft.com/office/drawing/2014/main" id="{00000000-0008-0000-0000-00003F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731"/>
    <xdr:sp macro="" textlink="">
      <xdr:nvSpPr>
        <xdr:cNvPr id="5696" name="TextBox 5695">
          <a:extLst>
            <a:ext uri="{FF2B5EF4-FFF2-40B4-BE49-F238E27FC236}">
              <a16:creationId xmlns:a16="http://schemas.microsoft.com/office/drawing/2014/main" id="{00000000-0008-0000-0000-000040160000}"/>
            </a:ext>
          </a:extLst>
        </xdr:cNvPr>
        <xdr:cNvSpPr txBox="1"/>
      </xdr:nvSpPr>
      <xdr:spPr>
        <a:xfrm>
          <a:off x="1163068" y="395142203"/>
          <a:ext cx="185195" cy="27197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97" name="TextBox 5696">
          <a:extLst>
            <a:ext uri="{FF2B5EF4-FFF2-40B4-BE49-F238E27FC236}">
              <a16:creationId xmlns:a16="http://schemas.microsoft.com/office/drawing/2014/main" id="{00000000-0008-0000-0000-000041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98" name="TextBox 5697">
          <a:extLst>
            <a:ext uri="{FF2B5EF4-FFF2-40B4-BE49-F238E27FC236}">
              <a16:creationId xmlns:a16="http://schemas.microsoft.com/office/drawing/2014/main" id="{00000000-0008-0000-0000-000042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699" name="TextBox 5698">
          <a:extLst>
            <a:ext uri="{FF2B5EF4-FFF2-40B4-BE49-F238E27FC236}">
              <a16:creationId xmlns:a16="http://schemas.microsoft.com/office/drawing/2014/main" id="{00000000-0008-0000-0000-000043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700" name="TextBox 5699">
          <a:extLst>
            <a:ext uri="{FF2B5EF4-FFF2-40B4-BE49-F238E27FC236}">
              <a16:creationId xmlns:a16="http://schemas.microsoft.com/office/drawing/2014/main" id="{00000000-0008-0000-0000-000044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5701" name="TextBox 5700">
          <a:extLst>
            <a:ext uri="{FF2B5EF4-FFF2-40B4-BE49-F238E27FC236}">
              <a16:creationId xmlns:a16="http://schemas.microsoft.com/office/drawing/2014/main" id="{00000000-0008-0000-0000-000045160000}"/>
            </a:ext>
          </a:extLst>
        </xdr:cNvPr>
        <xdr:cNvSpPr txBox="1"/>
      </xdr:nvSpPr>
      <xdr:spPr>
        <a:xfrm>
          <a:off x="1163068" y="395142203"/>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82048"/>
    <xdr:sp macro="" textlink="">
      <xdr:nvSpPr>
        <xdr:cNvPr id="5702" name="TextBox 5701">
          <a:extLst>
            <a:ext uri="{FF2B5EF4-FFF2-40B4-BE49-F238E27FC236}">
              <a16:creationId xmlns:a16="http://schemas.microsoft.com/office/drawing/2014/main" id="{00000000-0008-0000-0000-000046160000}"/>
            </a:ext>
          </a:extLst>
        </xdr:cNvPr>
        <xdr:cNvSpPr txBox="1"/>
      </xdr:nvSpPr>
      <xdr:spPr>
        <a:xfrm>
          <a:off x="1163068" y="395142203"/>
          <a:ext cx="185195" cy="26259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703" name="TextBox 5702">
          <a:extLst>
            <a:ext uri="{FF2B5EF4-FFF2-40B4-BE49-F238E27FC236}">
              <a16:creationId xmlns:a16="http://schemas.microsoft.com/office/drawing/2014/main" id="{00000000-0008-0000-0000-000047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704" name="TextBox 5703">
          <a:extLst>
            <a:ext uri="{FF2B5EF4-FFF2-40B4-BE49-F238E27FC236}">
              <a16:creationId xmlns:a16="http://schemas.microsoft.com/office/drawing/2014/main" id="{00000000-0008-0000-0000-000048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705" name="TextBox 5704">
          <a:extLst>
            <a:ext uri="{FF2B5EF4-FFF2-40B4-BE49-F238E27FC236}">
              <a16:creationId xmlns:a16="http://schemas.microsoft.com/office/drawing/2014/main" id="{00000000-0008-0000-0000-000049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431"/>
    <xdr:sp macro="" textlink="">
      <xdr:nvSpPr>
        <xdr:cNvPr id="5706" name="TextBox 5705">
          <a:extLst>
            <a:ext uri="{FF2B5EF4-FFF2-40B4-BE49-F238E27FC236}">
              <a16:creationId xmlns:a16="http://schemas.microsoft.com/office/drawing/2014/main" id="{00000000-0008-0000-0000-00004A160000}"/>
            </a:ext>
          </a:extLst>
        </xdr:cNvPr>
        <xdr:cNvSpPr txBox="1"/>
      </xdr:nvSpPr>
      <xdr:spPr>
        <a:xfrm>
          <a:off x="1163068" y="395142203"/>
          <a:ext cx="185195" cy="27637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07" name="TextBox 5706">
          <a:extLst>
            <a:ext uri="{FF2B5EF4-FFF2-40B4-BE49-F238E27FC236}">
              <a16:creationId xmlns:a16="http://schemas.microsoft.com/office/drawing/2014/main" id="{00000000-0008-0000-0000-00004B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08" name="TextBox 5707">
          <a:extLst>
            <a:ext uri="{FF2B5EF4-FFF2-40B4-BE49-F238E27FC236}">
              <a16:creationId xmlns:a16="http://schemas.microsoft.com/office/drawing/2014/main" id="{00000000-0008-0000-0000-00004C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09" name="TextBox 5708">
          <a:extLst>
            <a:ext uri="{FF2B5EF4-FFF2-40B4-BE49-F238E27FC236}">
              <a16:creationId xmlns:a16="http://schemas.microsoft.com/office/drawing/2014/main" id="{00000000-0008-0000-0000-00004D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10" name="TextBox 5709">
          <a:extLst>
            <a:ext uri="{FF2B5EF4-FFF2-40B4-BE49-F238E27FC236}">
              <a16:creationId xmlns:a16="http://schemas.microsoft.com/office/drawing/2014/main" id="{00000000-0008-0000-0000-00004E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11" name="TextBox 5710">
          <a:extLst>
            <a:ext uri="{FF2B5EF4-FFF2-40B4-BE49-F238E27FC236}">
              <a16:creationId xmlns:a16="http://schemas.microsoft.com/office/drawing/2014/main" id="{00000000-0008-0000-0000-00004F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12" name="TextBox 5711">
          <a:extLst>
            <a:ext uri="{FF2B5EF4-FFF2-40B4-BE49-F238E27FC236}">
              <a16:creationId xmlns:a16="http://schemas.microsoft.com/office/drawing/2014/main" id="{00000000-0008-0000-0000-000050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13" name="TextBox 5712">
          <a:extLst>
            <a:ext uri="{FF2B5EF4-FFF2-40B4-BE49-F238E27FC236}">
              <a16:creationId xmlns:a16="http://schemas.microsoft.com/office/drawing/2014/main" id="{00000000-0008-0000-0000-000051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14" name="TextBox 5713">
          <a:extLst>
            <a:ext uri="{FF2B5EF4-FFF2-40B4-BE49-F238E27FC236}">
              <a16:creationId xmlns:a16="http://schemas.microsoft.com/office/drawing/2014/main" id="{00000000-0008-0000-0000-000052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15" name="TextBox 5714">
          <a:extLst>
            <a:ext uri="{FF2B5EF4-FFF2-40B4-BE49-F238E27FC236}">
              <a16:creationId xmlns:a16="http://schemas.microsoft.com/office/drawing/2014/main" id="{00000000-0008-0000-0000-000053160000}"/>
            </a:ext>
          </a:extLst>
        </xdr:cNvPr>
        <xdr:cNvSpPr txBox="1"/>
      </xdr:nvSpPr>
      <xdr:spPr>
        <a:xfrm>
          <a:off x="1163068" y="394270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16" name="TextBox 5715">
          <a:extLst>
            <a:ext uri="{FF2B5EF4-FFF2-40B4-BE49-F238E27FC236}">
              <a16:creationId xmlns:a16="http://schemas.microsoft.com/office/drawing/2014/main" id="{00000000-0008-0000-0000-000054160000}"/>
            </a:ext>
          </a:extLst>
        </xdr:cNvPr>
        <xdr:cNvSpPr txBox="1"/>
      </xdr:nvSpPr>
      <xdr:spPr>
        <a:xfrm>
          <a:off x="1163068" y="394270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17" name="TextBox 5716">
          <a:extLst>
            <a:ext uri="{FF2B5EF4-FFF2-40B4-BE49-F238E27FC236}">
              <a16:creationId xmlns:a16="http://schemas.microsoft.com/office/drawing/2014/main" id="{00000000-0008-0000-0000-000055160000}"/>
            </a:ext>
          </a:extLst>
        </xdr:cNvPr>
        <xdr:cNvSpPr txBox="1"/>
      </xdr:nvSpPr>
      <xdr:spPr>
        <a:xfrm>
          <a:off x="1163068" y="394270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18" name="TextBox 5717">
          <a:extLst>
            <a:ext uri="{FF2B5EF4-FFF2-40B4-BE49-F238E27FC236}">
              <a16:creationId xmlns:a16="http://schemas.microsoft.com/office/drawing/2014/main" id="{00000000-0008-0000-0000-000056160000}"/>
            </a:ext>
          </a:extLst>
        </xdr:cNvPr>
        <xdr:cNvSpPr txBox="1"/>
      </xdr:nvSpPr>
      <xdr:spPr>
        <a:xfrm>
          <a:off x="1163068" y="394270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19" name="TextBox 5718">
          <a:extLst>
            <a:ext uri="{FF2B5EF4-FFF2-40B4-BE49-F238E27FC236}">
              <a16:creationId xmlns:a16="http://schemas.microsoft.com/office/drawing/2014/main" id="{00000000-0008-0000-0000-000057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0" name="TextBox 5719">
          <a:extLst>
            <a:ext uri="{FF2B5EF4-FFF2-40B4-BE49-F238E27FC236}">
              <a16:creationId xmlns:a16="http://schemas.microsoft.com/office/drawing/2014/main" id="{00000000-0008-0000-0000-000058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1" name="TextBox 5720">
          <a:extLst>
            <a:ext uri="{FF2B5EF4-FFF2-40B4-BE49-F238E27FC236}">
              <a16:creationId xmlns:a16="http://schemas.microsoft.com/office/drawing/2014/main" id="{00000000-0008-0000-0000-000059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2" name="TextBox 5721">
          <a:extLst>
            <a:ext uri="{FF2B5EF4-FFF2-40B4-BE49-F238E27FC236}">
              <a16:creationId xmlns:a16="http://schemas.microsoft.com/office/drawing/2014/main" id="{00000000-0008-0000-0000-00005A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3" name="TextBox 5722">
          <a:extLst>
            <a:ext uri="{FF2B5EF4-FFF2-40B4-BE49-F238E27FC236}">
              <a16:creationId xmlns:a16="http://schemas.microsoft.com/office/drawing/2014/main" id="{00000000-0008-0000-0000-00005B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4" name="TextBox 5723">
          <a:extLst>
            <a:ext uri="{FF2B5EF4-FFF2-40B4-BE49-F238E27FC236}">
              <a16:creationId xmlns:a16="http://schemas.microsoft.com/office/drawing/2014/main" id="{00000000-0008-0000-0000-00005C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5" name="TextBox 5724">
          <a:extLst>
            <a:ext uri="{FF2B5EF4-FFF2-40B4-BE49-F238E27FC236}">
              <a16:creationId xmlns:a16="http://schemas.microsoft.com/office/drawing/2014/main" id="{00000000-0008-0000-0000-00005D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26" name="TextBox 5725">
          <a:extLst>
            <a:ext uri="{FF2B5EF4-FFF2-40B4-BE49-F238E27FC236}">
              <a16:creationId xmlns:a16="http://schemas.microsoft.com/office/drawing/2014/main" id="{00000000-0008-0000-0000-00005E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27" name="TextBox 5726">
          <a:extLst>
            <a:ext uri="{FF2B5EF4-FFF2-40B4-BE49-F238E27FC236}">
              <a16:creationId xmlns:a16="http://schemas.microsoft.com/office/drawing/2014/main" id="{00000000-0008-0000-0000-00005F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28" name="TextBox 5727">
          <a:extLst>
            <a:ext uri="{FF2B5EF4-FFF2-40B4-BE49-F238E27FC236}">
              <a16:creationId xmlns:a16="http://schemas.microsoft.com/office/drawing/2014/main" id="{00000000-0008-0000-0000-000060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29" name="TextBox 5728">
          <a:extLst>
            <a:ext uri="{FF2B5EF4-FFF2-40B4-BE49-F238E27FC236}">
              <a16:creationId xmlns:a16="http://schemas.microsoft.com/office/drawing/2014/main" id="{00000000-0008-0000-0000-000061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30" name="TextBox 5729">
          <a:extLst>
            <a:ext uri="{FF2B5EF4-FFF2-40B4-BE49-F238E27FC236}">
              <a16:creationId xmlns:a16="http://schemas.microsoft.com/office/drawing/2014/main" id="{00000000-0008-0000-0000-000062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31" name="TextBox 5730">
          <a:extLst>
            <a:ext uri="{FF2B5EF4-FFF2-40B4-BE49-F238E27FC236}">
              <a16:creationId xmlns:a16="http://schemas.microsoft.com/office/drawing/2014/main" id="{00000000-0008-0000-0000-000063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32" name="TextBox 5731">
          <a:extLst>
            <a:ext uri="{FF2B5EF4-FFF2-40B4-BE49-F238E27FC236}">
              <a16:creationId xmlns:a16="http://schemas.microsoft.com/office/drawing/2014/main" id="{00000000-0008-0000-0000-000064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33" name="TextBox 5732">
          <a:extLst>
            <a:ext uri="{FF2B5EF4-FFF2-40B4-BE49-F238E27FC236}">
              <a16:creationId xmlns:a16="http://schemas.microsoft.com/office/drawing/2014/main" id="{00000000-0008-0000-0000-000065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34" name="TextBox 5733">
          <a:extLst>
            <a:ext uri="{FF2B5EF4-FFF2-40B4-BE49-F238E27FC236}">
              <a16:creationId xmlns:a16="http://schemas.microsoft.com/office/drawing/2014/main" id="{00000000-0008-0000-0000-000066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35" name="TextBox 5734">
          <a:extLst>
            <a:ext uri="{FF2B5EF4-FFF2-40B4-BE49-F238E27FC236}">
              <a16:creationId xmlns:a16="http://schemas.microsoft.com/office/drawing/2014/main" id="{00000000-0008-0000-0000-000067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36" name="TextBox 5735">
          <a:extLst>
            <a:ext uri="{FF2B5EF4-FFF2-40B4-BE49-F238E27FC236}">
              <a16:creationId xmlns:a16="http://schemas.microsoft.com/office/drawing/2014/main" id="{00000000-0008-0000-0000-000068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37" name="TextBox 5736">
          <a:extLst>
            <a:ext uri="{FF2B5EF4-FFF2-40B4-BE49-F238E27FC236}">
              <a16:creationId xmlns:a16="http://schemas.microsoft.com/office/drawing/2014/main" id="{00000000-0008-0000-0000-000069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38" name="TextBox 5737">
          <a:extLst>
            <a:ext uri="{FF2B5EF4-FFF2-40B4-BE49-F238E27FC236}">
              <a16:creationId xmlns:a16="http://schemas.microsoft.com/office/drawing/2014/main" id="{00000000-0008-0000-0000-00006A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39" name="TextBox 5738">
          <a:extLst>
            <a:ext uri="{FF2B5EF4-FFF2-40B4-BE49-F238E27FC236}">
              <a16:creationId xmlns:a16="http://schemas.microsoft.com/office/drawing/2014/main" id="{00000000-0008-0000-0000-00006B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40" name="TextBox 5739">
          <a:extLst>
            <a:ext uri="{FF2B5EF4-FFF2-40B4-BE49-F238E27FC236}">
              <a16:creationId xmlns:a16="http://schemas.microsoft.com/office/drawing/2014/main" id="{00000000-0008-0000-0000-00006C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41" name="TextBox 5740">
          <a:extLst>
            <a:ext uri="{FF2B5EF4-FFF2-40B4-BE49-F238E27FC236}">
              <a16:creationId xmlns:a16="http://schemas.microsoft.com/office/drawing/2014/main" id="{00000000-0008-0000-0000-00006D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42" name="TextBox 5741">
          <a:extLst>
            <a:ext uri="{FF2B5EF4-FFF2-40B4-BE49-F238E27FC236}">
              <a16:creationId xmlns:a16="http://schemas.microsoft.com/office/drawing/2014/main" id="{00000000-0008-0000-0000-00006E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743" name="TextBox 5742">
          <a:extLst>
            <a:ext uri="{FF2B5EF4-FFF2-40B4-BE49-F238E27FC236}">
              <a16:creationId xmlns:a16="http://schemas.microsoft.com/office/drawing/2014/main" id="{00000000-0008-0000-0000-00006F160000}"/>
            </a:ext>
          </a:extLst>
        </xdr:cNvPr>
        <xdr:cNvSpPr txBox="1"/>
      </xdr:nvSpPr>
      <xdr:spPr>
        <a:xfrm>
          <a:off x="1163068" y="394270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744" name="TextBox 5743">
          <a:extLst>
            <a:ext uri="{FF2B5EF4-FFF2-40B4-BE49-F238E27FC236}">
              <a16:creationId xmlns:a16="http://schemas.microsoft.com/office/drawing/2014/main" id="{00000000-0008-0000-0000-000070160000}"/>
            </a:ext>
          </a:extLst>
        </xdr:cNvPr>
        <xdr:cNvSpPr txBox="1"/>
      </xdr:nvSpPr>
      <xdr:spPr>
        <a:xfrm>
          <a:off x="1163068" y="394270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745" name="TextBox 5744">
          <a:extLst>
            <a:ext uri="{FF2B5EF4-FFF2-40B4-BE49-F238E27FC236}">
              <a16:creationId xmlns:a16="http://schemas.microsoft.com/office/drawing/2014/main" id="{00000000-0008-0000-0000-000071160000}"/>
            </a:ext>
          </a:extLst>
        </xdr:cNvPr>
        <xdr:cNvSpPr txBox="1"/>
      </xdr:nvSpPr>
      <xdr:spPr>
        <a:xfrm>
          <a:off x="1163068" y="394270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746" name="TextBox 5745">
          <a:extLst>
            <a:ext uri="{FF2B5EF4-FFF2-40B4-BE49-F238E27FC236}">
              <a16:creationId xmlns:a16="http://schemas.microsoft.com/office/drawing/2014/main" id="{00000000-0008-0000-0000-000072160000}"/>
            </a:ext>
          </a:extLst>
        </xdr:cNvPr>
        <xdr:cNvSpPr txBox="1"/>
      </xdr:nvSpPr>
      <xdr:spPr>
        <a:xfrm>
          <a:off x="1163068" y="394270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747" name="TextBox 5746">
          <a:extLst>
            <a:ext uri="{FF2B5EF4-FFF2-40B4-BE49-F238E27FC236}">
              <a16:creationId xmlns:a16="http://schemas.microsoft.com/office/drawing/2014/main" id="{00000000-0008-0000-0000-000073160000}"/>
            </a:ext>
          </a:extLst>
        </xdr:cNvPr>
        <xdr:cNvSpPr txBox="1"/>
      </xdr:nvSpPr>
      <xdr:spPr>
        <a:xfrm>
          <a:off x="1163068" y="394270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748" name="TextBox 5747">
          <a:extLst>
            <a:ext uri="{FF2B5EF4-FFF2-40B4-BE49-F238E27FC236}">
              <a16:creationId xmlns:a16="http://schemas.microsoft.com/office/drawing/2014/main" id="{00000000-0008-0000-0000-000074160000}"/>
            </a:ext>
          </a:extLst>
        </xdr:cNvPr>
        <xdr:cNvSpPr txBox="1"/>
      </xdr:nvSpPr>
      <xdr:spPr>
        <a:xfrm>
          <a:off x="1163068" y="394270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749" name="TextBox 5748">
          <a:extLst>
            <a:ext uri="{FF2B5EF4-FFF2-40B4-BE49-F238E27FC236}">
              <a16:creationId xmlns:a16="http://schemas.microsoft.com/office/drawing/2014/main" id="{00000000-0008-0000-0000-000075160000}"/>
            </a:ext>
          </a:extLst>
        </xdr:cNvPr>
        <xdr:cNvSpPr txBox="1"/>
      </xdr:nvSpPr>
      <xdr:spPr>
        <a:xfrm>
          <a:off x="1163068" y="394270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750" name="TextBox 5749">
          <a:extLst>
            <a:ext uri="{FF2B5EF4-FFF2-40B4-BE49-F238E27FC236}">
              <a16:creationId xmlns:a16="http://schemas.microsoft.com/office/drawing/2014/main" id="{00000000-0008-0000-0000-000076160000}"/>
            </a:ext>
          </a:extLst>
        </xdr:cNvPr>
        <xdr:cNvSpPr txBox="1"/>
      </xdr:nvSpPr>
      <xdr:spPr>
        <a:xfrm>
          <a:off x="1163068" y="39427042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751" name="TextBox 5750">
          <a:extLst>
            <a:ext uri="{FF2B5EF4-FFF2-40B4-BE49-F238E27FC236}">
              <a16:creationId xmlns:a16="http://schemas.microsoft.com/office/drawing/2014/main" id="{00000000-0008-0000-0000-000077160000}"/>
            </a:ext>
          </a:extLst>
        </xdr:cNvPr>
        <xdr:cNvSpPr txBox="1"/>
      </xdr:nvSpPr>
      <xdr:spPr>
        <a:xfrm>
          <a:off x="1163068" y="394270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752" name="TextBox 5751">
          <a:extLst>
            <a:ext uri="{FF2B5EF4-FFF2-40B4-BE49-F238E27FC236}">
              <a16:creationId xmlns:a16="http://schemas.microsoft.com/office/drawing/2014/main" id="{00000000-0008-0000-0000-000078160000}"/>
            </a:ext>
          </a:extLst>
        </xdr:cNvPr>
        <xdr:cNvSpPr txBox="1"/>
      </xdr:nvSpPr>
      <xdr:spPr>
        <a:xfrm>
          <a:off x="1163068" y="394270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753" name="TextBox 5752">
          <a:extLst>
            <a:ext uri="{FF2B5EF4-FFF2-40B4-BE49-F238E27FC236}">
              <a16:creationId xmlns:a16="http://schemas.microsoft.com/office/drawing/2014/main" id="{00000000-0008-0000-0000-000079160000}"/>
            </a:ext>
          </a:extLst>
        </xdr:cNvPr>
        <xdr:cNvSpPr txBox="1"/>
      </xdr:nvSpPr>
      <xdr:spPr>
        <a:xfrm>
          <a:off x="1163068" y="394270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754" name="TextBox 5753">
          <a:extLst>
            <a:ext uri="{FF2B5EF4-FFF2-40B4-BE49-F238E27FC236}">
              <a16:creationId xmlns:a16="http://schemas.microsoft.com/office/drawing/2014/main" id="{00000000-0008-0000-0000-00007A160000}"/>
            </a:ext>
          </a:extLst>
        </xdr:cNvPr>
        <xdr:cNvSpPr txBox="1"/>
      </xdr:nvSpPr>
      <xdr:spPr>
        <a:xfrm>
          <a:off x="1163068" y="39427042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755" name="TextBox 5754">
          <a:extLst>
            <a:ext uri="{FF2B5EF4-FFF2-40B4-BE49-F238E27FC236}">
              <a16:creationId xmlns:a16="http://schemas.microsoft.com/office/drawing/2014/main" id="{00000000-0008-0000-0000-00007B160000}"/>
            </a:ext>
          </a:extLst>
        </xdr:cNvPr>
        <xdr:cNvSpPr txBox="1"/>
      </xdr:nvSpPr>
      <xdr:spPr>
        <a:xfrm>
          <a:off x="1163068" y="39427042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756" name="TextBox 5755">
          <a:extLst>
            <a:ext uri="{FF2B5EF4-FFF2-40B4-BE49-F238E27FC236}">
              <a16:creationId xmlns:a16="http://schemas.microsoft.com/office/drawing/2014/main" id="{00000000-0008-0000-0000-00007C160000}"/>
            </a:ext>
          </a:extLst>
        </xdr:cNvPr>
        <xdr:cNvSpPr txBox="1"/>
      </xdr:nvSpPr>
      <xdr:spPr>
        <a:xfrm>
          <a:off x="1163068" y="39427042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757" name="TextBox 5756">
          <a:extLst>
            <a:ext uri="{FF2B5EF4-FFF2-40B4-BE49-F238E27FC236}">
              <a16:creationId xmlns:a16="http://schemas.microsoft.com/office/drawing/2014/main" id="{00000000-0008-0000-0000-00007D160000}"/>
            </a:ext>
          </a:extLst>
        </xdr:cNvPr>
        <xdr:cNvSpPr txBox="1"/>
      </xdr:nvSpPr>
      <xdr:spPr>
        <a:xfrm>
          <a:off x="1163068" y="394270424"/>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58" name="TextBox 5757">
          <a:extLst>
            <a:ext uri="{FF2B5EF4-FFF2-40B4-BE49-F238E27FC236}">
              <a16:creationId xmlns:a16="http://schemas.microsoft.com/office/drawing/2014/main" id="{00000000-0008-0000-0000-00007E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59" name="TextBox 5758">
          <a:extLst>
            <a:ext uri="{FF2B5EF4-FFF2-40B4-BE49-F238E27FC236}">
              <a16:creationId xmlns:a16="http://schemas.microsoft.com/office/drawing/2014/main" id="{00000000-0008-0000-0000-00007F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760" name="TextBox 5759">
          <a:extLst>
            <a:ext uri="{FF2B5EF4-FFF2-40B4-BE49-F238E27FC236}">
              <a16:creationId xmlns:a16="http://schemas.microsoft.com/office/drawing/2014/main" id="{00000000-0008-0000-0000-000080160000}"/>
            </a:ext>
          </a:extLst>
        </xdr:cNvPr>
        <xdr:cNvSpPr txBox="1"/>
      </xdr:nvSpPr>
      <xdr:spPr>
        <a:xfrm>
          <a:off x="1163068" y="394270424"/>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61" name="TextBox 5760">
          <a:extLst>
            <a:ext uri="{FF2B5EF4-FFF2-40B4-BE49-F238E27FC236}">
              <a16:creationId xmlns:a16="http://schemas.microsoft.com/office/drawing/2014/main" id="{00000000-0008-0000-0000-000081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762" name="TextBox 5761">
          <a:extLst>
            <a:ext uri="{FF2B5EF4-FFF2-40B4-BE49-F238E27FC236}">
              <a16:creationId xmlns:a16="http://schemas.microsoft.com/office/drawing/2014/main" id="{00000000-0008-0000-0000-000082160000}"/>
            </a:ext>
          </a:extLst>
        </xdr:cNvPr>
        <xdr:cNvSpPr txBox="1"/>
      </xdr:nvSpPr>
      <xdr:spPr>
        <a:xfrm>
          <a:off x="1163068" y="394270424"/>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63" name="TextBox 5762">
          <a:extLst>
            <a:ext uri="{FF2B5EF4-FFF2-40B4-BE49-F238E27FC236}">
              <a16:creationId xmlns:a16="http://schemas.microsoft.com/office/drawing/2014/main" id="{00000000-0008-0000-0000-000083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64" name="TextBox 5763">
          <a:extLst>
            <a:ext uri="{FF2B5EF4-FFF2-40B4-BE49-F238E27FC236}">
              <a16:creationId xmlns:a16="http://schemas.microsoft.com/office/drawing/2014/main" id="{00000000-0008-0000-0000-000084160000}"/>
            </a:ext>
          </a:extLst>
        </xdr:cNvPr>
        <xdr:cNvSpPr txBox="1"/>
      </xdr:nvSpPr>
      <xdr:spPr>
        <a:xfrm>
          <a:off x="1163068" y="39427042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65" name="TextBox 5764">
          <a:extLst>
            <a:ext uri="{FF2B5EF4-FFF2-40B4-BE49-F238E27FC236}">
              <a16:creationId xmlns:a16="http://schemas.microsoft.com/office/drawing/2014/main" id="{00000000-0008-0000-0000-000085160000}"/>
            </a:ext>
          </a:extLst>
        </xdr:cNvPr>
        <xdr:cNvSpPr txBox="1"/>
      </xdr:nvSpPr>
      <xdr:spPr>
        <a:xfrm>
          <a:off x="1163068" y="394270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66" name="TextBox 5765">
          <a:extLst>
            <a:ext uri="{FF2B5EF4-FFF2-40B4-BE49-F238E27FC236}">
              <a16:creationId xmlns:a16="http://schemas.microsoft.com/office/drawing/2014/main" id="{00000000-0008-0000-0000-000086160000}"/>
            </a:ext>
          </a:extLst>
        </xdr:cNvPr>
        <xdr:cNvSpPr txBox="1"/>
      </xdr:nvSpPr>
      <xdr:spPr>
        <a:xfrm>
          <a:off x="1163068" y="39427042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67" name="TextBox 5766">
          <a:extLst>
            <a:ext uri="{FF2B5EF4-FFF2-40B4-BE49-F238E27FC236}">
              <a16:creationId xmlns:a16="http://schemas.microsoft.com/office/drawing/2014/main" id="{00000000-0008-0000-0000-000087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68" name="TextBox 5767">
          <a:extLst>
            <a:ext uri="{FF2B5EF4-FFF2-40B4-BE49-F238E27FC236}">
              <a16:creationId xmlns:a16="http://schemas.microsoft.com/office/drawing/2014/main" id="{00000000-0008-0000-0000-000088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69" name="TextBox 5768">
          <a:extLst>
            <a:ext uri="{FF2B5EF4-FFF2-40B4-BE49-F238E27FC236}">
              <a16:creationId xmlns:a16="http://schemas.microsoft.com/office/drawing/2014/main" id="{00000000-0008-0000-0000-000089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70" name="TextBox 5769">
          <a:extLst>
            <a:ext uri="{FF2B5EF4-FFF2-40B4-BE49-F238E27FC236}">
              <a16:creationId xmlns:a16="http://schemas.microsoft.com/office/drawing/2014/main" id="{00000000-0008-0000-0000-00008A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71" name="TextBox 5770">
          <a:extLst>
            <a:ext uri="{FF2B5EF4-FFF2-40B4-BE49-F238E27FC236}">
              <a16:creationId xmlns:a16="http://schemas.microsoft.com/office/drawing/2014/main" id="{00000000-0008-0000-0000-00008B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72" name="TextBox 5771">
          <a:extLst>
            <a:ext uri="{FF2B5EF4-FFF2-40B4-BE49-F238E27FC236}">
              <a16:creationId xmlns:a16="http://schemas.microsoft.com/office/drawing/2014/main" id="{00000000-0008-0000-0000-00008C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73" name="TextBox 5772">
          <a:extLst>
            <a:ext uri="{FF2B5EF4-FFF2-40B4-BE49-F238E27FC236}">
              <a16:creationId xmlns:a16="http://schemas.microsoft.com/office/drawing/2014/main" id="{00000000-0008-0000-0000-00008D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774" name="TextBox 5773">
          <a:extLst>
            <a:ext uri="{FF2B5EF4-FFF2-40B4-BE49-F238E27FC236}">
              <a16:creationId xmlns:a16="http://schemas.microsoft.com/office/drawing/2014/main" id="{00000000-0008-0000-0000-00008E160000}"/>
            </a:ext>
          </a:extLst>
        </xdr:cNvPr>
        <xdr:cNvSpPr txBox="1"/>
      </xdr:nvSpPr>
      <xdr:spPr>
        <a:xfrm>
          <a:off x="1163068" y="39427042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75" name="TextBox 5774">
          <a:extLst>
            <a:ext uri="{FF2B5EF4-FFF2-40B4-BE49-F238E27FC236}">
              <a16:creationId xmlns:a16="http://schemas.microsoft.com/office/drawing/2014/main" id="{00000000-0008-0000-0000-00008F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76" name="TextBox 5775">
          <a:extLst>
            <a:ext uri="{FF2B5EF4-FFF2-40B4-BE49-F238E27FC236}">
              <a16:creationId xmlns:a16="http://schemas.microsoft.com/office/drawing/2014/main" id="{00000000-0008-0000-0000-000090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77" name="TextBox 5776">
          <a:extLst>
            <a:ext uri="{FF2B5EF4-FFF2-40B4-BE49-F238E27FC236}">
              <a16:creationId xmlns:a16="http://schemas.microsoft.com/office/drawing/2014/main" id="{00000000-0008-0000-0000-000091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78" name="TextBox 5777">
          <a:extLst>
            <a:ext uri="{FF2B5EF4-FFF2-40B4-BE49-F238E27FC236}">
              <a16:creationId xmlns:a16="http://schemas.microsoft.com/office/drawing/2014/main" id="{00000000-0008-0000-0000-000092160000}"/>
            </a:ext>
          </a:extLst>
        </xdr:cNvPr>
        <xdr:cNvSpPr txBox="1"/>
      </xdr:nvSpPr>
      <xdr:spPr>
        <a:xfrm>
          <a:off x="1163068" y="39427042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779" name="TextBox 5778">
          <a:extLst>
            <a:ext uri="{FF2B5EF4-FFF2-40B4-BE49-F238E27FC236}">
              <a16:creationId xmlns:a16="http://schemas.microsoft.com/office/drawing/2014/main" id="{00000000-0008-0000-0000-000093160000}"/>
            </a:ext>
          </a:extLst>
        </xdr:cNvPr>
        <xdr:cNvSpPr txBox="1"/>
      </xdr:nvSpPr>
      <xdr:spPr>
        <a:xfrm>
          <a:off x="1163068" y="394270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780" name="TextBox 5779">
          <a:extLst>
            <a:ext uri="{FF2B5EF4-FFF2-40B4-BE49-F238E27FC236}">
              <a16:creationId xmlns:a16="http://schemas.microsoft.com/office/drawing/2014/main" id="{00000000-0008-0000-0000-000094160000}"/>
            </a:ext>
          </a:extLst>
        </xdr:cNvPr>
        <xdr:cNvSpPr txBox="1"/>
      </xdr:nvSpPr>
      <xdr:spPr>
        <a:xfrm>
          <a:off x="1163068" y="39427042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1" name="TextBox 5780">
          <a:extLst>
            <a:ext uri="{FF2B5EF4-FFF2-40B4-BE49-F238E27FC236}">
              <a16:creationId xmlns:a16="http://schemas.microsoft.com/office/drawing/2014/main" id="{00000000-0008-0000-0000-000095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2" name="TextBox 5781">
          <a:extLst>
            <a:ext uri="{FF2B5EF4-FFF2-40B4-BE49-F238E27FC236}">
              <a16:creationId xmlns:a16="http://schemas.microsoft.com/office/drawing/2014/main" id="{00000000-0008-0000-0000-000096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3" name="TextBox 5782">
          <a:extLst>
            <a:ext uri="{FF2B5EF4-FFF2-40B4-BE49-F238E27FC236}">
              <a16:creationId xmlns:a16="http://schemas.microsoft.com/office/drawing/2014/main" id="{00000000-0008-0000-0000-000097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4" name="TextBox 5783">
          <a:extLst>
            <a:ext uri="{FF2B5EF4-FFF2-40B4-BE49-F238E27FC236}">
              <a16:creationId xmlns:a16="http://schemas.microsoft.com/office/drawing/2014/main" id="{00000000-0008-0000-0000-000098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5" name="TextBox 5784">
          <a:extLst>
            <a:ext uri="{FF2B5EF4-FFF2-40B4-BE49-F238E27FC236}">
              <a16:creationId xmlns:a16="http://schemas.microsoft.com/office/drawing/2014/main" id="{00000000-0008-0000-0000-000099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6" name="TextBox 5785">
          <a:extLst>
            <a:ext uri="{FF2B5EF4-FFF2-40B4-BE49-F238E27FC236}">
              <a16:creationId xmlns:a16="http://schemas.microsoft.com/office/drawing/2014/main" id="{00000000-0008-0000-0000-00009A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7" name="TextBox 5786">
          <a:extLst>
            <a:ext uri="{FF2B5EF4-FFF2-40B4-BE49-F238E27FC236}">
              <a16:creationId xmlns:a16="http://schemas.microsoft.com/office/drawing/2014/main" id="{00000000-0008-0000-0000-00009B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788" name="TextBox 5787">
          <a:extLst>
            <a:ext uri="{FF2B5EF4-FFF2-40B4-BE49-F238E27FC236}">
              <a16:creationId xmlns:a16="http://schemas.microsoft.com/office/drawing/2014/main" id="{00000000-0008-0000-0000-00009C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89" name="TextBox 5788">
          <a:extLst>
            <a:ext uri="{FF2B5EF4-FFF2-40B4-BE49-F238E27FC236}">
              <a16:creationId xmlns:a16="http://schemas.microsoft.com/office/drawing/2014/main" id="{00000000-0008-0000-0000-00009D160000}"/>
            </a:ext>
          </a:extLst>
        </xdr:cNvPr>
        <xdr:cNvSpPr txBox="1"/>
      </xdr:nvSpPr>
      <xdr:spPr>
        <a:xfrm>
          <a:off x="1163068" y="394706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90" name="TextBox 5789">
          <a:extLst>
            <a:ext uri="{FF2B5EF4-FFF2-40B4-BE49-F238E27FC236}">
              <a16:creationId xmlns:a16="http://schemas.microsoft.com/office/drawing/2014/main" id="{00000000-0008-0000-0000-00009E160000}"/>
            </a:ext>
          </a:extLst>
        </xdr:cNvPr>
        <xdr:cNvSpPr txBox="1"/>
      </xdr:nvSpPr>
      <xdr:spPr>
        <a:xfrm>
          <a:off x="1163068" y="394706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91" name="TextBox 5790">
          <a:extLst>
            <a:ext uri="{FF2B5EF4-FFF2-40B4-BE49-F238E27FC236}">
              <a16:creationId xmlns:a16="http://schemas.microsoft.com/office/drawing/2014/main" id="{00000000-0008-0000-0000-00009F160000}"/>
            </a:ext>
          </a:extLst>
        </xdr:cNvPr>
        <xdr:cNvSpPr txBox="1"/>
      </xdr:nvSpPr>
      <xdr:spPr>
        <a:xfrm>
          <a:off x="1163068" y="394706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792" name="TextBox 5791">
          <a:extLst>
            <a:ext uri="{FF2B5EF4-FFF2-40B4-BE49-F238E27FC236}">
              <a16:creationId xmlns:a16="http://schemas.microsoft.com/office/drawing/2014/main" id="{00000000-0008-0000-0000-0000A0160000}"/>
            </a:ext>
          </a:extLst>
        </xdr:cNvPr>
        <xdr:cNvSpPr txBox="1"/>
      </xdr:nvSpPr>
      <xdr:spPr>
        <a:xfrm>
          <a:off x="1163068" y="394706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3" name="TextBox 5792">
          <a:extLst>
            <a:ext uri="{FF2B5EF4-FFF2-40B4-BE49-F238E27FC236}">
              <a16:creationId xmlns:a16="http://schemas.microsoft.com/office/drawing/2014/main" id="{00000000-0008-0000-0000-0000A1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4" name="TextBox 5793">
          <a:extLst>
            <a:ext uri="{FF2B5EF4-FFF2-40B4-BE49-F238E27FC236}">
              <a16:creationId xmlns:a16="http://schemas.microsoft.com/office/drawing/2014/main" id="{00000000-0008-0000-0000-0000A2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5" name="TextBox 5794">
          <a:extLst>
            <a:ext uri="{FF2B5EF4-FFF2-40B4-BE49-F238E27FC236}">
              <a16:creationId xmlns:a16="http://schemas.microsoft.com/office/drawing/2014/main" id="{00000000-0008-0000-0000-0000A3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6" name="TextBox 5795">
          <a:extLst>
            <a:ext uri="{FF2B5EF4-FFF2-40B4-BE49-F238E27FC236}">
              <a16:creationId xmlns:a16="http://schemas.microsoft.com/office/drawing/2014/main" id="{00000000-0008-0000-0000-0000A4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7" name="TextBox 5796">
          <a:extLst>
            <a:ext uri="{FF2B5EF4-FFF2-40B4-BE49-F238E27FC236}">
              <a16:creationId xmlns:a16="http://schemas.microsoft.com/office/drawing/2014/main" id="{00000000-0008-0000-0000-0000A5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8" name="TextBox 5797">
          <a:extLst>
            <a:ext uri="{FF2B5EF4-FFF2-40B4-BE49-F238E27FC236}">
              <a16:creationId xmlns:a16="http://schemas.microsoft.com/office/drawing/2014/main" id="{00000000-0008-0000-0000-0000A6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799" name="TextBox 5798">
          <a:extLst>
            <a:ext uri="{FF2B5EF4-FFF2-40B4-BE49-F238E27FC236}">
              <a16:creationId xmlns:a16="http://schemas.microsoft.com/office/drawing/2014/main" id="{00000000-0008-0000-0000-0000A7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00" name="TextBox 5799">
          <a:extLst>
            <a:ext uri="{FF2B5EF4-FFF2-40B4-BE49-F238E27FC236}">
              <a16:creationId xmlns:a16="http://schemas.microsoft.com/office/drawing/2014/main" id="{00000000-0008-0000-0000-0000A8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1" name="TextBox 5800">
          <a:extLst>
            <a:ext uri="{FF2B5EF4-FFF2-40B4-BE49-F238E27FC236}">
              <a16:creationId xmlns:a16="http://schemas.microsoft.com/office/drawing/2014/main" id="{00000000-0008-0000-0000-0000A9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2" name="TextBox 5801">
          <a:extLst>
            <a:ext uri="{FF2B5EF4-FFF2-40B4-BE49-F238E27FC236}">
              <a16:creationId xmlns:a16="http://schemas.microsoft.com/office/drawing/2014/main" id="{00000000-0008-0000-0000-0000AA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3" name="TextBox 5802">
          <a:extLst>
            <a:ext uri="{FF2B5EF4-FFF2-40B4-BE49-F238E27FC236}">
              <a16:creationId xmlns:a16="http://schemas.microsoft.com/office/drawing/2014/main" id="{00000000-0008-0000-0000-0000AB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4" name="TextBox 5803">
          <a:extLst>
            <a:ext uri="{FF2B5EF4-FFF2-40B4-BE49-F238E27FC236}">
              <a16:creationId xmlns:a16="http://schemas.microsoft.com/office/drawing/2014/main" id="{00000000-0008-0000-0000-0000AC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5" name="TextBox 5804">
          <a:extLst>
            <a:ext uri="{FF2B5EF4-FFF2-40B4-BE49-F238E27FC236}">
              <a16:creationId xmlns:a16="http://schemas.microsoft.com/office/drawing/2014/main" id="{00000000-0008-0000-0000-0000AD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6" name="TextBox 5805">
          <a:extLst>
            <a:ext uri="{FF2B5EF4-FFF2-40B4-BE49-F238E27FC236}">
              <a16:creationId xmlns:a16="http://schemas.microsoft.com/office/drawing/2014/main" id="{00000000-0008-0000-0000-0000AE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7" name="TextBox 5806">
          <a:extLst>
            <a:ext uri="{FF2B5EF4-FFF2-40B4-BE49-F238E27FC236}">
              <a16:creationId xmlns:a16="http://schemas.microsoft.com/office/drawing/2014/main" id="{00000000-0008-0000-0000-0000AF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08" name="TextBox 5807">
          <a:extLst>
            <a:ext uri="{FF2B5EF4-FFF2-40B4-BE49-F238E27FC236}">
              <a16:creationId xmlns:a16="http://schemas.microsoft.com/office/drawing/2014/main" id="{00000000-0008-0000-0000-0000B0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09" name="TextBox 5808">
          <a:extLst>
            <a:ext uri="{FF2B5EF4-FFF2-40B4-BE49-F238E27FC236}">
              <a16:creationId xmlns:a16="http://schemas.microsoft.com/office/drawing/2014/main" id="{00000000-0008-0000-0000-0000B1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0" name="TextBox 5809">
          <a:extLst>
            <a:ext uri="{FF2B5EF4-FFF2-40B4-BE49-F238E27FC236}">
              <a16:creationId xmlns:a16="http://schemas.microsoft.com/office/drawing/2014/main" id="{00000000-0008-0000-0000-0000B2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1" name="TextBox 5810">
          <a:extLst>
            <a:ext uri="{FF2B5EF4-FFF2-40B4-BE49-F238E27FC236}">
              <a16:creationId xmlns:a16="http://schemas.microsoft.com/office/drawing/2014/main" id="{00000000-0008-0000-0000-0000B3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2" name="TextBox 5811">
          <a:extLst>
            <a:ext uri="{FF2B5EF4-FFF2-40B4-BE49-F238E27FC236}">
              <a16:creationId xmlns:a16="http://schemas.microsoft.com/office/drawing/2014/main" id="{00000000-0008-0000-0000-0000B4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3" name="TextBox 5812">
          <a:extLst>
            <a:ext uri="{FF2B5EF4-FFF2-40B4-BE49-F238E27FC236}">
              <a16:creationId xmlns:a16="http://schemas.microsoft.com/office/drawing/2014/main" id="{00000000-0008-0000-0000-0000B5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4" name="TextBox 5813">
          <a:extLst>
            <a:ext uri="{FF2B5EF4-FFF2-40B4-BE49-F238E27FC236}">
              <a16:creationId xmlns:a16="http://schemas.microsoft.com/office/drawing/2014/main" id="{00000000-0008-0000-0000-0000B6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5" name="TextBox 5814">
          <a:extLst>
            <a:ext uri="{FF2B5EF4-FFF2-40B4-BE49-F238E27FC236}">
              <a16:creationId xmlns:a16="http://schemas.microsoft.com/office/drawing/2014/main" id="{00000000-0008-0000-0000-0000B7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16" name="TextBox 5815">
          <a:extLst>
            <a:ext uri="{FF2B5EF4-FFF2-40B4-BE49-F238E27FC236}">
              <a16:creationId xmlns:a16="http://schemas.microsoft.com/office/drawing/2014/main" id="{00000000-0008-0000-0000-0000B8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17" name="TextBox 5816">
          <a:extLst>
            <a:ext uri="{FF2B5EF4-FFF2-40B4-BE49-F238E27FC236}">
              <a16:creationId xmlns:a16="http://schemas.microsoft.com/office/drawing/2014/main" id="{00000000-0008-0000-0000-0000B9160000}"/>
            </a:ext>
          </a:extLst>
        </xdr:cNvPr>
        <xdr:cNvSpPr txBox="1"/>
      </xdr:nvSpPr>
      <xdr:spPr>
        <a:xfrm>
          <a:off x="1163068" y="394706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18" name="TextBox 5817">
          <a:extLst>
            <a:ext uri="{FF2B5EF4-FFF2-40B4-BE49-F238E27FC236}">
              <a16:creationId xmlns:a16="http://schemas.microsoft.com/office/drawing/2014/main" id="{00000000-0008-0000-0000-0000BA160000}"/>
            </a:ext>
          </a:extLst>
        </xdr:cNvPr>
        <xdr:cNvSpPr txBox="1"/>
      </xdr:nvSpPr>
      <xdr:spPr>
        <a:xfrm>
          <a:off x="1163068" y="394706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19" name="TextBox 5818">
          <a:extLst>
            <a:ext uri="{FF2B5EF4-FFF2-40B4-BE49-F238E27FC236}">
              <a16:creationId xmlns:a16="http://schemas.microsoft.com/office/drawing/2014/main" id="{00000000-0008-0000-0000-0000BB160000}"/>
            </a:ext>
          </a:extLst>
        </xdr:cNvPr>
        <xdr:cNvSpPr txBox="1"/>
      </xdr:nvSpPr>
      <xdr:spPr>
        <a:xfrm>
          <a:off x="1163068" y="394706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20" name="TextBox 5819">
          <a:extLst>
            <a:ext uri="{FF2B5EF4-FFF2-40B4-BE49-F238E27FC236}">
              <a16:creationId xmlns:a16="http://schemas.microsoft.com/office/drawing/2014/main" id="{00000000-0008-0000-0000-0000BC160000}"/>
            </a:ext>
          </a:extLst>
        </xdr:cNvPr>
        <xdr:cNvSpPr txBox="1"/>
      </xdr:nvSpPr>
      <xdr:spPr>
        <a:xfrm>
          <a:off x="1163068" y="394706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21" name="TextBox 5820">
          <a:extLst>
            <a:ext uri="{FF2B5EF4-FFF2-40B4-BE49-F238E27FC236}">
              <a16:creationId xmlns:a16="http://schemas.microsoft.com/office/drawing/2014/main" id="{00000000-0008-0000-0000-0000BD160000}"/>
            </a:ext>
          </a:extLst>
        </xdr:cNvPr>
        <xdr:cNvSpPr txBox="1"/>
      </xdr:nvSpPr>
      <xdr:spPr>
        <a:xfrm>
          <a:off x="1163068" y="394706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22" name="TextBox 5821">
          <a:extLst>
            <a:ext uri="{FF2B5EF4-FFF2-40B4-BE49-F238E27FC236}">
              <a16:creationId xmlns:a16="http://schemas.microsoft.com/office/drawing/2014/main" id="{00000000-0008-0000-0000-0000BE160000}"/>
            </a:ext>
          </a:extLst>
        </xdr:cNvPr>
        <xdr:cNvSpPr txBox="1"/>
      </xdr:nvSpPr>
      <xdr:spPr>
        <a:xfrm>
          <a:off x="1163068" y="394706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23" name="TextBox 5822">
          <a:extLst>
            <a:ext uri="{FF2B5EF4-FFF2-40B4-BE49-F238E27FC236}">
              <a16:creationId xmlns:a16="http://schemas.microsoft.com/office/drawing/2014/main" id="{00000000-0008-0000-0000-0000BF160000}"/>
            </a:ext>
          </a:extLst>
        </xdr:cNvPr>
        <xdr:cNvSpPr txBox="1"/>
      </xdr:nvSpPr>
      <xdr:spPr>
        <a:xfrm>
          <a:off x="1163068" y="394706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24" name="TextBox 5823">
          <a:extLst>
            <a:ext uri="{FF2B5EF4-FFF2-40B4-BE49-F238E27FC236}">
              <a16:creationId xmlns:a16="http://schemas.microsoft.com/office/drawing/2014/main" id="{00000000-0008-0000-0000-0000C0160000}"/>
            </a:ext>
          </a:extLst>
        </xdr:cNvPr>
        <xdr:cNvSpPr txBox="1"/>
      </xdr:nvSpPr>
      <xdr:spPr>
        <a:xfrm>
          <a:off x="1163068" y="394706314"/>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825" name="TextBox 5824">
          <a:extLst>
            <a:ext uri="{FF2B5EF4-FFF2-40B4-BE49-F238E27FC236}">
              <a16:creationId xmlns:a16="http://schemas.microsoft.com/office/drawing/2014/main" id="{00000000-0008-0000-0000-0000C1160000}"/>
            </a:ext>
          </a:extLst>
        </xdr:cNvPr>
        <xdr:cNvSpPr txBox="1"/>
      </xdr:nvSpPr>
      <xdr:spPr>
        <a:xfrm>
          <a:off x="1163068" y="394706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826" name="TextBox 5825">
          <a:extLst>
            <a:ext uri="{FF2B5EF4-FFF2-40B4-BE49-F238E27FC236}">
              <a16:creationId xmlns:a16="http://schemas.microsoft.com/office/drawing/2014/main" id="{00000000-0008-0000-0000-0000C2160000}"/>
            </a:ext>
          </a:extLst>
        </xdr:cNvPr>
        <xdr:cNvSpPr txBox="1"/>
      </xdr:nvSpPr>
      <xdr:spPr>
        <a:xfrm>
          <a:off x="1163068" y="394706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827" name="TextBox 5826">
          <a:extLst>
            <a:ext uri="{FF2B5EF4-FFF2-40B4-BE49-F238E27FC236}">
              <a16:creationId xmlns:a16="http://schemas.microsoft.com/office/drawing/2014/main" id="{00000000-0008-0000-0000-0000C3160000}"/>
            </a:ext>
          </a:extLst>
        </xdr:cNvPr>
        <xdr:cNvSpPr txBox="1"/>
      </xdr:nvSpPr>
      <xdr:spPr>
        <a:xfrm>
          <a:off x="1163068" y="394706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828" name="TextBox 5827">
          <a:extLst>
            <a:ext uri="{FF2B5EF4-FFF2-40B4-BE49-F238E27FC236}">
              <a16:creationId xmlns:a16="http://schemas.microsoft.com/office/drawing/2014/main" id="{00000000-0008-0000-0000-0000C4160000}"/>
            </a:ext>
          </a:extLst>
        </xdr:cNvPr>
        <xdr:cNvSpPr txBox="1"/>
      </xdr:nvSpPr>
      <xdr:spPr>
        <a:xfrm>
          <a:off x="1163068" y="394706314"/>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829" name="TextBox 5828">
          <a:extLst>
            <a:ext uri="{FF2B5EF4-FFF2-40B4-BE49-F238E27FC236}">
              <a16:creationId xmlns:a16="http://schemas.microsoft.com/office/drawing/2014/main" id="{00000000-0008-0000-0000-0000C5160000}"/>
            </a:ext>
          </a:extLst>
        </xdr:cNvPr>
        <xdr:cNvSpPr txBox="1"/>
      </xdr:nvSpPr>
      <xdr:spPr>
        <a:xfrm>
          <a:off x="1163068" y="394706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830" name="TextBox 5829">
          <a:extLst>
            <a:ext uri="{FF2B5EF4-FFF2-40B4-BE49-F238E27FC236}">
              <a16:creationId xmlns:a16="http://schemas.microsoft.com/office/drawing/2014/main" id="{00000000-0008-0000-0000-0000C6160000}"/>
            </a:ext>
          </a:extLst>
        </xdr:cNvPr>
        <xdr:cNvSpPr txBox="1"/>
      </xdr:nvSpPr>
      <xdr:spPr>
        <a:xfrm>
          <a:off x="1163068" y="394706314"/>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831" name="TextBox 5830">
          <a:extLst>
            <a:ext uri="{FF2B5EF4-FFF2-40B4-BE49-F238E27FC236}">
              <a16:creationId xmlns:a16="http://schemas.microsoft.com/office/drawing/2014/main" id="{00000000-0008-0000-0000-0000C7160000}"/>
            </a:ext>
          </a:extLst>
        </xdr:cNvPr>
        <xdr:cNvSpPr txBox="1"/>
      </xdr:nvSpPr>
      <xdr:spPr>
        <a:xfrm>
          <a:off x="1163068" y="394706314"/>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32" name="TextBox 5831">
          <a:extLst>
            <a:ext uri="{FF2B5EF4-FFF2-40B4-BE49-F238E27FC236}">
              <a16:creationId xmlns:a16="http://schemas.microsoft.com/office/drawing/2014/main" id="{00000000-0008-0000-0000-0000C8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33" name="TextBox 5832">
          <a:extLst>
            <a:ext uri="{FF2B5EF4-FFF2-40B4-BE49-F238E27FC236}">
              <a16:creationId xmlns:a16="http://schemas.microsoft.com/office/drawing/2014/main" id="{00000000-0008-0000-0000-0000C9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834" name="TextBox 5833">
          <a:extLst>
            <a:ext uri="{FF2B5EF4-FFF2-40B4-BE49-F238E27FC236}">
              <a16:creationId xmlns:a16="http://schemas.microsoft.com/office/drawing/2014/main" id="{00000000-0008-0000-0000-0000CA160000}"/>
            </a:ext>
          </a:extLst>
        </xdr:cNvPr>
        <xdr:cNvSpPr txBox="1"/>
      </xdr:nvSpPr>
      <xdr:spPr>
        <a:xfrm>
          <a:off x="1163068" y="394706314"/>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35" name="TextBox 5834">
          <a:extLst>
            <a:ext uri="{FF2B5EF4-FFF2-40B4-BE49-F238E27FC236}">
              <a16:creationId xmlns:a16="http://schemas.microsoft.com/office/drawing/2014/main" id="{00000000-0008-0000-0000-0000CB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836" name="TextBox 5835">
          <a:extLst>
            <a:ext uri="{FF2B5EF4-FFF2-40B4-BE49-F238E27FC236}">
              <a16:creationId xmlns:a16="http://schemas.microsoft.com/office/drawing/2014/main" id="{00000000-0008-0000-0000-0000CC160000}"/>
            </a:ext>
          </a:extLst>
        </xdr:cNvPr>
        <xdr:cNvSpPr txBox="1"/>
      </xdr:nvSpPr>
      <xdr:spPr>
        <a:xfrm>
          <a:off x="1163068" y="394706314"/>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37" name="TextBox 5836">
          <a:extLst>
            <a:ext uri="{FF2B5EF4-FFF2-40B4-BE49-F238E27FC236}">
              <a16:creationId xmlns:a16="http://schemas.microsoft.com/office/drawing/2014/main" id="{00000000-0008-0000-0000-0000CD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38" name="TextBox 5837">
          <a:extLst>
            <a:ext uri="{FF2B5EF4-FFF2-40B4-BE49-F238E27FC236}">
              <a16:creationId xmlns:a16="http://schemas.microsoft.com/office/drawing/2014/main" id="{00000000-0008-0000-0000-0000CE160000}"/>
            </a:ext>
          </a:extLst>
        </xdr:cNvPr>
        <xdr:cNvSpPr txBox="1"/>
      </xdr:nvSpPr>
      <xdr:spPr>
        <a:xfrm>
          <a:off x="1163068" y="394706314"/>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839" name="TextBox 5838">
          <a:extLst>
            <a:ext uri="{FF2B5EF4-FFF2-40B4-BE49-F238E27FC236}">
              <a16:creationId xmlns:a16="http://schemas.microsoft.com/office/drawing/2014/main" id="{00000000-0008-0000-0000-0000CF160000}"/>
            </a:ext>
          </a:extLst>
        </xdr:cNvPr>
        <xdr:cNvSpPr txBox="1"/>
      </xdr:nvSpPr>
      <xdr:spPr>
        <a:xfrm>
          <a:off x="1163068" y="394706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840" name="TextBox 5839">
          <a:extLst>
            <a:ext uri="{FF2B5EF4-FFF2-40B4-BE49-F238E27FC236}">
              <a16:creationId xmlns:a16="http://schemas.microsoft.com/office/drawing/2014/main" id="{00000000-0008-0000-0000-0000D0160000}"/>
            </a:ext>
          </a:extLst>
        </xdr:cNvPr>
        <xdr:cNvSpPr txBox="1"/>
      </xdr:nvSpPr>
      <xdr:spPr>
        <a:xfrm>
          <a:off x="1163068" y="394706314"/>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41" name="TextBox 5840">
          <a:extLst>
            <a:ext uri="{FF2B5EF4-FFF2-40B4-BE49-F238E27FC236}">
              <a16:creationId xmlns:a16="http://schemas.microsoft.com/office/drawing/2014/main" id="{00000000-0008-0000-0000-0000D1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42" name="TextBox 5841">
          <a:extLst>
            <a:ext uri="{FF2B5EF4-FFF2-40B4-BE49-F238E27FC236}">
              <a16:creationId xmlns:a16="http://schemas.microsoft.com/office/drawing/2014/main" id="{00000000-0008-0000-0000-0000D2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43" name="TextBox 5842">
          <a:extLst>
            <a:ext uri="{FF2B5EF4-FFF2-40B4-BE49-F238E27FC236}">
              <a16:creationId xmlns:a16="http://schemas.microsoft.com/office/drawing/2014/main" id="{00000000-0008-0000-0000-0000D3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44" name="TextBox 5843">
          <a:extLst>
            <a:ext uri="{FF2B5EF4-FFF2-40B4-BE49-F238E27FC236}">
              <a16:creationId xmlns:a16="http://schemas.microsoft.com/office/drawing/2014/main" id="{00000000-0008-0000-0000-0000D4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45" name="TextBox 5844">
          <a:extLst>
            <a:ext uri="{FF2B5EF4-FFF2-40B4-BE49-F238E27FC236}">
              <a16:creationId xmlns:a16="http://schemas.microsoft.com/office/drawing/2014/main" id="{00000000-0008-0000-0000-0000D5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46" name="TextBox 5845">
          <a:extLst>
            <a:ext uri="{FF2B5EF4-FFF2-40B4-BE49-F238E27FC236}">
              <a16:creationId xmlns:a16="http://schemas.microsoft.com/office/drawing/2014/main" id="{00000000-0008-0000-0000-0000D6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47" name="TextBox 5846">
          <a:extLst>
            <a:ext uri="{FF2B5EF4-FFF2-40B4-BE49-F238E27FC236}">
              <a16:creationId xmlns:a16="http://schemas.microsoft.com/office/drawing/2014/main" id="{00000000-0008-0000-0000-0000D7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48" name="TextBox 5847">
          <a:extLst>
            <a:ext uri="{FF2B5EF4-FFF2-40B4-BE49-F238E27FC236}">
              <a16:creationId xmlns:a16="http://schemas.microsoft.com/office/drawing/2014/main" id="{00000000-0008-0000-0000-0000D8160000}"/>
            </a:ext>
          </a:extLst>
        </xdr:cNvPr>
        <xdr:cNvSpPr txBox="1"/>
      </xdr:nvSpPr>
      <xdr:spPr>
        <a:xfrm>
          <a:off x="1163068" y="394706314"/>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49" name="TextBox 5848">
          <a:extLst>
            <a:ext uri="{FF2B5EF4-FFF2-40B4-BE49-F238E27FC236}">
              <a16:creationId xmlns:a16="http://schemas.microsoft.com/office/drawing/2014/main" id="{00000000-0008-0000-0000-0000D9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50" name="TextBox 5849">
          <a:extLst>
            <a:ext uri="{FF2B5EF4-FFF2-40B4-BE49-F238E27FC236}">
              <a16:creationId xmlns:a16="http://schemas.microsoft.com/office/drawing/2014/main" id="{00000000-0008-0000-0000-0000DA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51" name="TextBox 5850">
          <a:extLst>
            <a:ext uri="{FF2B5EF4-FFF2-40B4-BE49-F238E27FC236}">
              <a16:creationId xmlns:a16="http://schemas.microsoft.com/office/drawing/2014/main" id="{00000000-0008-0000-0000-0000DB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52" name="TextBox 5851">
          <a:extLst>
            <a:ext uri="{FF2B5EF4-FFF2-40B4-BE49-F238E27FC236}">
              <a16:creationId xmlns:a16="http://schemas.microsoft.com/office/drawing/2014/main" id="{00000000-0008-0000-0000-0000DC160000}"/>
            </a:ext>
          </a:extLst>
        </xdr:cNvPr>
        <xdr:cNvSpPr txBox="1"/>
      </xdr:nvSpPr>
      <xdr:spPr>
        <a:xfrm>
          <a:off x="1163068" y="394706314"/>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53" name="TextBox 5852">
          <a:extLst>
            <a:ext uri="{FF2B5EF4-FFF2-40B4-BE49-F238E27FC236}">
              <a16:creationId xmlns:a16="http://schemas.microsoft.com/office/drawing/2014/main" id="{00000000-0008-0000-0000-0000DD160000}"/>
            </a:ext>
          </a:extLst>
        </xdr:cNvPr>
        <xdr:cNvSpPr txBox="1"/>
      </xdr:nvSpPr>
      <xdr:spPr>
        <a:xfrm>
          <a:off x="1163068" y="394706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54" name="TextBox 5853">
          <a:extLst>
            <a:ext uri="{FF2B5EF4-FFF2-40B4-BE49-F238E27FC236}">
              <a16:creationId xmlns:a16="http://schemas.microsoft.com/office/drawing/2014/main" id="{00000000-0008-0000-0000-0000DE160000}"/>
            </a:ext>
          </a:extLst>
        </xdr:cNvPr>
        <xdr:cNvSpPr txBox="1"/>
      </xdr:nvSpPr>
      <xdr:spPr>
        <a:xfrm>
          <a:off x="1163068" y="394706314"/>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55" name="TextBox 5854">
          <a:extLst>
            <a:ext uri="{FF2B5EF4-FFF2-40B4-BE49-F238E27FC236}">
              <a16:creationId xmlns:a16="http://schemas.microsoft.com/office/drawing/2014/main" id="{00000000-0008-0000-0000-0000DF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56" name="TextBox 5855">
          <a:extLst>
            <a:ext uri="{FF2B5EF4-FFF2-40B4-BE49-F238E27FC236}">
              <a16:creationId xmlns:a16="http://schemas.microsoft.com/office/drawing/2014/main" id="{00000000-0008-0000-0000-0000E0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57" name="TextBox 5856">
          <a:extLst>
            <a:ext uri="{FF2B5EF4-FFF2-40B4-BE49-F238E27FC236}">
              <a16:creationId xmlns:a16="http://schemas.microsoft.com/office/drawing/2014/main" id="{00000000-0008-0000-0000-0000E1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58" name="TextBox 5857">
          <a:extLst>
            <a:ext uri="{FF2B5EF4-FFF2-40B4-BE49-F238E27FC236}">
              <a16:creationId xmlns:a16="http://schemas.microsoft.com/office/drawing/2014/main" id="{00000000-0008-0000-0000-0000E2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59" name="TextBox 5858">
          <a:extLst>
            <a:ext uri="{FF2B5EF4-FFF2-40B4-BE49-F238E27FC236}">
              <a16:creationId xmlns:a16="http://schemas.microsoft.com/office/drawing/2014/main" id="{00000000-0008-0000-0000-0000E3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60" name="TextBox 5859">
          <a:extLst>
            <a:ext uri="{FF2B5EF4-FFF2-40B4-BE49-F238E27FC236}">
              <a16:creationId xmlns:a16="http://schemas.microsoft.com/office/drawing/2014/main" id="{00000000-0008-0000-0000-0000E4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61" name="TextBox 5860">
          <a:extLst>
            <a:ext uri="{FF2B5EF4-FFF2-40B4-BE49-F238E27FC236}">
              <a16:creationId xmlns:a16="http://schemas.microsoft.com/office/drawing/2014/main" id="{00000000-0008-0000-0000-0000E5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862" name="TextBox 5861">
          <a:extLst>
            <a:ext uri="{FF2B5EF4-FFF2-40B4-BE49-F238E27FC236}">
              <a16:creationId xmlns:a16="http://schemas.microsoft.com/office/drawing/2014/main" id="{00000000-0008-0000-0000-0000E616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863" name="TextBox 5862">
          <a:extLst>
            <a:ext uri="{FF2B5EF4-FFF2-40B4-BE49-F238E27FC236}">
              <a16:creationId xmlns:a16="http://schemas.microsoft.com/office/drawing/2014/main" id="{00000000-0008-0000-0000-0000E7160000}"/>
            </a:ext>
          </a:extLst>
        </xdr:cNvPr>
        <xdr:cNvSpPr txBox="1"/>
      </xdr:nvSpPr>
      <xdr:spPr>
        <a:xfrm>
          <a:off x="1163068" y="39514220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864" name="TextBox 5863">
          <a:extLst>
            <a:ext uri="{FF2B5EF4-FFF2-40B4-BE49-F238E27FC236}">
              <a16:creationId xmlns:a16="http://schemas.microsoft.com/office/drawing/2014/main" id="{00000000-0008-0000-0000-0000E8160000}"/>
            </a:ext>
          </a:extLst>
        </xdr:cNvPr>
        <xdr:cNvSpPr txBox="1"/>
      </xdr:nvSpPr>
      <xdr:spPr>
        <a:xfrm>
          <a:off x="1163068" y="39514220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865" name="TextBox 5864">
          <a:extLst>
            <a:ext uri="{FF2B5EF4-FFF2-40B4-BE49-F238E27FC236}">
              <a16:creationId xmlns:a16="http://schemas.microsoft.com/office/drawing/2014/main" id="{00000000-0008-0000-0000-0000E9160000}"/>
            </a:ext>
          </a:extLst>
        </xdr:cNvPr>
        <xdr:cNvSpPr txBox="1"/>
      </xdr:nvSpPr>
      <xdr:spPr>
        <a:xfrm>
          <a:off x="1163068" y="39514220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866" name="TextBox 5865">
          <a:extLst>
            <a:ext uri="{FF2B5EF4-FFF2-40B4-BE49-F238E27FC236}">
              <a16:creationId xmlns:a16="http://schemas.microsoft.com/office/drawing/2014/main" id="{00000000-0008-0000-0000-0000EA160000}"/>
            </a:ext>
          </a:extLst>
        </xdr:cNvPr>
        <xdr:cNvSpPr txBox="1"/>
      </xdr:nvSpPr>
      <xdr:spPr>
        <a:xfrm>
          <a:off x="1163068" y="39514220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67" name="TextBox 5866">
          <a:extLst>
            <a:ext uri="{FF2B5EF4-FFF2-40B4-BE49-F238E27FC236}">
              <a16:creationId xmlns:a16="http://schemas.microsoft.com/office/drawing/2014/main" id="{00000000-0008-0000-0000-0000EB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68" name="TextBox 5867">
          <a:extLst>
            <a:ext uri="{FF2B5EF4-FFF2-40B4-BE49-F238E27FC236}">
              <a16:creationId xmlns:a16="http://schemas.microsoft.com/office/drawing/2014/main" id="{00000000-0008-0000-0000-0000EC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69" name="TextBox 5868">
          <a:extLst>
            <a:ext uri="{FF2B5EF4-FFF2-40B4-BE49-F238E27FC236}">
              <a16:creationId xmlns:a16="http://schemas.microsoft.com/office/drawing/2014/main" id="{00000000-0008-0000-0000-0000ED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70" name="TextBox 5869">
          <a:extLst>
            <a:ext uri="{FF2B5EF4-FFF2-40B4-BE49-F238E27FC236}">
              <a16:creationId xmlns:a16="http://schemas.microsoft.com/office/drawing/2014/main" id="{00000000-0008-0000-0000-0000EE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71" name="TextBox 5870">
          <a:extLst>
            <a:ext uri="{FF2B5EF4-FFF2-40B4-BE49-F238E27FC236}">
              <a16:creationId xmlns:a16="http://schemas.microsoft.com/office/drawing/2014/main" id="{00000000-0008-0000-0000-0000EF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72" name="TextBox 5871">
          <a:extLst>
            <a:ext uri="{FF2B5EF4-FFF2-40B4-BE49-F238E27FC236}">
              <a16:creationId xmlns:a16="http://schemas.microsoft.com/office/drawing/2014/main" id="{00000000-0008-0000-0000-0000F0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73" name="TextBox 5872">
          <a:extLst>
            <a:ext uri="{FF2B5EF4-FFF2-40B4-BE49-F238E27FC236}">
              <a16:creationId xmlns:a16="http://schemas.microsoft.com/office/drawing/2014/main" id="{00000000-0008-0000-0000-0000F1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74" name="TextBox 5873">
          <a:extLst>
            <a:ext uri="{FF2B5EF4-FFF2-40B4-BE49-F238E27FC236}">
              <a16:creationId xmlns:a16="http://schemas.microsoft.com/office/drawing/2014/main" id="{00000000-0008-0000-0000-0000F2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75" name="TextBox 5874">
          <a:extLst>
            <a:ext uri="{FF2B5EF4-FFF2-40B4-BE49-F238E27FC236}">
              <a16:creationId xmlns:a16="http://schemas.microsoft.com/office/drawing/2014/main" id="{00000000-0008-0000-0000-0000F3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76" name="TextBox 5875">
          <a:extLst>
            <a:ext uri="{FF2B5EF4-FFF2-40B4-BE49-F238E27FC236}">
              <a16:creationId xmlns:a16="http://schemas.microsoft.com/office/drawing/2014/main" id="{00000000-0008-0000-0000-0000F4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77" name="TextBox 5876">
          <a:extLst>
            <a:ext uri="{FF2B5EF4-FFF2-40B4-BE49-F238E27FC236}">
              <a16:creationId xmlns:a16="http://schemas.microsoft.com/office/drawing/2014/main" id="{00000000-0008-0000-0000-0000F5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78" name="TextBox 5877">
          <a:extLst>
            <a:ext uri="{FF2B5EF4-FFF2-40B4-BE49-F238E27FC236}">
              <a16:creationId xmlns:a16="http://schemas.microsoft.com/office/drawing/2014/main" id="{00000000-0008-0000-0000-0000F6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79" name="TextBox 5878">
          <a:extLst>
            <a:ext uri="{FF2B5EF4-FFF2-40B4-BE49-F238E27FC236}">
              <a16:creationId xmlns:a16="http://schemas.microsoft.com/office/drawing/2014/main" id="{00000000-0008-0000-0000-0000F7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80" name="TextBox 5879">
          <a:extLst>
            <a:ext uri="{FF2B5EF4-FFF2-40B4-BE49-F238E27FC236}">
              <a16:creationId xmlns:a16="http://schemas.microsoft.com/office/drawing/2014/main" id="{00000000-0008-0000-0000-0000F8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81" name="TextBox 5880">
          <a:extLst>
            <a:ext uri="{FF2B5EF4-FFF2-40B4-BE49-F238E27FC236}">
              <a16:creationId xmlns:a16="http://schemas.microsoft.com/office/drawing/2014/main" id="{00000000-0008-0000-0000-0000F9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882" name="TextBox 5881">
          <a:extLst>
            <a:ext uri="{FF2B5EF4-FFF2-40B4-BE49-F238E27FC236}">
              <a16:creationId xmlns:a16="http://schemas.microsoft.com/office/drawing/2014/main" id="{00000000-0008-0000-0000-0000FA16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3" name="TextBox 5882">
          <a:extLst>
            <a:ext uri="{FF2B5EF4-FFF2-40B4-BE49-F238E27FC236}">
              <a16:creationId xmlns:a16="http://schemas.microsoft.com/office/drawing/2014/main" id="{00000000-0008-0000-0000-0000FB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4" name="TextBox 5883">
          <a:extLst>
            <a:ext uri="{FF2B5EF4-FFF2-40B4-BE49-F238E27FC236}">
              <a16:creationId xmlns:a16="http://schemas.microsoft.com/office/drawing/2014/main" id="{00000000-0008-0000-0000-0000FC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5" name="TextBox 5884">
          <a:extLst>
            <a:ext uri="{FF2B5EF4-FFF2-40B4-BE49-F238E27FC236}">
              <a16:creationId xmlns:a16="http://schemas.microsoft.com/office/drawing/2014/main" id="{00000000-0008-0000-0000-0000FD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6" name="TextBox 5885">
          <a:extLst>
            <a:ext uri="{FF2B5EF4-FFF2-40B4-BE49-F238E27FC236}">
              <a16:creationId xmlns:a16="http://schemas.microsoft.com/office/drawing/2014/main" id="{00000000-0008-0000-0000-0000FE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7" name="TextBox 5886">
          <a:extLst>
            <a:ext uri="{FF2B5EF4-FFF2-40B4-BE49-F238E27FC236}">
              <a16:creationId xmlns:a16="http://schemas.microsoft.com/office/drawing/2014/main" id="{00000000-0008-0000-0000-0000FF16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8" name="TextBox 5887">
          <a:extLst>
            <a:ext uri="{FF2B5EF4-FFF2-40B4-BE49-F238E27FC236}">
              <a16:creationId xmlns:a16="http://schemas.microsoft.com/office/drawing/2014/main" id="{00000000-0008-0000-0000-000000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89" name="TextBox 5888">
          <a:extLst>
            <a:ext uri="{FF2B5EF4-FFF2-40B4-BE49-F238E27FC236}">
              <a16:creationId xmlns:a16="http://schemas.microsoft.com/office/drawing/2014/main" id="{00000000-0008-0000-0000-000001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890" name="TextBox 5889">
          <a:extLst>
            <a:ext uri="{FF2B5EF4-FFF2-40B4-BE49-F238E27FC236}">
              <a16:creationId xmlns:a16="http://schemas.microsoft.com/office/drawing/2014/main" id="{00000000-0008-0000-0000-000002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91" name="TextBox 5890">
          <a:extLst>
            <a:ext uri="{FF2B5EF4-FFF2-40B4-BE49-F238E27FC236}">
              <a16:creationId xmlns:a16="http://schemas.microsoft.com/office/drawing/2014/main" id="{00000000-0008-0000-0000-000003170000}"/>
            </a:ext>
          </a:extLst>
        </xdr:cNvPr>
        <xdr:cNvSpPr txBox="1"/>
      </xdr:nvSpPr>
      <xdr:spPr>
        <a:xfrm>
          <a:off x="1163068" y="39514220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92" name="TextBox 5891">
          <a:extLst>
            <a:ext uri="{FF2B5EF4-FFF2-40B4-BE49-F238E27FC236}">
              <a16:creationId xmlns:a16="http://schemas.microsoft.com/office/drawing/2014/main" id="{00000000-0008-0000-0000-000004170000}"/>
            </a:ext>
          </a:extLst>
        </xdr:cNvPr>
        <xdr:cNvSpPr txBox="1"/>
      </xdr:nvSpPr>
      <xdr:spPr>
        <a:xfrm>
          <a:off x="1163068" y="39514220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93" name="TextBox 5892">
          <a:extLst>
            <a:ext uri="{FF2B5EF4-FFF2-40B4-BE49-F238E27FC236}">
              <a16:creationId xmlns:a16="http://schemas.microsoft.com/office/drawing/2014/main" id="{00000000-0008-0000-0000-000005170000}"/>
            </a:ext>
          </a:extLst>
        </xdr:cNvPr>
        <xdr:cNvSpPr txBox="1"/>
      </xdr:nvSpPr>
      <xdr:spPr>
        <a:xfrm>
          <a:off x="1163068" y="39514220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894" name="TextBox 5893">
          <a:extLst>
            <a:ext uri="{FF2B5EF4-FFF2-40B4-BE49-F238E27FC236}">
              <a16:creationId xmlns:a16="http://schemas.microsoft.com/office/drawing/2014/main" id="{00000000-0008-0000-0000-000006170000}"/>
            </a:ext>
          </a:extLst>
        </xdr:cNvPr>
        <xdr:cNvSpPr txBox="1"/>
      </xdr:nvSpPr>
      <xdr:spPr>
        <a:xfrm>
          <a:off x="1163068" y="39514220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95" name="TextBox 5894">
          <a:extLst>
            <a:ext uri="{FF2B5EF4-FFF2-40B4-BE49-F238E27FC236}">
              <a16:creationId xmlns:a16="http://schemas.microsoft.com/office/drawing/2014/main" id="{00000000-0008-0000-0000-000007170000}"/>
            </a:ext>
          </a:extLst>
        </xdr:cNvPr>
        <xdr:cNvSpPr txBox="1"/>
      </xdr:nvSpPr>
      <xdr:spPr>
        <a:xfrm>
          <a:off x="1163068" y="39514220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96" name="TextBox 5895">
          <a:extLst>
            <a:ext uri="{FF2B5EF4-FFF2-40B4-BE49-F238E27FC236}">
              <a16:creationId xmlns:a16="http://schemas.microsoft.com/office/drawing/2014/main" id="{00000000-0008-0000-0000-000008170000}"/>
            </a:ext>
          </a:extLst>
        </xdr:cNvPr>
        <xdr:cNvSpPr txBox="1"/>
      </xdr:nvSpPr>
      <xdr:spPr>
        <a:xfrm>
          <a:off x="1163068" y="39514220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97" name="TextBox 5896">
          <a:extLst>
            <a:ext uri="{FF2B5EF4-FFF2-40B4-BE49-F238E27FC236}">
              <a16:creationId xmlns:a16="http://schemas.microsoft.com/office/drawing/2014/main" id="{00000000-0008-0000-0000-000009170000}"/>
            </a:ext>
          </a:extLst>
        </xdr:cNvPr>
        <xdr:cNvSpPr txBox="1"/>
      </xdr:nvSpPr>
      <xdr:spPr>
        <a:xfrm>
          <a:off x="1163068" y="39514220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956"/>
    <xdr:sp macro="" textlink="">
      <xdr:nvSpPr>
        <xdr:cNvPr id="5898" name="TextBox 5897">
          <a:extLst>
            <a:ext uri="{FF2B5EF4-FFF2-40B4-BE49-F238E27FC236}">
              <a16:creationId xmlns:a16="http://schemas.microsoft.com/office/drawing/2014/main" id="{00000000-0008-0000-0000-00000A170000}"/>
            </a:ext>
          </a:extLst>
        </xdr:cNvPr>
        <xdr:cNvSpPr txBox="1"/>
      </xdr:nvSpPr>
      <xdr:spPr>
        <a:xfrm>
          <a:off x="1163068" y="395142203"/>
          <a:ext cx="185195" cy="2790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899" name="TextBox 5898">
          <a:extLst>
            <a:ext uri="{FF2B5EF4-FFF2-40B4-BE49-F238E27FC236}">
              <a16:creationId xmlns:a16="http://schemas.microsoft.com/office/drawing/2014/main" id="{00000000-0008-0000-0000-00000B170000}"/>
            </a:ext>
          </a:extLst>
        </xdr:cNvPr>
        <xdr:cNvSpPr txBox="1"/>
      </xdr:nvSpPr>
      <xdr:spPr>
        <a:xfrm>
          <a:off x="1163068" y="39514220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900" name="TextBox 5899">
          <a:extLst>
            <a:ext uri="{FF2B5EF4-FFF2-40B4-BE49-F238E27FC236}">
              <a16:creationId xmlns:a16="http://schemas.microsoft.com/office/drawing/2014/main" id="{00000000-0008-0000-0000-00000C170000}"/>
            </a:ext>
          </a:extLst>
        </xdr:cNvPr>
        <xdr:cNvSpPr txBox="1"/>
      </xdr:nvSpPr>
      <xdr:spPr>
        <a:xfrm>
          <a:off x="1163068" y="39514220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901" name="TextBox 5900">
          <a:extLst>
            <a:ext uri="{FF2B5EF4-FFF2-40B4-BE49-F238E27FC236}">
              <a16:creationId xmlns:a16="http://schemas.microsoft.com/office/drawing/2014/main" id="{00000000-0008-0000-0000-00000D170000}"/>
            </a:ext>
          </a:extLst>
        </xdr:cNvPr>
        <xdr:cNvSpPr txBox="1"/>
      </xdr:nvSpPr>
      <xdr:spPr>
        <a:xfrm>
          <a:off x="1163068" y="39514220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40"/>
    <xdr:sp macro="" textlink="">
      <xdr:nvSpPr>
        <xdr:cNvPr id="5902" name="TextBox 5901">
          <a:extLst>
            <a:ext uri="{FF2B5EF4-FFF2-40B4-BE49-F238E27FC236}">
              <a16:creationId xmlns:a16="http://schemas.microsoft.com/office/drawing/2014/main" id="{00000000-0008-0000-0000-00000E170000}"/>
            </a:ext>
          </a:extLst>
        </xdr:cNvPr>
        <xdr:cNvSpPr txBox="1"/>
      </xdr:nvSpPr>
      <xdr:spPr>
        <a:xfrm>
          <a:off x="1163068" y="395142203"/>
          <a:ext cx="185195" cy="278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903" name="TextBox 5902">
          <a:extLst>
            <a:ext uri="{FF2B5EF4-FFF2-40B4-BE49-F238E27FC236}">
              <a16:creationId xmlns:a16="http://schemas.microsoft.com/office/drawing/2014/main" id="{00000000-0008-0000-0000-00000F17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2750"/>
    <xdr:sp macro="" textlink="">
      <xdr:nvSpPr>
        <xdr:cNvPr id="5904" name="TextBox 5903">
          <a:extLst>
            <a:ext uri="{FF2B5EF4-FFF2-40B4-BE49-F238E27FC236}">
              <a16:creationId xmlns:a16="http://schemas.microsoft.com/office/drawing/2014/main" id="{00000000-0008-0000-0000-000010170000}"/>
            </a:ext>
          </a:extLst>
        </xdr:cNvPr>
        <xdr:cNvSpPr txBox="1"/>
      </xdr:nvSpPr>
      <xdr:spPr>
        <a:xfrm>
          <a:off x="1163068" y="395142203"/>
          <a:ext cx="185195" cy="2738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677"/>
    <xdr:sp macro="" textlink="">
      <xdr:nvSpPr>
        <xdr:cNvPr id="5905" name="TextBox 5904">
          <a:extLst>
            <a:ext uri="{FF2B5EF4-FFF2-40B4-BE49-F238E27FC236}">
              <a16:creationId xmlns:a16="http://schemas.microsoft.com/office/drawing/2014/main" id="{00000000-0008-0000-0000-000011170000}"/>
            </a:ext>
          </a:extLst>
        </xdr:cNvPr>
        <xdr:cNvSpPr txBox="1"/>
      </xdr:nvSpPr>
      <xdr:spPr>
        <a:xfrm>
          <a:off x="1163068" y="395142203"/>
          <a:ext cx="185195" cy="27285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906" name="TextBox 5905">
          <a:extLst>
            <a:ext uri="{FF2B5EF4-FFF2-40B4-BE49-F238E27FC236}">
              <a16:creationId xmlns:a16="http://schemas.microsoft.com/office/drawing/2014/main" id="{00000000-0008-0000-0000-00001217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907" name="TextBox 5906">
          <a:extLst>
            <a:ext uri="{FF2B5EF4-FFF2-40B4-BE49-F238E27FC236}">
              <a16:creationId xmlns:a16="http://schemas.microsoft.com/office/drawing/2014/main" id="{00000000-0008-0000-0000-00001317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1219"/>
    <xdr:sp macro="" textlink="">
      <xdr:nvSpPr>
        <xdr:cNvPr id="5908" name="TextBox 5907">
          <a:extLst>
            <a:ext uri="{FF2B5EF4-FFF2-40B4-BE49-F238E27FC236}">
              <a16:creationId xmlns:a16="http://schemas.microsoft.com/office/drawing/2014/main" id="{00000000-0008-0000-0000-000014170000}"/>
            </a:ext>
          </a:extLst>
        </xdr:cNvPr>
        <xdr:cNvSpPr txBox="1"/>
      </xdr:nvSpPr>
      <xdr:spPr>
        <a:xfrm>
          <a:off x="1163068" y="395142203"/>
          <a:ext cx="185195" cy="27243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909" name="TextBox 5908">
          <a:extLst>
            <a:ext uri="{FF2B5EF4-FFF2-40B4-BE49-F238E27FC236}">
              <a16:creationId xmlns:a16="http://schemas.microsoft.com/office/drawing/2014/main" id="{00000000-0008-0000-0000-00001517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307412"/>
    <xdr:sp macro="" textlink="">
      <xdr:nvSpPr>
        <xdr:cNvPr id="5910" name="TextBox 5909">
          <a:extLst>
            <a:ext uri="{FF2B5EF4-FFF2-40B4-BE49-F238E27FC236}">
              <a16:creationId xmlns:a16="http://schemas.microsoft.com/office/drawing/2014/main" id="{00000000-0008-0000-0000-000016170000}"/>
            </a:ext>
          </a:extLst>
        </xdr:cNvPr>
        <xdr:cNvSpPr txBox="1"/>
      </xdr:nvSpPr>
      <xdr:spPr>
        <a:xfrm>
          <a:off x="1163068" y="395142203"/>
          <a:ext cx="185195" cy="27859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911" name="TextBox 5910">
          <a:extLst>
            <a:ext uri="{FF2B5EF4-FFF2-40B4-BE49-F238E27FC236}">
              <a16:creationId xmlns:a16="http://schemas.microsoft.com/office/drawing/2014/main" id="{00000000-0008-0000-0000-00001717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5102"/>
    <xdr:sp macro="" textlink="">
      <xdr:nvSpPr>
        <xdr:cNvPr id="5912" name="TextBox 5911">
          <a:extLst>
            <a:ext uri="{FF2B5EF4-FFF2-40B4-BE49-F238E27FC236}">
              <a16:creationId xmlns:a16="http://schemas.microsoft.com/office/drawing/2014/main" id="{00000000-0008-0000-0000-000018170000}"/>
            </a:ext>
          </a:extLst>
        </xdr:cNvPr>
        <xdr:cNvSpPr txBox="1"/>
      </xdr:nvSpPr>
      <xdr:spPr>
        <a:xfrm>
          <a:off x="1163068" y="395142203"/>
          <a:ext cx="185195" cy="2760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913" name="TextBox 5912">
          <a:extLst>
            <a:ext uri="{FF2B5EF4-FFF2-40B4-BE49-F238E27FC236}">
              <a16:creationId xmlns:a16="http://schemas.microsoft.com/office/drawing/2014/main" id="{00000000-0008-0000-0000-000019170000}"/>
            </a:ext>
          </a:extLst>
        </xdr:cNvPr>
        <xdr:cNvSpPr txBox="1"/>
      </xdr:nvSpPr>
      <xdr:spPr>
        <a:xfrm>
          <a:off x="1163068" y="39514220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289"/>
    <xdr:sp macro="" textlink="">
      <xdr:nvSpPr>
        <xdr:cNvPr id="5914" name="TextBox 5913">
          <a:extLst>
            <a:ext uri="{FF2B5EF4-FFF2-40B4-BE49-F238E27FC236}">
              <a16:creationId xmlns:a16="http://schemas.microsoft.com/office/drawing/2014/main" id="{00000000-0008-0000-0000-00001A170000}"/>
            </a:ext>
          </a:extLst>
        </xdr:cNvPr>
        <xdr:cNvSpPr txBox="1"/>
      </xdr:nvSpPr>
      <xdr:spPr>
        <a:xfrm>
          <a:off x="1163068" y="395142203"/>
          <a:ext cx="185195" cy="2781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15" name="TextBox 5914">
          <a:extLst>
            <a:ext uri="{FF2B5EF4-FFF2-40B4-BE49-F238E27FC236}">
              <a16:creationId xmlns:a16="http://schemas.microsoft.com/office/drawing/2014/main" id="{00000000-0008-0000-0000-00001B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16" name="TextBox 5915">
          <a:extLst>
            <a:ext uri="{FF2B5EF4-FFF2-40B4-BE49-F238E27FC236}">
              <a16:creationId xmlns:a16="http://schemas.microsoft.com/office/drawing/2014/main" id="{00000000-0008-0000-0000-00001C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17" name="TextBox 5916">
          <a:extLst>
            <a:ext uri="{FF2B5EF4-FFF2-40B4-BE49-F238E27FC236}">
              <a16:creationId xmlns:a16="http://schemas.microsoft.com/office/drawing/2014/main" id="{00000000-0008-0000-0000-00001D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18" name="TextBox 5917">
          <a:extLst>
            <a:ext uri="{FF2B5EF4-FFF2-40B4-BE49-F238E27FC236}">
              <a16:creationId xmlns:a16="http://schemas.microsoft.com/office/drawing/2014/main" id="{00000000-0008-0000-0000-00001E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919" name="TextBox 5918">
          <a:extLst>
            <a:ext uri="{FF2B5EF4-FFF2-40B4-BE49-F238E27FC236}">
              <a16:creationId xmlns:a16="http://schemas.microsoft.com/office/drawing/2014/main" id="{00000000-0008-0000-0000-00001F17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920" name="TextBox 5919">
          <a:extLst>
            <a:ext uri="{FF2B5EF4-FFF2-40B4-BE49-F238E27FC236}">
              <a16:creationId xmlns:a16="http://schemas.microsoft.com/office/drawing/2014/main" id="{00000000-0008-0000-0000-00002017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921" name="TextBox 5920">
          <a:extLst>
            <a:ext uri="{FF2B5EF4-FFF2-40B4-BE49-F238E27FC236}">
              <a16:creationId xmlns:a16="http://schemas.microsoft.com/office/drawing/2014/main" id="{00000000-0008-0000-0000-00002117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6908"/>
    <xdr:sp macro="" textlink="">
      <xdr:nvSpPr>
        <xdr:cNvPr id="5922" name="TextBox 5921">
          <a:extLst>
            <a:ext uri="{FF2B5EF4-FFF2-40B4-BE49-F238E27FC236}">
              <a16:creationId xmlns:a16="http://schemas.microsoft.com/office/drawing/2014/main" id="{00000000-0008-0000-0000-000022170000}"/>
            </a:ext>
          </a:extLst>
        </xdr:cNvPr>
        <xdr:cNvSpPr txBox="1"/>
      </xdr:nvSpPr>
      <xdr:spPr>
        <a:xfrm>
          <a:off x="1163068" y="395142203"/>
          <a:ext cx="185195" cy="27775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23" name="TextBox 5922">
          <a:extLst>
            <a:ext uri="{FF2B5EF4-FFF2-40B4-BE49-F238E27FC236}">
              <a16:creationId xmlns:a16="http://schemas.microsoft.com/office/drawing/2014/main" id="{00000000-0008-0000-0000-000023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24" name="TextBox 5923">
          <a:extLst>
            <a:ext uri="{FF2B5EF4-FFF2-40B4-BE49-F238E27FC236}">
              <a16:creationId xmlns:a16="http://schemas.microsoft.com/office/drawing/2014/main" id="{00000000-0008-0000-0000-000024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25" name="TextBox 5924">
          <a:extLst>
            <a:ext uri="{FF2B5EF4-FFF2-40B4-BE49-F238E27FC236}">
              <a16:creationId xmlns:a16="http://schemas.microsoft.com/office/drawing/2014/main" id="{00000000-0008-0000-0000-000025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0847"/>
    <xdr:sp macro="" textlink="">
      <xdr:nvSpPr>
        <xdr:cNvPr id="5926" name="TextBox 5925">
          <a:extLst>
            <a:ext uri="{FF2B5EF4-FFF2-40B4-BE49-F238E27FC236}">
              <a16:creationId xmlns:a16="http://schemas.microsoft.com/office/drawing/2014/main" id="{00000000-0008-0000-0000-000026170000}"/>
            </a:ext>
          </a:extLst>
        </xdr:cNvPr>
        <xdr:cNvSpPr txBox="1"/>
      </xdr:nvSpPr>
      <xdr:spPr>
        <a:xfrm>
          <a:off x="1163068" y="395142203"/>
          <a:ext cx="185195" cy="27208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927" name="TextBox 5926">
          <a:extLst>
            <a:ext uri="{FF2B5EF4-FFF2-40B4-BE49-F238E27FC236}">
              <a16:creationId xmlns:a16="http://schemas.microsoft.com/office/drawing/2014/main" id="{00000000-0008-0000-0000-000027170000}"/>
            </a:ext>
          </a:extLst>
        </xdr:cNvPr>
        <xdr:cNvSpPr txBox="1"/>
      </xdr:nvSpPr>
      <xdr:spPr>
        <a:xfrm>
          <a:off x="1163068" y="39514220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oneCellAnchor>
    <xdr:from>
      <xdr:col>1</xdr:col>
      <xdr:colOff>32983</xdr:colOff>
      <xdr:row>451</xdr:row>
      <xdr:rowOff>0</xdr:rowOff>
    </xdr:from>
    <xdr:ext cx="157416" cy="297152"/>
    <xdr:sp macro="" textlink="">
      <xdr:nvSpPr>
        <xdr:cNvPr id="5928" name="TextBox 5927">
          <a:extLst>
            <a:ext uri="{FF2B5EF4-FFF2-40B4-BE49-F238E27FC236}">
              <a16:creationId xmlns:a16="http://schemas.microsoft.com/office/drawing/2014/main" id="{00000000-0008-0000-0000-000028170000}"/>
            </a:ext>
          </a:extLst>
        </xdr:cNvPr>
        <xdr:cNvSpPr txBox="1"/>
      </xdr:nvSpPr>
      <xdr:spPr>
        <a:xfrm>
          <a:off x="1163068" y="395142203"/>
          <a:ext cx="185195" cy="27798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1"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52"/>
  <sheetViews>
    <sheetView tabSelected="1" view="pageBreakPreview" zoomScale="110" zoomScaleNormal="30" zoomScaleSheetLayoutView="110" workbookViewId="0">
      <pane ySplit="9" topLeftCell="A304" activePane="bottomLeft" state="frozen"/>
      <selection pane="bottomLeft" activeCell="A3" sqref="A3:B3"/>
    </sheetView>
  </sheetViews>
  <sheetFormatPr defaultColWidth="14.7109375" defaultRowHeight="20.25" x14ac:dyDescent="0.25"/>
  <cols>
    <col min="1" max="1" width="14.5703125" style="2" customWidth="1"/>
    <col min="2" max="2" width="139.28515625" style="10" customWidth="1"/>
    <col min="3" max="3" width="11.42578125" style="11" customWidth="1"/>
    <col min="4" max="4" width="10.85546875" style="12" customWidth="1"/>
    <col min="5" max="5" width="17.7109375" style="13" customWidth="1"/>
    <col min="6" max="6" width="15.140625" style="2" customWidth="1"/>
    <col min="7" max="7" width="12.85546875" style="2" customWidth="1"/>
    <col min="8" max="8" width="14.85546875" style="2" customWidth="1"/>
    <col min="9" max="9" width="34" style="2" customWidth="1"/>
    <col min="10" max="10" width="24.42578125" style="2" customWidth="1"/>
    <col min="11" max="11" width="23.5703125" style="2" customWidth="1"/>
    <col min="12" max="12" width="15.85546875" style="2" customWidth="1"/>
    <col min="13" max="13" width="26.28515625" style="6" customWidth="1"/>
    <col min="14" max="14" width="26.7109375" style="2" customWidth="1"/>
    <col min="15" max="16" width="14.7109375" style="6"/>
    <col min="17" max="17" width="16.85546875" style="6" customWidth="1"/>
    <col min="18" max="16384" width="14.7109375" style="6"/>
  </cols>
  <sheetData>
    <row r="1" spans="1:20" ht="30.75" customHeight="1" x14ac:dyDescent="0.25">
      <c r="A1" s="44"/>
      <c r="B1" s="319" t="s">
        <v>210</v>
      </c>
      <c r="C1" s="319"/>
      <c r="D1" s="319"/>
      <c r="E1" s="319"/>
      <c r="F1" s="319"/>
      <c r="G1" s="319"/>
      <c r="H1" s="319"/>
      <c r="I1" s="319"/>
      <c r="J1" s="44"/>
      <c r="K1" s="44"/>
      <c r="L1" s="44"/>
      <c r="M1" s="44"/>
      <c r="N1" s="6"/>
    </row>
    <row r="2" spans="1:20" ht="23.25" customHeight="1" x14ac:dyDescent="0.3">
      <c r="A2" s="320" t="s">
        <v>203</v>
      </c>
      <c r="B2" s="320"/>
      <c r="C2" s="45"/>
      <c r="D2" s="49"/>
      <c r="E2" s="13" t="s">
        <v>208</v>
      </c>
      <c r="F2" s="6"/>
      <c r="G2" s="13" t="s">
        <v>209</v>
      </c>
      <c r="H2" s="13"/>
      <c r="I2" s="6"/>
      <c r="J2" s="46"/>
      <c r="K2" s="47"/>
      <c r="L2" s="46"/>
      <c r="M2" s="45"/>
      <c r="N2" s="48"/>
    </row>
    <row r="3" spans="1:20" ht="24.75" customHeight="1" x14ac:dyDescent="0.3">
      <c r="A3" s="320" t="s">
        <v>549</v>
      </c>
      <c r="B3" s="320"/>
      <c r="C3" s="49"/>
      <c r="E3" s="45"/>
      <c r="F3" s="39"/>
      <c r="G3" s="50"/>
      <c r="H3" s="46"/>
      <c r="I3" s="107" t="s">
        <v>517</v>
      </c>
      <c r="J3" s="172">
        <v>41149</v>
      </c>
      <c r="K3" s="108" t="s">
        <v>520</v>
      </c>
      <c r="L3" s="42"/>
      <c r="M3" s="43"/>
      <c r="N3" s="43"/>
    </row>
    <row r="4" spans="1:20" ht="27" customHeight="1" x14ac:dyDescent="0.3">
      <c r="A4" s="98" t="s">
        <v>206</v>
      </c>
      <c r="B4" s="98"/>
      <c r="C4" s="97"/>
      <c r="D4" s="102"/>
      <c r="E4" s="103" t="s">
        <v>536</v>
      </c>
      <c r="F4" s="103"/>
      <c r="G4" s="54"/>
      <c r="H4" s="54"/>
      <c r="I4" s="107" t="s">
        <v>516</v>
      </c>
      <c r="J4" s="172">
        <v>41149</v>
      </c>
      <c r="K4" s="108" t="s">
        <v>515</v>
      </c>
      <c r="L4" s="42"/>
      <c r="M4" s="51"/>
      <c r="N4" s="51"/>
    </row>
    <row r="5" spans="1:20" ht="22.5" customHeight="1" x14ac:dyDescent="0.3">
      <c r="A5" s="99"/>
      <c r="B5" s="100" t="s">
        <v>204</v>
      </c>
      <c r="C5" s="315">
        <v>47657847.289999999</v>
      </c>
      <c r="D5" s="315"/>
      <c r="E5" s="104"/>
      <c r="F5" s="105"/>
      <c r="G5" s="52"/>
      <c r="H5" s="52"/>
      <c r="I5" s="107" t="s">
        <v>518</v>
      </c>
      <c r="J5" s="172" t="s">
        <v>534</v>
      </c>
      <c r="K5" s="174" t="s">
        <v>519</v>
      </c>
      <c r="N5" s="53"/>
    </row>
    <row r="6" spans="1:20" s="1" customFormat="1" ht="24" customHeight="1" x14ac:dyDescent="0.3">
      <c r="A6" s="101"/>
      <c r="B6" s="101" t="s">
        <v>207</v>
      </c>
      <c r="C6" s="315">
        <v>160766.72</v>
      </c>
      <c r="D6" s="315"/>
      <c r="I6" s="107" t="s">
        <v>513</v>
      </c>
      <c r="J6" s="42"/>
      <c r="K6" s="183" t="s">
        <v>514</v>
      </c>
      <c r="L6" s="42"/>
      <c r="M6" s="51"/>
      <c r="N6" s="53"/>
      <c r="P6" s="253"/>
      <c r="Q6" s="253"/>
      <c r="R6" s="253"/>
      <c r="S6" s="253"/>
      <c r="T6" s="253"/>
    </row>
    <row r="7" spans="1:20" s="1" customFormat="1" ht="24" customHeight="1" x14ac:dyDescent="0.3">
      <c r="A7" s="101"/>
      <c r="C7" s="308" t="s">
        <v>205</v>
      </c>
      <c r="D7" s="308"/>
      <c r="E7" s="308"/>
      <c r="F7" s="315">
        <f>C6+C5</f>
        <v>47818614.009999998</v>
      </c>
      <c r="G7" s="315"/>
      <c r="J7" s="172" t="s">
        <v>553</v>
      </c>
      <c r="K7" s="184" t="s">
        <v>521</v>
      </c>
      <c r="M7" s="106"/>
      <c r="P7" s="253"/>
      <c r="Q7" s="255">
        <f>102*0.9</f>
        <v>91.8</v>
      </c>
      <c r="R7" s="253"/>
      <c r="S7" s="253"/>
      <c r="T7" s="253"/>
    </row>
    <row r="8" spans="1:20" s="2" customFormat="1" ht="39" customHeight="1" x14ac:dyDescent="0.25">
      <c r="A8" s="322" t="s">
        <v>0</v>
      </c>
      <c r="B8" s="337" t="s">
        <v>1</v>
      </c>
      <c r="C8" s="339" t="s">
        <v>476</v>
      </c>
      <c r="D8" s="347" t="s">
        <v>477</v>
      </c>
      <c r="E8" s="348"/>
      <c r="F8" s="344" t="s">
        <v>184</v>
      </c>
      <c r="G8" s="345"/>
      <c r="H8" s="346"/>
      <c r="I8" s="342" t="s">
        <v>199</v>
      </c>
      <c r="J8" s="333" t="s">
        <v>188</v>
      </c>
      <c r="K8" s="334"/>
      <c r="L8" s="335" t="s">
        <v>189</v>
      </c>
      <c r="M8" s="331" t="s">
        <v>190</v>
      </c>
      <c r="N8" s="331" t="s">
        <v>191</v>
      </c>
      <c r="P8" s="254"/>
      <c r="Q8" s="254"/>
      <c r="R8" s="254"/>
      <c r="S8" s="254"/>
      <c r="T8" s="254"/>
    </row>
    <row r="9" spans="1:20" s="2" customFormat="1" ht="67.5" customHeight="1" thickBot="1" x14ac:dyDescent="0.3">
      <c r="A9" s="323"/>
      <c r="B9" s="338"/>
      <c r="C9" s="340"/>
      <c r="D9" s="123" t="s">
        <v>200</v>
      </c>
      <c r="E9" s="123" t="s">
        <v>201</v>
      </c>
      <c r="F9" s="25" t="s">
        <v>185</v>
      </c>
      <c r="G9" s="24" t="s">
        <v>186</v>
      </c>
      <c r="H9" s="38" t="s">
        <v>187</v>
      </c>
      <c r="I9" s="343"/>
      <c r="J9" s="23" t="s">
        <v>192</v>
      </c>
      <c r="K9" s="38" t="s">
        <v>193</v>
      </c>
      <c r="L9" s="336"/>
      <c r="M9" s="331"/>
      <c r="N9" s="332"/>
      <c r="P9" s="254"/>
      <c r="Q9" s="254"/>
      <c r="R9" s="254"/>
      <c r="S9" s="254"/>
      <c r="T9" s="254"/>
    </row>
    <row r="10" spans="1:20" s="126" customFormat="1" ht="41.25" customHeight="1" thickTop="1" thickBot="1" x14ac:dyDescent="0.3">
      <c r="A10" s="114"/>
      <c r="B10" s="127" t="s">
        <v>490</v>
      </c>
      <c r="C10" s="115"/>
      <c r="D10" s="116"/>
      <c r="E10" s="116"/>
      <c r="F10" s="117"/>
      <c r="G10" s="117"/>
      <c r="H10" s="118"/>
      <c r="I10" s="119"/>
      <c r="J10" s="120"/>
      <c r="K10" s="118"/>
      <c r="L10" s="121"/>
      <c r="M10" s="122"/>
      <c r="N10" s="122"/>
    </row>
    <row r="11" spans="1:20" ht="35.1" customHeight="1" thickTop="1" x14ac:dyDescent="0.25">
      <c r="A11" s="109">
        <v>1</v>
      </c>
      <c r="B11" s="14" t="s">
        <v>31</v>
      </c>
      <c r="C11" s="15"/>
      <c r="D11" s="20"/>
      <c r="E11" s="19"/>
      <c r="F11" s="15"/>
      <c r="G11" s="20"/>
      <c r="H11" s="19"/>
      <c r="I11" s="19"/>
      <c r="J11" s="15"/>
      <c r="K11" s="15"/>
      <c r="L11" s="19"/>
      <c r="M11" s="14"/>
      <c r="N11" s="20"/>
    </row>
    <row r="12" spans="1:20" ht="27" customHeight="1" x14ac:dyDescent="0.25">
      <c r="A12" s="110">
        <v>1.1000000000000001</v>
      </c>
      <c r="B12" s="95" t="s">
        <v>211</v>
      </c>
      <c r="C12" s="3"/>
      <c r="D12" s="7"/>
      <c r="E12" s="4"/>
      <c r="F12" s="3"/>
      <c r="G12" s="7"/>
      <c r="H12" s="3"/>
      <c r="I12" s="3"/>
      <c r="J12" s="7"/>
      <c r="K12" s="3"/>
      <c r="L12" s="3"/>
      <c r="M12" s="7"/>
      <c r="N12" s="7"/>
    </row>
    <row r="13" spans="1:20" ht="169.5" customHeight="1" x14ac:dyDescent="0.25">
      <c r="A13" s="111" t="s">
        <v>2</v>
      </c>
      <c r="B13" s="94" t="s">
        <v>212</v>
      </c>
      <c r="C13" s="3" t="s">
        <v>37</v>
      </c>
      <c r="D13" s="7">
        <v>762</v>
      </c>
      <c r="E13" s="3">
        <v>32</v>
      </c>
      <c r="F13" s="3">
        <v>539.73</v>
      </c>
      <c r="G13" s="7">
        <v>0</v>
      </c>
      <c r="H13" s="3">
        <f>F13+G13</f>
        <v>539.73</v>
      </c>
      <c r="I13" s="3">
        <f>H13*E13</f>
        <v>17271.36</v>
      </c>
      <c r="J13" s="7"/>
      <c r="K13" s="93">
        <v>0</v>
      </c>
      <c r="L13" s="93">
        <f>H13/D13</f>
        <v>0.7083070866141733</v>
      </c>
      <c r="M13" s="7"/>
      <c r="N13" s="157">
        <f>I13*(1-K13)</f>
        <v>17271.36</v>
      </c>
    </row>
    <row r="14" spans="1:20" ht="103.5" customHeight="1" x14ac:dyDescent="0.25">
      <c r="A14" s="111" t="s">
        <v>32</v>
      </c>
      <c r="B14" s="94" t="s">
        <v>213</v>
      </c>
      <c r="C14" s="3" t="s">
        <v>37</v>
      </c>
      <c r="D14" s="7">
        <v>318</v>
      </c>
      <c r="E14" s="3">
        <v>55</v>
      </c>
      <c r="F14" s="3">
        <v>117.33</v>
      </c>
      <c r="G14" s="178">
        <v>0</v>
      </c>
      <c r="H14" s="3">
        <f t="shared" ref="H14:H29" si="0">F14+G14</f>
        <v>117.33</v>
      </c>
      <c r="I14" s="3">
        <f t="shared" ref="I14:I29" si="1">H14*E14</f>
        <v>6453.15</v>
      </c>
      <c r="J14" s="7"/>
      <c r="K14" s="93">
        <v>0</v>
      </c>
      <c r="L14" s="93">
        <f t="shared" ref="L14:L29" si="2">H14/D14</f>
        <v>0.36896226415094341</v>
      </c>
      <c r="M14" s="7"/>
      <c r="N14" s="7">
        <f>I14*(1-K14)</f>
        <v>6453.15</v>
      </c>
    </row>
    <row r="15" spans="1:20" ht="27" customHeight="1" x14ac:dyDescent="0.25">
      <c r="A15" s="111">
        <v>1.2</v>
      </c>
      <c r="B15" s="96" t="s">
        <v>34</v>
      </c>
      <c r="C15" s="3"/>
      <c r="D15" s="7"/>
      <c r="E15" s="3"/>
      <c r="F15" s="3"/>
      <c r="G15" s="7"/>
      <c r="H15" s="3"/>
      <c r="I15" s="3"/>
      <c r="J15" s="7"/>
      <c r="K15" s="93"/>
      <c r="L15" s="93"/>
      <c r="M15" s="7"/>
      <c r="N15" s="7"/>
    </row>
    <row r="16" spans="1:20" ht="70.5" customHeight="1" x14ac:dyDescent="0.25">
      <c r="A16" s="111" t="s">
        <v>3</v>
      </c>
      <c r="B16" s="94" t="s">
        <v>465</v>
      </c>
      <c r="C16" s="3" t="s">
        <v>37</v>
      </c>
      <c r="D16" s="7">
        <v>113</v>
      </c>
      <c r="E16" s="3">
        <v>446</v>
      </c>
      <c r="F16" s="3">
        <v>67.38</v>
      </c>
      <c r="G16" s="7">
        <v>0</v>
      </c>
      <c r="H16" s="3">
        <f t="shared" si="0"/>
        <v>67.38</v>
      </c>
      <c r="I16" s="3">
        <f t="shared" si="1"/>
        <v>30051.48</v>
      </c>
      <c r="J16" s="7"/>
      <c r="K16" s="93">
        <v>0</v>
      </c>
      <c r="L16" s="93">
        <f t="shared" si="2"/>
        <v>0.59628318584070794</v>
      </c>
      <c r="M16" s="7"/>
      <c r="N16" s="157">
        <f>I16*(1-K16)</f>
        <v>30051.48</v>
      </c>
    </row>
    <row r="17" spans="1:14" ht="67.5" customHeight="1" x14ac:dyDescent="0.25">
      <c r="A17" s="110" t="s">
        <v>4</v>
      </c>
      <c r="B17" s="94" t="s">
        <v>466</v>
      </c>
      <c r="C17" s="3" t="s">
        <v>33</v>
      </c>
      <c r="D17" s="7">
        <v>184</v>
      </c>
      <c r="E17" s="56">
        <v>45</v>
      </c>
      <c r="F17" s="7">
        <v>186.23</v>
      </c>
      <c r="G17" s="7">
        <v>0</v>
      </c>
      <c r="H17" s="3">
        <f t="shared" si="0"/>
        <v>186.23</v>
      </c>
      <c r="I17" s="3">
        <f t="shared" si="1"/>
        <v>8380.35</v>
      </c>
      <c r="J17" s="7"/>
      <c r="K17" s="93">
        <v>0</v>
      </c>
      <c r="L17" s="93">
        <f t="shared" si="2"/>
        <v>1.0121195652173913</v>
      </c>
      <c r="M17" s="7" t="s">
        <v>542</v>
      </c>
      <c r="N17" s="7">
        <f t="shared" ref="N17:N29" si="3">I17*(1-K17)</f>
        <v>8380.35</v>
      </c>
    </row>
    <row r="18" spans="1:14" ht="70.5" customHeight="1" x14ac:dyDescent="0.25">
      <c r="A18" s="111" t="s">
        <v>5</v>
      </c>
      <c r="B18" s="94" t="s">
        <v>467</v>
      </c>
      <c r="C18" s="3" t="s">
        <v>33</v>
      </c>
      <c r="D18" s="7">
        <v>184</v>
      </c>
      <c r="E18" s="56">
        <v>67</v>
      </c>
      <c r="F18" s="3">
        <v>186.23</v>
      </c>
      <c r="G18" s="7">
        <v>0</v>
      </c>
      <c r="H18" s="3">
        <f t="shared" si="0"/>
        <v>186.23</v>
      </c>
      <c r="I18" s="3">
        <f t="shared" si="1"/>
        <v>12477.41</v>
      </c>
      <c r="J18" s="7"/>
      <c r="K18" s="93">
        <v>0</v>
      </c>
      <c r="L18" s="93">
        <f t="shared" si="2"/>
        <v>1.0121195652173913</v>
      </c>
      <c r="M18" s="7" t="s">
        <v>542</v>
      </c>
      <c r="N18" s="7">
        <f t="shared" si="3"/>
        <v>12477.41</v>
      </c>
    </row>
    <row r="19" spans="1:14" ht="57.75" customHeight="1" x14ac:dyDescent="0.25">
      <c r="A19" s="111" t="s">
        <v>6</v>
      </c>
      <c r="B19" s="94" t="s">
        <v>473</v>
      </c>
      <c r="C19" s="16" t="s">
        <v>33</v>
      </c>
      <c r="D19" s="17">
        <v>225</v>
      </c>
      <c r="E19" s="56">
        <v>32</v>
      </c>
      <c r="F19" s="3">
        <v>238.5</v>
      </c>
      <c r="G19" s="178">
        <v>0</v>
      </c>
      <c r="H19" s="3">
        <f t="shared" si="0"/>
        <v>238.5</v>
      </c>
      <c r="I19" s="3">
        <f t="shared" si="1"/>
        <v>7632</v>
      </c>
      <c r="J19" s="7"/>
      <c r="K19" s="93">
        <v>0</v>
      </c>
      <c r="L19" s="93">
        <f t="shared" si="2"/>
        <v>1.06</v>
      </c>
      <c r="M19" s="7" t="s">
        <v>542</v>
      </c>
      <c r="N19" s="7">
        <f t="shared" si="3"/>
        <v>7632</v>
      </c>
    </row>
    <row r="20" spans="1:14" ht="64.5" customHeight="1" x14ac:dyDescent="0.25">
      <c r="A20" s="111" t="s">
        <v>7</v>
      </c>
      <c r="B20" s="94" t="s">
        <v>468</v>
      </c>
      <c r="C20" s="3" t="s">
        <v>33</v>
      </c>
      <c r="D20" s="7">
        <v>5</v>
      </c>
      <c r="E20" s="56">
        <v>140</v>
      </c>
      <c r="F20" s="3">
        <v>5</v>
      </c>
      <c r="G20" s="7">
        <v>0</v>
      </c>
      <c r="H20" s="3">
        <f t="shared" si="0"/>
        <v>5</v>
      </c>
      <c r="I20" s="3">
        <f t="shared" si="1"/>
        <v>700</v>
      </c>
      <c r="J20" s="7"/>
      <c r="K20" s="93">
        <v>0</v>
      </c>
      <c r="L20" s="93">
        <f t="shared" si="2"/>
        <v>1</v>
      </c>
      <c r="M20" s="7"/>
      <c r="N20" s="7">
        <f t="shared" si="3"/>
        <v>700</v>
      </c>
    </row>
    <row r="21" spans="1:14" ht="71.25" customHeight="1" x14ac:dyDescent="0.25">
      <c r="A21" s="111" t="s">
        <v>9</v>
      </c>
      <c r="B21" s="94" t="s">
        <v>469</v>
      </c>
      <c r="C21" s="3" t="s">
        <v>37</v>
      </c>
      <c r="D21" s="3">
        <v>37</v>
      </c>
      <c r="E21" s="55">
        <v>1030</v>
      </c>
      <c r="F21" s="3">
        <v>43.62</v>
      </c>
      <c r="G21" s="7">
        <v>0</v>
      </c>
      <c r="H21" s="3">
        <f t="shared" si="0"/>
        <v>43.62</v>
      </c>
      <c r="I21" s="3">
        <f t="shared" si="1"/>
        <v>44928.6</v>
      </c>
      <c r="J21" s="7"/>
      <c r="K21" s="93">
        <v>0</v>
      </c>
      <c r="L21" s="93">
        <f t="shared" si="2"/>
        <v>1.1789189189189189</v>
      </c>
      <c r="M21" s="7" t="s">
        <v>542</v>
      </c>
      <c r="N21" s="7">
        <f>I21*(1-K21)</f>
        <v>44928.6</v>
      </c>
    </row>
    <row r="22" spans="1:14" ht="128.25" customHeight="1" x14ac:dyDescent="0.25">
      <c r="A22" s="110" t="s">
        <v>10</v>
      </c>
      <c r="B22" s="94" t="s">
        <v>470</v>
      </c>
      <c r="C22" s="16" t="s">
        <v>37</v>
      </c>
      <c r="D22" s="17">
        <v>61</v>
      </c>
      <c r="E22" s="55">
        <v>1300</v>
      </c>
      <c r="F22" s="3">
        <v>82.65</v>
      </c>
      <c r="G22" s="7">
        <v>0</v>
      </c>
      <c r="H22" s="3">
        <f t="shared" si="0"/>
        <v>82.65</v>
      </c>
      <c r="I22" s="3">
        <f t="shared" si="1"/>
        <v>107445.00000000001</v>
      </c>
      <c r="J22" s="187"/>
      <c r="K22" s="93">
        <v>0</v>
      </c>
      <c r="L22" s="93">
        <f t="shared" si="2"/>
        <v>1.3549180327868853</v>
      </c>
      <c r="M22" s="7" t="s">
        <v>542</v>
      </c>
      <c r="N22" s="7">
        <f>I22*(1-J22)</f>
        <v>107445.00000000001</v>
      </c>
    </row>
    <row r="23" spans="1:14" ht="24.75" customHeight="1" x14ac:dyDescent="0.25">
      <c r="A23" s="110">
        <v>1.3</v>
      </c>
      <c r="B23" s="94" t="s">
        <v>215</v>
      </c>
      <c r="C23" s="3"/>
      <c r="D23" s="7"/>
      <c r="E23" s="7"/>
      <c r="F23" s="3"/>
      <c r="G23" s="3"/>
      <c r="H23" s="3"/>
      <c r="I23" s="3"/>
      <c r="J23" s="3"/>
      <c r="K23" s="93"/>
      <c r="L23" s="93"/>
      <c r="M23" s="7"/>
      <c r="N23" s="7"/>
    </row>
    <row r="24" spans="1:14" ht="61.5" customHeight="1" x14ac:dyDescent="0.25">
      <c r="A24" s="110" t="s">
        <v>11</v>
      </c>
      <c r="B24" s="94" t="s">
        <v>474</v>
      </c>
      <c r="C24" s="3" t="s">
        <v>37</v>
      </c>
      <c r="D24" s="7">
        <v>4</v>
      </c>
      <c r="E24" s="7">
        <v>446</v>
      </c>
      <c r="F24" s="3">
        <v>2.99</v>
      </c>
      <c r="G24" s="3">
        <v>0</v>
      </c>
      <c r="H24" s="3">
        <f t="shared" si="0"/>
        <v>2.99</v>
      </c>
      <c r="I24" s="3">
        <f t="shared" si="1"/>
        <v>1333.5400000000002</v>
      </c>
      <c r="J24" s="3"/>
      <c r="K24" s="93">
        <v>0</v>
      </c>
      <c r="L24" s="93">
        <f t="shared" si="2"/>
        <v>0.74750000000000005</v>
      </c>
      <c r="M24" s="7"/>
      <c r="N24" s="7">
        <f t="shared" si="3"/>
        <v>1333.5400000000002</v>
      </c>
    </row>
    <row r="25" spans="1:14" ht="81.75" customHeight="1" x14ac:dyDescent="0.25">
      <c r="A25" s="110" t="s">
        <v>12</v>
      </c>
      <c r="B25" s="94" t="s">
        <v>216</v>
      </c>
      <c r="C25" s="3" t="s">
        <v>37</v>
      </c>
      <c r="D25" s="7">
        <v>8</v>
      </c>
      <c r="E25" s="7">
        <v>1300</v>
      </c>
      <c r="F25" s="3">
        <v>17.940000000000001</v>
      </c>
      <c r="G25" s="3">
        <v>0</v>
      </c>
      <c r="H25" s="3">
        <f t="shared" si="0"/>
        <v>17.940000000000001</v>
      </c>
      <c r="I25" s="3">
        <f t="shared" si="1"/>
        <v>23322</v>
      </c>
      <c r="J25" s="3"/>
      <c r="K25" s="93">
        <v>0</v>
      </c>
      <c r="L25" s="93">
        <f t="shared" si="2"/>
        <v>2.2425000000000002</v>
      </c>
      <c r="M25" s="7" t="s">
        <v>542</v>
      </c>
      <c r="N25" s="7">
        <f t="shared" si="3"/>
        <v>23322</v>
      </c>
    </row>
    <row r="26" spans="1:14" ht="25.5" customHeight="1" x14ac:dyDescent="0.25">
      <c r="A26" s="111">
        <v>1.4</v>
      </c>
      <c r="B26" s="94" t="s">
        <v>214</v>
      </c>
      <c r="C26" s="3"/>
      <c r="D26" s="7"/>
      <c r="E26" s="7"/>
      <c r="F26" s="3"/>
      <c r="G26" s="3"/>
      <c r="H26" s="3"/>
      <c r="I26" s="3"/>
      <c r="J26" s="3"/>
      <c r="K26" s="93"/>
      <c r="L26" s="93"/>
      <c r="M26" s="7"/>
      <c r="N26" s="7"/>
    </row>
    <row r="27" spans="1:14" ht="69.75" customHeight="1" x14ac:dyDescent="0.25">
      <c r="A27" s="111" t="s">
        <v>13</v>
      </c>
      <c r="B27" s="94" t="s">
        <v>471</v>
      </c>
      <c r="C27" s="3" t="s">
        <v>33</v>
      </c>
      <c r="D27" s="7">
        <v>214</v>
      </c>
      <c r="E27" s="7">
        <v>25</v>
      </c>
      <c r="F27" s="3">
        <v>248.13</v>
      </c>
      <c r="G27" s="3">
        <v>0</v>
      </c>
      <c r="H27" s="3">
        <f t="shared" si="0"/>
        <v>248.13</v>
      </c>
      <c r="I27" s="3">
        <f t="shared" si="1"/>
        <v>6203.25</v>
      </c>
      <c r="J27" s="3"/>
      <c r="K27" s="93">
        <v>0</v>
      </c>
      <c r="L27" s="93">
        <f t="shared" si="2"/>
        <v>1.1594859813084113</v>
      </c>
      <c r="M27" s="7" t="s">
        <v>542</v>
      </c>
      <c r="N27" s="7">
        <f t="shared" si="3"/>
        <v>6203.25</v>
      </c>
    </row>
    <row r="28" spans="1:14" ht="69.75" customHeight="1" x14ac:dyDescent="0.25">
      <c r="A28" s="111" t="s">
        <v>35</v>
      </c>
      <c r="B28" s="94" t="s">
        <v>472</v>
      </c>
      <c r="C28" s="3" t="s">
        <v>33</v>
      </c>
      <c r="D28" s="7">
        <v>409</v>
      </c>
      <c r="E28" s="7">
        <v>65</v>
      </c>
      <c r="F28" s="3">
        <v>437.69</v>
      </c>
      <c r="G28" s="179">
        <v>0</v>
      </c>
      <c r="H28" s="3">
        <f t="shared" si="0"/>
        <v>437.69</v>
      </c>
      <c r="I28" s="3">
        <f t="shared" si="1"/>
        <v>28449.85</v>
      </c>
      <c r="J28" s="3"/>
      <c r="K28" s="93">
        <v>0</v>
      </c>
      <c r="L28" s="93">
        <f t="shared" si="2"/>
        <v>1.0701466992665036</v>
      </c>
      <c r="M28" s="7" t="s">
        <v>542</v>
      </c>
      <c r="N28" s="7">
        <f t="shared" si="3"/>
        <v>28449.85</v>
      </c>
    </row>
    <row r="29" spans="1:14" ht="67.5" customHeight="1" thickBot="1" x14ac:dyDescent="0.3">
      <c r="A29" s="111" t="s">
        <v>36</v>
      </c>
      <c r="B29" s="94" t="s">
        <v>217</v>
      </c>
      <c r="C29" s="3" t="s">
        <v>33</v>
      </c>
      <c r="D29" s="7">
        <v>225</v>
      </c>
      <c r="E29" s="7">
        <v>85</v>
      </c>
      <c r="F29" s="3">
        <v>238.5</v>
      </c>
      <c r="G29" s="179">
        <v>0</v>
      </c>
      <c r="H29" s="3">
        <f t="shared" si="0"/>
        <v>238.5</v>
      </c>
      <c r="I29" s="3">
        <f t="shared" si="1"/>
        <v>20272.5</v>
      </c>
      <c r="J29" s="3"/>
      <c r="K29" s="93">
        <v>0</v>
      </c>
      <c r="L29" s="93">
        <f t="shared" si="2"/>
        <v>1.06</v>
      </c>
      <c r="M29" s="284" t="s">
        <v>542</v>
      </c>
      <c r="N29" s="7">
        <f t="shared" si="3"/>
        <v>20272.5</v>
      </c>
    </row>
    <row r="30" spans="1:14" ht="24.75" customHeight="1" thickBot="1" x14ac:dyDescent="0.35">
      <c r="A30" s="42"/>
      <c r="B30" s="26" t="s">
        <v>198</v>
      </c>
      <c r="C30" s="321" t="s">
        <v>197</v>
      </c>
      <c r="D30" s="321"/>
      <c r="F30" s="57" t="s">
        <v>196</v>
      </c>
      <c r="G30" s="57"/>
      <c r="H30" s="57"/>
      <c r="I30" s="40"/>
      <c r="J30" s="37"/>
      <c r="K30" s="37"/>
      <c r="L30" s="37"/>
      <c r="M30" s="60" t="s">
        <v>218</v>
      </c>
      <c r="N30" s="156">
        <f>SUM(N12:N29)</f>
        <v>314920.49</v>
      </c>
    </row>
    <row r="31" spans="1:14" ht="20.25" customHeight="1" x14ac:dyDescent="0.3">
      <c r="A31" s="42"/>
      <c r="B31" s="28" t="s">
        <v>194</v>
      </c>
      <c r="C31" s="28" t="s">
        <v>194</v>
      </c>
      <c r="D31" s="29"/>
      <c r="E31" s="27"/>
      <c r="F31" s="35" t="s">
        <v>194</v>
      </c>
      <c r="G31" s="36"/>
      <c r="H31" s="36"/>
      <c r="I31" s="40"/>
      <c r="J31" s="37"/>
      <c r="K31" s="37"/>
      <c r="L31" s="37"/>
      <c r="M31" s="37"/>
      <c r="N31" s="37"/>
    </row>
    <row r="32" spans="1:14" ht="18.75" customHeight="1" x14ac:dyDescent="0.3">
      <c r="A32" s="42"/>
      <c r="B32" s="28" t="s">
        <v>195</v>
      </c>
      <c r="C32" s="28" t="s">
        <v>195</v>
      </c>
      <c r="D32" s="30"/>
      <c r="F32" s="35" t="s">
        <v>195</v>
      </c>
      <c r="G32" s="37"/>
      <c r="H32" s="37"/>
      <c r="I32" s="41"/>
      <c r="J32" s="37"/>
      <c r="K32" s="37"/>
      <c r="L32" s="37"/>
      <c r="M32" s="37"/>
      <c r="N32" s="37"/>
    </row>
    <row r="33" spans="1:14" ht="20.25" customHeight="1" x14ac:dyDescent="0.3">
      <c r="A33" s="42"/>
      <c r="B33" s="318"/>
      <c r="C33" s="318"/>
      <c r="D33" s="31"/>
      <c r="E33" s="29"/>
      <c r="F33" s="29"/>
      <c r="G33" s="37"/>
      <c r="K33" s="37"/>
      <c r="L33" s="296" t="s">
        <v>202</v>
      </c>
      <c r="M33" s="296"/>
      <c r="N33" s="58"/>
    </row>
    <row r="34" spans="1:14" ht="22.5" customHeight="1" x14ac:dyDescent="0.35">
      <c r="A34" s="42"/>
      <c r="B34" s="316"/>
      <c r="C34" s="317"/>
      <c r="D34" s="32"/>
      <c r="E34" s="29"/>
      <c r="F34" s="29"/>
      <c r="G34" s="35"/>
      <c r="J34" s="37"/>
      <c r="K34" s="37"/>
      <c r="L34" s="37" t="s">
        <v>194</v>
      </c>
      <c r="M34" s="37"/>
      <c r="N34" s="37"/>
    </row>
    <row r="35" spans="1:14" ht="22.5" customHeight="1" x14ac:dyDescent="0.3">
      <c r="A35" s="42"/>
      <c r="B35" s="29"/>
      <c r="C35" s="29"/>
      <c r="D35" s="32"/>
      <c r="E35" s="29"/>
      <c r="F35" s="29"/>
      <c r="G35" s="35"/>
      <c r="J35" s="37"/>
      <c r="K35" s="37"/>
      <c r="L35" s="35" t="s">
        <v>195</v>
      </c>
      <c r="M35" s="37"/>
      <c r="N35" s="37"/>
    </row>
    <row r="36" spans="1:14" ht="27" customHeight="1" x14ac:dyDescent="0.35">
      <c r="A36" s="61"/>
      <c r="B36" s="324" t="s">
        <v>219</v>
      </c>
      <c r="C36" s="325"/>
      <c r="D36" s="62"/>
      <c r="E36" s="63"/>
      <c r="F36" s="64"/>
      <c r="G36" s="65"/>
      <c r="H36" s="65"/>
      <c r="I36" s="66"/>
      <c r="J36" s="67"/>
      <c r="K36" s="67"/>
      <c r="L36" s="67"/>
      <c r="M36" s="67"/>
      <c r="N36" s="158">
        <f>N30</f>
        <v>314920.49</v>
      </c>
    </row>
    <row r="37" spans="1:14" ht="24.75" customHeight="1" x14ac:dyDescent="0.25">
      <c r="A37" s="111">
        <v>1.5</v>
      </c>
      <c r="B37" s="94" t="s">
        <v>220</v>
      </c>
      <c r="C37" s="8"/>
      <c r="D37" s="8"/>
      <c r="E37" s="7"/>
      <c r="F37" s="3"/>
      <c r="G37" s="3"/>
      <c r="H37" s="3"/>
      <c r="I37" s="3"/>
      <c r="J37" s="3"/>
      <c r="K37" s="7"/>
      <c r="L37" s="3"/>
      <c r="M37" s="7"/>
      <c r="N37" s="7"/>
    </row>
    <row r="38" spans="1:14" ht="45" customHeight="1" x14ac:dyDescent="0.25">
      <c r="A38" s="111" t="s">
        <v>14</v>
      </c>
      <c r="B38" s="94" t="s">
        <v>478</v>
      </c>
      <c r="C38" s="8" t="s">
        <v>33</v>
      </c>
      <c r="D38" s="8">
        <v>49</v>
      </c>
      <c r="E38" s="7">
        <v>66</v>
      </c>
      <c r="F38" s="3">
        <v>0</v>
      </c>
      <c r="G38" s="179">
        <v>0</v>
      </c>
      <c r="H38" s="3">
        <f>F38+G38</f>
        <v>0</v>
      </c>
      <c r="I38" s="3">
        <f t="shared" ref="I38:I58" si="4">H38*E38</f>
        <v>0</v>
      </c>
      <c r="J38" s="3"/>
      <c r="K38" s="93">
        <v>0</v>
      </c>
      <c r="L38" s="93">
        <f>H38/D38</f>
        <v>0</v>
      </c>
      <c r="M38" s="59"/>
      <c r="N38" s="7">
        <f>I38*(1-K38)</f>
        <v>0</v>
      </c>
    </row>
    <row r="39" spans="1:14" ht="19.5" customHeight="1" x14ac:dyDescent="0.25">
      <c r="A39" s="111">
        <v>1.6</v>
      </c>
      <c r="B39" s="94" t="s">
        <v>221</v>
      </c>
      <c r="C39" s="8"/>
      <c r="D39" s="8"/>
      <c r="E39" s="7"/>
      <c r="F39" s="3"/>
      <c r="G39" s="3"/>
      <c r="H39" s="3"/>
      <c r="I39" s="3"/>
      <c r="J39" s="3"/>
      <c r="K39" s="7"/>
      <c r="L39" s="93"/>
      <c r="M39" s="7"/>
      <c r="N39" s="7"/>
    </row>
    <row r="40" spans="1:14" ht="69" customHeight="1" x14ac:dyDescent="0.25">
      <c r="A40" s="111" t="s">
        <v>16</v>
      </c>
      <c r="B40" s="94" t="s">
        <v>222</v>
      </c>
      <c r="C40" s="8" t="s">
        <v>33</v>
      </c>
      <c r="D40" s="8">
        <v>460</v>
      </c>
      <c r="E40" s="7">
        <v>23</v>
      </c>
      <c r="F40" s="3">
        <v>386.85</v>
      </c>
      <c r="G40" s="3">
        <v>0</v>
      </c>
      <c r="H40" s="3">
        <f>F40+G40</f>
        <v>386.85</v>
      </c>
      <c r="I40" s="3">
        <f t="shared" si="4"/>
        <v>8897.5500000000011</v>
      </c>
      <c r="J40" s="3"/>
      <c r="K40" s="93">
        <v>0</v>
      </c>
      <c r="L40" s="93">
        <f t="shared" ref="L40:L54" si="5">H40/D40</f>
        <v>0.84097826086956529</v>
      </c>
      <c r="M40" s="59"/>
      <c r="N40" s="7">
        <f>I40*(1-K40)</f>
        <v>8897.5500000000011</v>
      </c>
    </row>
    <row r="41" spans="1:14" ht="40.5" x14ac:dyDescent="0.25">
      <c r="A41" s="111" t="s">
        <v>17</v>
      </c>
      <c r="B41" s="94" t="s">
        <v>231</v>
      </c>
      <c r="C41" s="8" t="s">
        <v>33</v>
      </c>
      <c r="D41" s="8">
        <v>119</v>
      </c>
      <c r="E41" s="7">
        <v>30</v>
      </c>
      <c r="F41" s="3">
        <v>220.4</v>
      </c>
      <c r="G41" s="3">
        <v>0</v>
      </c>
      <c r="H41" s="3">
        <f>F41+G41</f>
        <v>220.4</v>
      </c>
      <c r="I41" s="3">
        <f t="shared" si="4"/>
        <v>6612</v>
      </c>
      <c r="J41" s="3"/>
      <c r="K41" s="93">
        <v>0.25</v>
      </c>
      <c r="L41" s="93">
        <f t="shared" si="5"/>
        <v>1.8521008403361345</v>
      </c>
      <c r="M41" s="284" t="s">
        <v>542</v>
      </c>
      <c r="N41" s="7">
        <f>I41*(1-K41)</f>
        <v>4959</v>
      </c>
    </row>
    <row r="42" spans="1:14" ht="45.75" customHeight="1" x14ac:dyDescent="0.25">
      <c r="A42" s="111" t="s">
        <v>15</v>
      </c>
      <c r="B42" s="94" t="s">
        <v>232</v>
      </c>
      <c r="C42" s="8" t="s">
        <v>33</v>
      </c>
      <c r="D42" s="8">
        <v>40</v>
      </c>
      <c r="E42" s="7">
        <v>28</v>
      </c>
      <c r="F42" s="3">
        <v>40.799999999999997</v>
      </c>
      <c r="G42" s="3">
        <v>0</v>
      </c>
      <c r="H42" s="3">
        <f>F42+G42</f>
        <v>40.799999999999997</v>
      </c>
      <c r="I42" s="3">
        <f t="shared" si="4"/>
        <v>1142.3999999999999</v>
      </c>
      <c r="J42" s="3"/>
      <c r="K42" s="93">
        <v>0.25</v>
      </c>
      <c r="L42" s="93">
        <f t="shared" si="5"/>
        <v>1.02</v>
      </c>
      <c r="M42" s="284" t="s">
        <v>542</v>
      </c>
      <c r="N42" s="7">
        <f>I42*(1-K42)</f>
        <v>856.8</v>
      </c>
    </row>
    <row r="43" spans="1:14" ht="27" customHeight="1" x14ac:dyDescent="0.25">
      <c r="A43" s="111">
        <v>1.7</v>
      </c>
      <c r="B43" s="94" t="s">
        <v>223</v>
      </c>
      <c r="C43" s="8"/>
      <c r="D43" s="8"/>
      <c r="E43" s="7"/>
      <c r="F43" s="3"/>
      <c r="G43" s="3"/>
      <c r="H43" s="3"/>
      <c r="I43" s="3"/>
      <c r="J43" s="3"/>
      <c r="K43" s="7"/>
      <c r="L43" s="93"/>
      <c r="M43" s="7"/>
      <c r="N43" s="7"/>
    </row>
    <row r="44" spans="1:14" ht="68.25" customHeight="1" x14ac:dyDescent="0.25">
      <c r="A44" s="111" t="s">
        <v>38</v>
      </c>
      <c r="B44" s="94" t="s">
        <v>479</v>
      </c>
      <c r="C44" s="8" t="s">
        <v>33</v>
      </c>
      <c r="D44" s="8">
        <v>460</v>
      </c>
      <c r="E44" s="7">
        <v>20</v>
      </c>
      <c r="F44" s="3">
        <v>0</v>
      </c>
      <c r="G44" s="3">
        <v>0</v>
      </c>
      <c r="H44" s="3">
        <f>F44+G44</f>
        <v>0</v>
      </c>
      <c r="I44" s="3">
        <f t="shared" si="4"/>
        <v>0</v>
      </c>
      <c r="J44" s="3"/>
      <c r="K44" s="93">
        <v>0</v>
      </c>
      <c r="L44" s="93">
        <f t="shared" si="5"/>
        <v>0</v>
      </c>
      <c r="M44" s="59"/>
      <c r="N44" s="7">
        <f>I44*(1-K44)</f>
        <v>0</v>
      </c>
    </row>
    <row r="45" spans="1:14" ht="20.25" customHeight="1" x14ac:dyDescent="0.25">
      <c r="A45" s="111">
        <v>1.8</v>
      </c>
      <c r="B45" s="94" t="s">
        <v>224</v>
      </c>
      <c r="C45" s="8"/>
      <c r="D45" s="8"/>
      <c r="E45" s="7"/>
      <c r="F45" s="3"/>
      <c r="G45" s="3"/>
      <c r="H45" s="3"/>
      <c r="I45" s="3"/>
      <c r="J45" s="3"/>
      <c r="K45" s="7"/>
      <c r="L45" s="93"/>
      <c r="M45" s="7"/>
      <c r="N45" s="7"/>
    </row>
    <row r="46" spans="1:14" ht="66" customHeight="1" x14ac:dyDescent="0.25">
      <c r="A46" s="111" t="s">
        <v>39</v>
      </c>
      <c r="B46" s="94" t="s">
        <v>225</v>
      </c>
      <c r="C46" s="8" t="s">
        <v>33</v>
      </c>
      <c r="D46" s="8">
        <v>225</v>
      </c>
      <c r="E46" s="7">
        <v>25</v>
      </c>
      <c r="F46" s="3">
        <v>238.5</v>
      </c>
      <c r="G46" s="3">
        <v>0</v>
      </c>
      <c r="H46" s="3">
        <f>F46+G46</f>
        <v>238.5</v>
      </c>
      <c r="I46" s="3">
        <f t="shared" si="4"/>
        <v>5962.5</v>
      </c>
      <c r="J46" s="3"/>
      <c r="K46" s="93">
        <v>0</v>
      </c>
      <c r="L46" s="93">
        <f t="shared" si="5"/>
        <v>1.06</v>
      </c>
      <c r="M46" s="284" t="s">
        <v>542</v>
      </c>
      <c r="N46" s="7">
        <f>I46*(1-K46)</f>
        <v>5962.5</v>
      </c>
    </row>
    <row r="47" spans="1:14" ht="59.25" customHeight="1" x14ac:dyDescent="0.25">
      <c r="A47" s="111" t="s">
        <v>40</v>
      </c>
      <c r="B47" s="94" t="s">
        <v>226</v>
      </c>
      <c r="C47" s="8" t="s">
        <v>33</v>
      </c>
      <c r="D47" s="8">
        <v>184</v>
      </c>
      <c r="E47" s="7">
        <v>80</v>
      </c>
      <c r="F47" s="3">
        <v>135.1</v>
      </c>
      <c r="G47" s="3">
        <v>0</v>
      </c>
      <c r="H47" s="3">
        <f>F47+G47</f>
        <v>135.1</v>
      </c>
      <c r="I47" s="3">
        <f t="shared" si="4"/>
        <v>10808</v>
      </c>
      <c r="J47" s="3"/>
      <c r="K47" s="93">
        <v>0.05</v>
      </c>
      <c r="L47" s="93">
        <f t="shared" si="5"/>
        <v>0.73423913043478262</v>
      </c>
      <c r="M47" s="59"/>
      <c r="N47" s="7">
        <f>I47*(1-K47)</f>
        <v>10267.6</v>
      </c>
    </row>
    <row r="48" spans="1:14" ht="45.75" customHeight="1" x14ac:dyDescent="0.25">
      <c r="A48" s="111" t="s">
        <v>41</v>
      </c>
      <c r="B48" s="94" t="s">
        <v>233</v>
      </c>
      <c r="C48" s="8" t="s">
        <v>33</v>
      </c>
      <c r="D48" s="8">
        <v>130</v>
      </c>
      <c r="E48" s="7">
        <v>60</v>
      </c>
      <c r="F48" s="3">
        <v>149.44999999999999</v>
      </c>
      <c r="G48" s="3">
        <v>0</v>
      </c>
      <c r="H48" s="3">
        <f>F48+G48</f>
        <v>149.44999999999999</v>
      </c>
      <c r="I48" s="3">
        <f t="shared" si="4"/>
        <v>8967</v>
      </c>
      <c r="J48" s="3"/>
      <c r="K48" s="93">
        <v>0</v>
      </c>
      <c r="L48" s="93">
        <f t="shared" si="5"/>
        <v>1.1496153846153845</v>
      </c>
      <c r="M48" s="284" t="s">
        <v>542</v>
      </c>
      <c r="N48" s="7">
        <f>I48*(1-K48)</f>
        <v>8967</v>
      </c>
    </row>
    <row r="49" spans="1:14" ht="21" customHeight="1" x14ac:dyDescent="0.25">
      <c r="A49" s="111">
        <v>1.9</v>
      </c>
      <c r="B49" s="94" t="s">
        <v>227</v>
      </c>
      <c r="C49" s="8"/>
      <c r="D49" s="8"/>
      <c r="E49" s="7"/>
      <c r="F49" s="3"/>
      <c r="G49" s="3"/>
      <c r="H49" s="3"/>
      <c r="I49" s="3"/>
      <c r="J49" s="3"/>
      <c r="K49" s="7"/>
      <c r="L49" s="93"/>
      <c r="M49" s="7"/>
      <c r="N49" s="7"/>
    </row>
    <row r="50" spans="1:14" ht="101.25" customHeight="1" x14ac:dyDescent="0.25">
      <c r="A50" s="111" t="s">
        <v>42</v>
      </c>
      <c r="B50" s="94" t="s">
        <v>480</v>
      </c>
      <c r="C50" s="2" t="s">
        <v>176</v>
      </c>
      <c r="D50" s="8">
        <v>1</v>
      </c>
      <c r="E50" s="7">
        <v>750</v>
      </c>
      <c r="F50" s="3">
        <v>0</v>
      </c>
      <c r="G50" s="3">
        <v>0</v>
      </c>
      <c r="H50" s="3">
        <f>F50+G50</f>
        <v>0</v>
      </c>
      <c r="I50" s="3">
        <f t="shared" si="4"/>
        <v>0</v>
      </c>
      <c r="J50" s="3"/>
      <c r="K50" s="93">
        <v>0</v>
      </c>
      <c r="L50" s="93">
        <f t="shared" si="5"/>
        <v>0</v>
      </c>
      <c r="M50" s="59"/>
      <c r="N50" s="7">
        <f>I50*(1-K50)</f>
        <v>0</v>
      </c>
    </row>
    <row r="51" spans="1:14" ht="24.75" customHeight="1" x14ac:dyDescent="0.25">
      <c r="A51" s="111" t="s">
        <v>43</v>
      </c>
      <c r="B51" s="94" t="s">
        <v>228</v>
      </c>
      <c r="C51" s="8"/>
      <c r="D51" s="8"/>
      <c r="E51" s="7"/>
      <c r="F51" s="3"/>
      <c r="G51" s="3"/>
      <c r="H51" s="3"/>
      <c r="I51" s="3"/>
      <c r="J51" s="3"/>
      <c r="K51" s="7"/>
      <c r="L51" s="93"/>
      <c r="M51" s="7"/>
      <c r="N51" s="7"/>
    </row>
    <row r="52" spans="1:14" ht="86.25" customHeight="1" x14ac:dyDescent="0.25">
      <c r="A52" s="111" t="s">
        <v>44</v>
      </c>
      <c r="B52" s="94" t="s">
        <v>481</v>
      </c>
      <c r="C52" s="8" t="s">
        <v>45</v>
      </c>
      <c r="D52" s="8">
        <v>1200</v>
      </c>
      <c r="E52" s="7">
        <v>12</v>
      </c>
      <c r="F52" s="3">
        <v>1005</v>
      </c>
      <c r="G52" s="3">
        <v>0</v>
      </c>
      <c r="H52" s="3">
        <f>F52+G52</f>
        <v>1005</v>
      </c>
      <c r="I52" s="3">
        <f t="shared" si="4"/>
        <v>12060</v>
      </c>
      <c r="J52" s="3"/>
      <c r="K52" s="93">
        <v>0.1</v>
      </c>
      <c r="L52" s="93">
        <f t="shared" si="5"/>
        <v>0.83750000000000002</v>
      </c>
      <c r="M52" s="59" t="s">
        <v>531</v>
      </c>
      <c r="N52" s="7">
        <f>I52*(1-K52)</f>
        <v>10854</v>
      </c>
    </row>
    <row r="53" spans="1:14" ht="27" customHeight="1" x14ac:dyDescent="0.25">
      <c r="A53" s="111" t="s">
        <v>46</v>
      </c>
      <c r="B53" s="94" t="s">
        <v>229</v>
      </c>
      <c r="C53" s="8"/>
      <c r="D53" s="8"/>
      <c r="E53" s="7"/>
      <c r="F53" s="3"/>
      <c r="G53" s="3"/>
      <c r="H53" s="3"/>
      <c r="I53" s="3"/>
      <c r="J53" s="3"/>
      <c r="K53" s="7"/>
      <c r="L53" s="93"/>
      <c r="M53" s="7"/>
      <c r="N53" s="7"/>
    </row>
    <row r="54" spans="1:14" ht="121.5" customHeight="1" thickBot="1" x14ac:dyDescent="0.3">
      <c r="A54" s="111" t="s">
        <v>47</v>
      </c>
      <c r="B54" s="94" t="s">
        <v>482</v>
      </c>
      <c r="C54" s="8" t="s">
        <v>230</v>
      </c>
      <c r="D54" s="8">
        <v>7</v>
      </c>
      <c r="E54" s="7">
        <v>2500</v>
      </c>
      <c r="F54" s="3">
        <v>7</v>
      </c>
      <c r="G54" s="3">
        <v>0</v>
      </c>
      <c r="H54" s="3">
        <f>F54+G54</f>
        <v>7</v>
      </c>
      <c r="I54" s="3">
        <f t="shared" si="4"/>
        <v>17500</v>
      </c>
      <c r="J54" s="3"/>
      <c r="K54" s="93">
        <v>0</v>
      </c>
      <c r="L54" s="93">
        <f t="shared" si="5"/>
        <v>1</v>
      </c>
      <c r="M54" s="59"/>
      <c r="N54" s="7">
        <f>I54*(1-K54)</f>
        <v>17500</v>
      </c>
    </row>
    <row r="55" spans="1:14" ht="26.25" customHeight="1" thickTop="1" x14ac:dyDescent="0.25">
      <c r="A55" s="109">
        <v>2</v>
      </c>
      <c r="B55" s="124" t="s">
        <v>234</v>
      </c>
      <c r="C55" s="109"/>
      <c r="D55" s="109"/>
      <c r="E55" s="109"/>
      <c r="F55" s="109"/>
      <c r="G55" s="109"/>
      <c r="H55" s="109"/>
      <c r="I55" s="143"/>
      <c r="J55" s="109"/>
      <c r="K55" s="109"/>
      <c r="L55" s="109"/>
      <c r="M55" s="109"/>
      <c r="N55" s="109"/>
    </row>
    <row r="56" spans="1:14" ht="127.5" customHeight="1" x14ac:dyDescent="0.25">
      <c r="A56" s="111" t="s">
        <v>48</v>
      </c>
      <c r="B56" s="94" t="s">
        <v>237</v>
      </c>
      <c r="C56" s="8" t="s">
        <v>8</v>
      </c>
      <c r="D56" s="8">
        <v>1100</v>
      </c>
      <c r="E56" s="7">
        <v>65</v>
      </c>
      <c r="F56" s="3">
        <v>0</v>
      </c>
      <c r="G56" s="3">
        <v>0</v>
      </c>
      <c r="H56" s="3">
        <f>F56+G56</f>
        <v>0</v>
      </c>
      <c r="I56" s="3">
        <f t="shared" si="4"/>
        <v>0</v>
      </c>
      <c r="J56" s="3"/>
      <c r="K56" s="93">
        <v>0</v>
      </c>
      <c r="L56" s="93">
        <f>H56/D56</f>
        <v>0</v>
      </c>
      <c r="M56" s="59"/>
      <c r="N56" s="7">
        <f>I56*(1-K56)</f>
        <v>0</v>
      </c>
    </row>
    <row r="57" spans="1:14" ht="86.25" customHeight="1" x14ac:dyDescent="0.25">
      <c r="A57" s="111" t="s">
        <v>19</v>
      </c>
      <c r="B57" s="94" t="s">
        <v>235</v>
      </c>
      <c r="C57" s="8" t="s">
        <v>33</v>
      </c>
      <c r="D57" s="8">
        <v>1010</v>
      </c>
      <c r="E57" s="7">
        <v>85</v>
      </c>
      <c r="F57" s="3">
        <v>0</v>
      </c>
      <c r="G57" s="3">
        <v>0</v>
      </c>
      <c r="H57" s="3">
        <f>F57+G57</f>
        <v>0</v>
      </c>
      <c r="I57" s="3">
        <f t="shared" si="4"/>
        <v>0</v>
      </c>
      <c r="J57" s="3"/>
      <c r="K57" s="93">
        <v>0</v>
      </c>
      <c r="L57" s="93">
        <f>H57/D57</f>
        <v>0</v>
      </c>
      <c r="M57" s="59"/>
      <c r="N57" s="7">
        <f>I57*(1-K57)</f>
        <v>0</v>
      </c>
    </row>
    <row r="58" spans="1:14" ht="167.25" customHeight="1" thickBot="1" x14ac:dyDescent="0.3">
      <c r="A58" s="110" t="s">
        <v>49</v>
      </c>
      <c r="B58" s="94" t="s">
        <v>552</v>
      </c>
      <c r="C58" s="3" t="s">
        <v>33</v>
      </c>
      <c r="D58" s="7">
        <v>3712</v>
      </c>
      <c r="E58" s="7">
        <v>165</v>
      </c>
      <c r="F58" s="3">
        <v>0</v>
      </c>
      <c r="G58" s="3">
        <v>0</v>
      </c>
      <c r="H58" s="3">
        <f>F58+G58</f>
        <v>0</v>
      </c>
      <c r="I58" s="3">
        <f t="shared" si="4"/>
        <v>0</v>
      </c>
      <c r="J58" s="3"/>
      <c r="K58" s="93">
        <v>0</v>
      </c>
      <c r="L58" s="93">
        <f>H58/D58</f>
        <v>0</v>
      </c>
      <c r="M58" s="59"/>
      <c r="N58" s="7">
        <f>I58*(1-K58)</f>
        <v>0</v>
      </c>
    </row>
    <row r="59" spans="1:14" ht="24.75" customHeight="1" thickBot="1" x14ac:dyDescent="0.35">
      <c r="A59" s="42"/>
      <c r="B59" s="26" t="s">
        <v>198</v>
      </c>
      <c r="C59" s="326" t="s">
        <v>197</v>
      </c>
      <c r="D59" s="326"/>
      <c r="F59" s="27"/>
      <c r="G59" s="35" t="s">
        <v>196</v>
      </c>
      <c r="H59" s="36"/>
      <c r="I59" s="40"/>
      <c r="J59" s="37"/>
      <c r="K59" s="37"/>
      <c r="L59" s="37"/>
      <c r="M59" s="60" t="s">
        <v>218</v>
      </c>
      <c r="N59" s="156">
        <f>SUM(N36:N58)</f>
        <v>383184.93999999994</v>
      </c>
    </row>
    <row r="60" spans="1:14" ht="26.25" customHeight="1" x14ac:dyDescent="0.3">
      <c r="A60" s="42"/>
      <c r="B60" s="28" t="s">
        <v>194</v>
      </c>
      <c r="C60" s="28" t="s">
        <v>194</v>
      </c>
      <c r="D60" s="29"/>
      <c r="E60" s="27"/>
      <c r="F60" s="35" t="s">
        <v>194</v>
      </c>
      <c r="G60" s="36"/>
      <c r="H60" s="36"/>
      <c r="I60" s="40"/>
      <c r="J60" s="37"/>
      <c r="K60" s="37"/>
      <c r="L60" s="37"/>
      <c r="M60" s="37"/>
      <c r="N60" s="37"/>
    </row>
    <row r="61" spans="1:14" ht="23.25" customHeight="1" x14ac:dyDescent="0.3">
      <c r="A61" s="42"/>
      <c r="B61" s="28" t="s">
        <v>195</v>
      </c>
      <c r="C61" s="28" t="s">
        <v>195</v>
      </c>
      <c r="D61" s="30"/>
      <c r="F61" s="35" t="s">
        <v>195</v>
      </c>
      <c r="G61" s="37"/>
      <c r="H61" s="37"/>
      <c r="I61" s="41"/>
      <c r="J61" s="37"/>
      <c r="K61" s="37"/>
      <c r="L61" s="37"/>
      <c r="M61" s="37"/>
      <c r="N61" s="37"/>
    </row>
    <row r="62" spans="1:14" ht="23.25" customHeight="1" x14ac:dyDescent="0.3">
      <c r="A62" s="42"/>
      <c r="B62" s="318"/>
      <c r="C62" s="318"/>
      <c r="D62" s="31"/>
      <c r="E62" s="29"/>
      <c r="F62" s="29"/>
      <c r="G62" s="37"/>
      <c r="L62" s="311" t="s">
        <v>202</v>
      </c>
      <c r="M62" s="311"/>
      <c r="N62" s="68"/>
    </row>
    <row r="63" spans="1:14" ht="23.25" customHeight="1" x14ac:dyDescent="0.35">
      <c r="A63" s="42"/>
      <c r="B63" s="316"/>
      <c r="C63" s="317"/>
      <c r="D63" s="32"/>
      <c r="E63" s="29"/>
      <c r="F63" s="29"/>
      <c r="G63" s="35"/>
      <c r="L63" s="296" t="s">
        <v>194</v>
      </c>
      <c r="M63" s="296"/>
      <c r="N63" s="37"/>
    </row>
    <row r="64" spans="1:14" ht="27" customHeight="1" x14ac:dyDescent="0.3">
      <c r="A64" s="42"/>
      <c r="B64" s="29"/>
      <c r="C64" s="29"/>
      <c r="D64" s="32"/>
      <c r="E64" s="29"/>
      <c r="F64" s="29"/>
      <c r="G64" s="35"/>
      <c r="L64" s="35" t="s">
        <v>195</v>
      </c>
      <c r="M64" s="37"/>
      <c r="N64" s="37"/>
    </row>
    <row r="65" spans="1:256" ht="35.1" customHeight="1" thickBot="1" x14ac:dyDescent="0.4">
      <c r="B65" s="74" t="s">
        <v>219</v>
      </c>
      <c r="C65" s="324"/>
      <c r="D65" s="325"/>
      <c r="E65" s="69"/>
      <c r="F65" s="70"/>
      <c r="G65" s="69"/>
      <c r="H65" s="70"/>
      <c r="I65" s="69"/>
      <c r="J65" s="70"/>
      <c r="K65" s="69"/>
      <c r="L65" s="70"/>
      <c r="M65" s="69"/>
      <c r="N65" s="159">
        <f>N59</f>
        <v>383184.93999999994</v>
      </c>
    </row>
    <row r="66" spans="1:256" s="71" customFormat="1" ht="68.25" customHeight="1" thickTop="1" x14ac:dyDescent="0.25">
      <c r="A66" s="138" t="s">
        <v>50</v>
      </c>
      <c r="B66" s="94" t="s">
        <v>238</v>
      </c>
      <c r="C66" s="138" t="s">
        <v>33</v>
      </c>
      <c r="D66" s="138">
        <v>1010</v>
      </c>
      <c r="E66" s="138">
        <v>35</v>
      </c>
      <c r="F66" s="138">
        <v>0</v>
      </c>
      <c r="G66" s="138">
        <v>0</v>
      </c>
      <c r="H66" s="3">
        <f>F66+G66</f>
        <v>0</v>
      </c>
      <c r="I66" s="3">
        <f t="shared" ref="I66:I82" si="6">H66*E66</f>
        <v>0</v>
      </c>
      <c r="J66" s="3"/>
      <c r="K66" s="93">
        <v>0</v>
      </c>
      <c r="L66" s="93">
        <f>H66/D66</f>
        <v>0</v>
      </c>
      <c r="M66" s="59"/>
      <c r="N66" s="7">
        <f>I66*(1-K66)</f>
        <v>0</v>
      </c>
      <c r="O66" s="138"/>
      <c r="P66" s="6"/>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BL66" s="138"/>
      <c r="BM66" s="138"/>
      <c r="BN66" s="138"/>
      <c r="BO66" s="138"/>
      <c r="BP66" s="138"/>
      <c r="BQ66" s="138"/>
      <c r="BR66" s="138"/>
      <c r="BS66" s="138"/>
      <c r="BT66" s="138"/>
      <c r="BU66" s="138"/>
      <c r="BV66" s="138"/>
      <c r="BW66" s="138"/>
      <c r="BX66" s="138"/>
      <c r="BY66" s="138"/>
      <c r="BZ66" s="138"/>
      <c r="CA66" s="138"/>
      <c r="CB66" s="138"/>
      <c r="CC66" s="138"/>
      <c r="CD66" s="138"/>
      <c r="CE66" s="138"/>
      <c r="CF66" s="138"/>
      <c r="CG66" s="138"/>
      <c r="CH66" s="138"/>
      <c r="CI66" s="138"/>
      <c r="CJ66" s="138"/>
      <c r="CK66" s="138"/>
      <c r="CL66" s="138"/>
      <c r="CM66" s="138"/>
      <c r="CN66" s="138"/>
      <c r="CO66" s="138"/>
      <c r="CP66" s="138"/>
      <c r="CQ66" s="138"/>
      <c r="CR66" s="138"/>
      <c r="CS66" s="138"/>
      <c r="CT66" s="138"/>
      <c r="CU66" s="138"/>
      <c r="CV66" s="138"/>
      <c r="CW66" s="138"/>
      <c r="CX66" s="138"/>
      <c r="CY66" s="138"/>
      <c r="CZ66" s="138"/>
      <c r="DA66" s="138"/>
      <c r="DB66" s="138"/>
      <c r="DC66" s="138"/>
      <c r="DD66" s="138"/>
      <c r="DE66" s="138"/>
      <c r="DF66" s="138"/>
      <c r="DG66" s="138"/>
      <c r="DH66" s="138"/>
      <c r="DI66" s="138"/>
      <c r="DJ66" s="138"/>
      <c r="DK66" s="138"/>
      <c r="DL66" s="138"/>
      <c r="DM66" s="138"/>
      <c r="DN66" s="138"/>
      <c r="DO66" s="138"/>
      <c r="DP66" s="138"/>
      <c r="DQ66" s="138"/>
      <c r="DR66" s="138"/>
      <c r="DS66" s="138"/>
      <c r="DT66" s="138"/>
      <c r="DU66" s="138"/>
      <c r="DV66" s="138"/>
      <c r="DW66" s="138"/>
      <c r="DX66" s="138"/>
      <c r="DY66" s="138"/>
      <c r="DZ66" s="138"/>
      <c r="EA66" s="138"/>
      <c r="EB66" s="138"/>
      <c r="EC66" s="138"/>
      <c r="ED66" s="138"/>
      <c r="EE66" s="138"/>
      <c r="EF66" s="138"/>
      <c r="EG66" s="138"/>
      <c r="EH66" s="138"/>
      <c r="EI66" s="138"/>
      <c r="EJ66" s="138"/>
      <c r="EK66" s="138"/>
      <c r="EL66" s="138"/>
      <c r="EM66" s="138"/>
      <c r="EN66" s="138"/>
      <c r="EO66" s="138"/>
      <c r="EP66" s="138"/>
      <c r="EQ66" s="138"/>
      <c r="ER66" s="138"/>
      <c r="ES66" s="138"/>
      <c r="ET66" s="138"/>
      <c r="EU66" s="138"/>
      <c r="EV66" s="138"/>
      <c r="EW66" s="138"/>
      <c r="EX66" s="138"/>
      <c r="EY66" s="138"/>
      <c r="EZ66" s="138"/>
      <c r="FA66" s="138"/>
      <c r="FB66" s="138"/>
      <c r="FC66" s="138"/>
      <c r="FD66" s="138"/>
      <c r="FE66" s="138"/>
      <c r="FF66" s="138"/>
      <c r="FG66" s="138"/>
      <c r="FH66" s="138"/>
      <c r="FI66" s="138"/>
      <c r="FJ66" s="138"/>
      <c r="FK66" s="138"/>
      <c r="FL66" s="138"/>
      <c r="FM66" s="138"/>
      <c r="FN66" s="138"/>
      <c r="FO66" s="138"/>
      <c r="FP66" s="138"/>
      <c r="FQ66" s="138"/>
      <c r="FR66" s="138"/>
      <c r="FS66" s="138"/>
      <c r="FT66" s="138"/>
      <c r="FU66" s="138"/>
      <c r="FV66" s="138"/>
      <c r="FW66" s="138"/>
      <c r="FX66" s="138"/>
      <c r="FY66" s="138"/>
      <c r="FZ66" s="138"/>
      <c r="GA66" s="138"/>
      <c r="GB66" s="138"/>
      <c r="GC66" s="138"/>
      <c r="GD66" s="138"/>
      <c r="GE66" s="138"/>
      <c r="GF66" s="138"/>
      <c r="GG66" s="138"/>
      <c r="GH66" s="138"/>
      <c r="GI66" s="138"/>
      <c r="GJ66" s="138"/>
      <c r="GK66" s="138"/>
      <c r="GL66" s="138"/>
      <c r="GM66" s="138"/>
      <c r="GN66" s="138"/>
      <c r="GO66" s="138"/>
      <c r="GP66" s="138"/>
      <c r="GQ66" s="138"/>
      <c r="GR66" s="138"/>
      <c r="GS66" s="138"/>
      <c r="GT66" s="138"/>
      <c r="GU66" s="138"/>
      <c r="GV66" s="138"/>
      <c r="GW66" s="138"/>
      <c r="GX66" s="138"/>
      <c r="GY66" s="138"/>
      <c r="GZ66" s="138"/>
      <c r="HA66" s="138"/>
      <c r="HB66" s="138"/>
      <c r="HC66" s="138"/>
      <c r="HD66" s="138"/>
      <c r="HE66" s="138"/>
      <c r="HF66" s="138"/>
      <c r="HG66" s="138"/>
      <c r="HH66" s="138"/>
      <c r="HI66" s="138"/>
      <c r="HJ66" s="138"/>
      <c r="HK66" s="138"/>
      <c r="HL66" s="138"/>
      <c r="HM66" s="138"/>
      <c r="HN66" s="138"/>
      <c r="HO66" s="138"/>
      <c r="HP66" s="138"/>
      <c r="HQ66" s="138"/>
      <c r="HR66" s="138"/>
      <c r="HS66" s="138"/>
      <c r="HT66" s="138"/>
      <c r="HU66" s="138"/>
      <c r="HV66" s="138"/>
      <c r="HW66" s="138"/>
      <c r="HX66" s="138"/>
      <c r="HY66" s="138"/>
      <c r="HZ66" s="138"/>
      <c r="IA66" s="138"/>
      <c r="IB66" s="138"/>
      <c r="IC66" s="138"/>
      <c r="ID66" s="138"/>
      <c r="IE66" s="138"/>
      <c r="IF66" s="138"/>
      <c r="IG66" s="138"/>
      <c r="IH66" s="138"/>
      <c r="II66" s="138"/>
      <c r="IJ66" s="138"/>
      <c r="IK66" s="138"/>
      <c r="IL66" s="138"/>
      <c r="IM66" s="138"/>
      <c r="IN66" s="138"/>
      <c r="IO66" s="138"/>
      <c r="IP66" s="138"/>
      <c r="IQ66" s="138"/>
      <c r="IR66" s="138"/>
      <c r="IS66" s="138"/>
      <c r="IT66" s="138"/>
      <c r="IU66" s="138"/>
      <c r="IV66" s="138"/>
    </row>
    <row r="67" spans="1:256" s="71" customFormat="1" ht="218.25" customHeight="1" x14ac:dyDescent="0.25">
      <c r="A67" s="135" t="s">
        <v>51</v>
      </c>
      <c r="B67" s="94" t="s">
        <v>239</v>
      </c>
      <c r="C67" s="136" t="s">
        <v>236</v>
      </c>
      <c r="D67" s="136">
        <v>1</v>
      </c>
      <c r="E67" s="136">
        <v>500000</v>
      </c>
      <c r="F67" s="185">
        <v>0.1</v>
      </c>
      <c r="G67" s="185">
        <v>0</v>
      </c>
      <c r="H67" s="3">
        <f>F67+G67</f>
        <v>0.1</v>
      </c>
      <c r="I67" s="3">
        <f t="shared" si="6"/>
        <v>50000</v>
      </c>
      <c r="J67" s="3"/>
      <c r="K67" s="93">
        <v>0</v>
      </c>
      <c r="L67" s="93">
        <f>H67/D67</f>
        <v>0.1</v>
      </c>
      <c r="M67" s="7"/>
      <c r="N67" s="7">
        <f>I67*(1-K67)</f>
        <v>50000</v>
      </c>
      <c r="O67" s="137"/>
      <c r="P67" s="6"/>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c r="BY67" s="137"/>
      <c r="BZ67" s="137"/>
      <c r="CA67" s="137"/>
      <c r="CB67" s="137"/>
      <c r="CC67" s="137"/>
      <c r="CD67" s="137"/>
      <c r="CE67" s="137"/>
      <c r="CF67" s="137"/>
      <c r="CG67" s="137"/>
      <c r="CH67" s="137"/>
      <c r="CI67" s="137"/>
      <c r="CJ67" s="137"/>
      <c r="CK67" s="137"/>
      <c r="CL67" s="137"/>
      <c r="CM67" s="137"/>
      <c r="CN67" s="137"/>
      <c r="CO67" s="137"/>
      <c r="CP67" s="137"/>
      <c r="CQ67" s="137"/>
      <c r="CR67" s="137"/>
      <c r="CS67" s="137"/>
      <c r="CT67" s="137"/>
      <c r="CU67" s="137"/>
      <c r="CV67" s="137"/>
      <c r="CW67" s="137"/>
      <c r="CX67" s="137"/>
      <c r="CY67" s="137"/>
      <c r="CZ67" s="137"/>
      <c r="DA67" s="137"/>
      <c r="DB67" s="137"/>
      <c r="DC67" s="137"/>
      <c r="DD67" s="137"/>
      <c r="DE67" s="137"/>
      <c r="DF67" s="137"/>
      <c r="DG67" s="137"/>
      <c r="DH67" s="137"/>
      <c r="DI67" s="137"/>
      <c r="DJ67" s="137"/>
      <c r="DK67" s="137"/>
      <c r="DL67" s="137"/>
      <c r="DM67" s="137"/>
      <c r="DN67" s="137"/>
      <c r="DO67" s="137"/>
      <c r="DP67" s="137"/>
      <c r="DQ67" s="137"/>
      <c r="DR67" s="137"/>
      <c r="DS67" s="137"/>
      <c r="DT67" s="137"/>
      <c r="DU67" s="137"/>
      <c r="DV67" s="137"/>
      <c r="DW67" s="137"/>
      <c r="DX67" s="137"/>
      <c r="DY67" s="137"/>
      <c r="DZ67" s="137"/>
      <c r="EA67" s="137"/>
      <c r="EB67" s="137"/>
      <c r="EC67" s="137"/>
      <c r="ED67" s="137"/>
      <c r="EE67" s="137"/>
      <c r="EF67" s="137"/>
      <c r="EG67" s="137"/>
      <c r="EH67" s="137"/>
      <c r="EI67" s="137"/>
      <c r="EJ67" s="137"/>
      <c r="EK67" s="137"/>
      <c r="EL67" s="137"/>
      <c r="EM67" s="137"/>
      <c r="EN67" s="137"/>
      <c r="EO67" s="137"/>
      <c r="EP67" s="137"/>
      <c r="EQ67" s="137"/>
      <c r="ER67" s="137"/>
      <c r="ES67" s="137"/>
      <c r="ET67" s="137"/>
      <c r="EU67" s="137"/>
      <c r="EV67" s="137"/>
      <c r="EW67" s="137"/>
      <c r="EX67" s="137"/>
      <c r="EY67" s="137"/>
      <c r="EZ67" s="137"/>
      <c r="FA67" s="137"/>
      <c r="FB67" s="137"/>
      <c r="FC67" s="137"/>
      <c r="FD67" s="137"/>
      <c r="FE67" s="137"/>
      <c r="FF67" s="137"/>
      <c r="FG67" s="137"/>
      <c r="FH67" s="137"/>
      <c r="FI67" s="137"/>
      <c r="FJ67" s="137"/>
      <c r="FK67" s="137"/>
      <c r="FL67" s="137"/>
      <c r="FM67" s="137"/>
      <c r="FN67" s="137"/>
      <c r="FO67" s="137"/>
      <c r="FP67" s="137"/>
      <c r="FQ67" s="137"/>
      <c r="FR67" s="137"/>
      <c r="FS67" s="137"/>
      <c r="FT67" s="137"/>
      <c r="FU67" s="137"/>
      <c r="FV67" s="137"/>
      <c r="FW67" s="137"/>
      <c r="FX67" s="137"/>
      <c r="FY67" s="137"/>
      <c r="FZ67" s="137"/>
      <c r="GA67" s="137"/>
      <c r="GB67" s="137"/>
      <c r="GC67" s="137"/>
      <c r="GD67" s="137"/>
      <c r="GE67" s="137"/>
      <c r="GF67" s="137"/>
      <c r="GG67" s="137"/>
      <c r="GH67" s="137"/>
      <c r="GI67" s="137"/>
      <c r="GJ67" s="137"/>
      <c r="GK67" s="137"/>
      <c r="GL67" s="137"/>
      <c r="GM67" s="137"/>
      <c r="GN67" s="137"/>
      <c r="GO67" s="137"/>
      <c r="GP67" s="137"/>
      <c r="GQ67" s="137"/>
      <c r="GR67" s="137"/>
      <c r="GS67" s="137"/>
      <c r="GT67" s="137"/>
      <c r="GU67" s="137"/>
      <c r="GV67" s="137"/>
      <c r="GW67" s="137"/>
      <c r="GX67" s="137"/>
      <c r="GY67" s="137"/>
      <c r="GZ67" s="137"/>
      <c r="HA67" s="137"/>
      <c r="HB67" s="137"/>
      <c r="HC67" s="137"/>
      <c r="HD67" s="137"/>
      <c r="HE67" s="137"/>
      <c r="HF67" s="137"/>
      <c r="HG67" s="137"/>
      <c r="HH67" s="137"/>
      <c r="HI67" s="137"/>
      <c r="HJ67" s="137"/>
      <c r="HK67" s="137"/>
      <c r="HL67" s="137"/>
      <c r="HM67" s="137"/>
      <c r="HN67" s="137"/>
      <c r="HO67" s="137"/>
      <c r="HP67" s="137"/>
      <c r="HQ67" s="137"/>
      <c r="HR67" s="137"/>
      <c r="HS67" s="137"/>
      <c r="HT67" s="137"/>
      <c r="HU67" s="137"/>
      <c r="HV67" s="137"/>
      <c r="HW67" s="137"/>
      <c r="HX67" s="137"/>
      <c r="HY67" s="137"/>
      <c r="HZ67" s="137"/>
      <c r="IA67" s="137"/>
      <c r="IB67" s="137"/>
      <c r="IC67" s="137"/>
      <c r="ID67" s="137"/>
      <c r="IE67" s="137"/>
      <c r="IF67" s="137"/>
      <c r="IG67" s="137"/>
      <c r="IH67" s="137"/>
      <c r="II67" s="137"/>
      <c r="IJ67" s="137"/>
      <c r="IK67" s="137"/>
      <c r="IL67" s="137"/>
      <c r="IM67" s="137"/>
      <c r="IN67" s="137"/>
      <c r="IO67" s="137"/>
      <c r="IP67" s="137"/>
      <c r="IQ67" s="137"/>
      <c r="IR67" s="137"/>
      <c r="IS67" s="137"/>
      <c r="IT67" s="137"/>
      <c r="IU67" s="137"/>
      <c r="IV67" s="137"/>
    </row>
    <row r="68" spans="1:256" s="71" customFormat="1" ht="49.5" customHeight="1" x14ac:dyDescent="0.25">
      <c r="A68" s="135" t="s">
        <v>53</v>
      </c>
      <c r="B68" s="94" t="s">
        <v>240</v>
      </c>
      <c r="C68" s="136" t="s">
        <v>176</v>
      </c>
      <c r="D68" s="136">
        <v>7</v>
      </c>
      <c r="E68" s="136">
        <v>3500</v>
      </c>
      <c r="F68" s="136">
        <v>0</v>
      </c>
      <c r="G68" s="136">
        <v>0</v>
      </c>
      <c r="H68" s="3">
        <f>F68+G68</f>
        <v>0</v>
      </c>
      <c r="I68" s="3">
        <f t="shared" si="6"/>
        <v>0</v>
      </c>
      <c r="J68" s="3"/>
      <c r="K68" s="93">
        <v>0</v>
      </c>
      <c r="L68" s="93">
        <f>H68/D68</f>
        <v>0</v>
      </c>
      <c r="M68" s="59"/>
      <c r="N68" s="7">
        <f>I68*(1-K68)</f>
        <v>0</v>
      </c>
      <c r="O68" s="137"/>
      <c r="P68" s="6"/>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c r="BY68" s="137"/>
      <c r="BZ68" s="137"/>
      <c r="CA68" s="137"/>
      <c r="CB68" s="137"/>
      <c r="CC68" s="137"/>
      <c r="CD68" s="137"/>
      <c r="CE68" s="137"/>
      <c r="CF68" s="137"/>
      <c r="CG68" s="137"/>
      <c r="CH68" s="137"/>
      <c r="CI68" s="137"/>
      <c r="CJ68" s="137"/>
      <c r="CK68" s="137"/>
      <c r="CL68" s="137"/>
      <c r="CM68" s="137"/>
      <c r="CN68" s="137"/>
      <c r="CO68" s="137"/>
      <c r="CP68" s="137"/>
      <c r="CQ68" s="137"/>
      <c r="CR68" s="137"/>
      <c r="CS68" s="137"/>
      <c r="CT68" s="137"/>
      <c r="CU68" s="137"/>
      <c r="CV68" s="137"/>
      <c r="CW68" s="137"/>
      <c r="CX68" s="137"/>
      <c r="CY68" s="137"/>
      <c r="CZ68" s="137"/>
      <c r="DA68" s="137"/>
      <c r="DB68" s="137"/>
      <c r="DC68" s="137"/>
      <c r="DD68" s="137"/>
      <c r="DE68" s="137"/>
      <c r="DF68" s="137"/>
      <c r="DG68" s="137"/>
      <c r="DH68" s="137"/>
      <c r="DI68" s="137"/>
      <c r="DJ68" s="137"/>
      <c r="DK68" s="137"/>
      <c r="DL68" s="137"/>
      <c r="DM68" s="137"/>
      <c r="DN68" s="137"/>
      <c r="DO68" s="137"/>
      <c r="DP68" s="137"/>
      <c r="DQ68" s="137"/>
      <c r="DR68" s="137"/>
      <c r="DS68" s="137"/>
      <c r="DT68" s="137"/>
      <c r="DU68" s="137"/>
      <c r="DV68" s="137"/>
      <c r="DW68" s="137"/>
      <c r="DX68" s="137"/>
      <c r="DY68" s="137"/>
      <c r="DZ68" s="137"/>
      <c r="EA68" s="137"/>
      <c r="EB68" s="137"/>
      <c r="EC68" s="137"/>
      <c r="ED68" s="137"/>
      <c r="EE68" s="137"/>
      <c r="EF68" s="137"/>
      <c r="EG68" s="137"/>
      <c r="EH68" s="137"/>
      <c r="EI68" s="137"/>
      <c r="EJ68" s="137"/>
      <c r="EK68" s="137"/>
      <c r="EL68" s="137"/>
      <c r="EM68" s="137"/>
      <c r="EN68" s="137"/>
      <c r="EO68" s="137"/>
      <c r="EP68" s="137"/>
      <c r="EQ68" s="137"/>
      <c r="ER68" s="137"/>
      <c r="ES68" s="137"/>
      <c r="ET68" s="137"/>
      <c r="EU68" s="137"/>
      <c r="EV68" s="137"/>
      <c r="EW68" s="137"/>
      <c r="EX68" s="137"/>
      <c r="EY68" s="137"/>
      <c r="EZ68" s="137"/>
      <c r="FA68" s="137"/>
      <c r="FB68" s="137"/>
      <c r="FC68" s="137"/>
      <c r="FD68" s="137"/>
      <c r="FE68" s="137"/>
      <c r="FF68" s="137"/>
      <c r="FG68" s="137"/>
      <c r="FH68" s="137"/>
      <c r="FI68" s="137"/>
      <c r="FJ68" s="137"/>
      <c r="FK68" s="137"/>
      <c r="FL68" s="137"/>
      <c r="FM68" s="137"/>
      <c r="FN68" s="137"/>
      <c r="FO68" s="137"/>
      <c r="FP68" s="137"/>
      <c r="FQ68" s="137"/>
      <c r="FR68" s="137"/>
      <c r="FS68" s="137"/>
      <c r="FT68" s="137"/>
      <c r="FU68" s="137"/>
      <c r="FV68" s="137"/>
      <c r="FW68" s="137"/>
      <c r="FX68" s="137"/>
      <c r="FY68" s="137"/>
      <c r="FZ68" s="137"/>
      <c r="GA68" s="137"/>
      <c r="GB68" s="137"/>
      <c r="GC68" s="137"/>
      <c r="GD68" s="137"/>
      <c r="GE68" s="137"/>
      <c r="GF68" s="137"/>
      <c r="GG68" s="137"/>
      <c r="GH68" s="137"/>
      <c r="GI68" s="137"/>
      <c r="GJ68" s="137"/>
      <c r="GK68" s="137"/>
      <c r="GL68" s="137"/>
      <c r="GM68" s="137"/>
      <c r="GN68" s="137"/>
      <c r="GO68" s="137"/>
      <c r="GP68" s="137"/>
      <c r="GQ68" s="137"/>
      <c r="GR68" s="137"/>
      <c r="GS68" s="137"/>
      <c r="GT68" s="137"/>
      <c r="GU68" s="137"/>
      <c r="GV68" s="137"/>
      <c r="GW68" s="137"/>
      <c r="GX68" s="137"/>
      <c r="GY68" s="137"/>
      <c r="GZ68" s="137"/>
      <c r="HA68" s="137"/>
      <c r="HB68" s="137"/>
      <c r="HC68" s="137"/>
      <c r="HD68" s="137"/>
      <c r="HE68" s="137"/>
      <c r="HF68" s="137"/>
      <c r="HG68" s="137"/>
      <c r="HH68" s="137"/>
      <c r="HI68" s="137"/>
      <c r="HJ68" s="137"/>
      <c r="HK68" s="137"/>
      <c r="HL68" s="137"/>
      <c r="HM68" s="137"/>
      <c r="HN68" s="137"/>
      <c r="HO68" s="137"/>
      <c r="HP68" s="137"/>
      <c r="HQ68" s="137"/>
      <c r="HR68" s="137"/>
      <c r="HS68" s="137"/>
      <c r="HT68" s="137"/>
      <c r="HU68" s="137"/>
      <c r="HV68" s="137"/>
      <c r="HW68" s="137"/>
      <c r="HX68" s="137"/>
      <c r="HY68" s="137"/>
      <c r="HZ68" s="137"/>
      <c r="IA68" s="137"/>
      <c r="IB68" s="137"/>
      <c r="IC68" s="137"/>
      <c r="ID68" s="137"/>
      <c r="IE68" s="137"/>
      <c r="IF68" s="137"/>
      <c r="IG68" s="137"/>
      <c r="IH68" s="137"/>
      <c r="II68" s="137"/>
      <c r="IJ68" s="137"/>
      <c r="IK68" s="137"/>
      <c r="IL68" s="137"/>
      <c r="IM68" s="137"/>
      <c r="IN68" s="137"/>
      <c r="IO68" s="137"/>
      <c r="IP68" s="137"/>
      <c r="IQ68" s="137"/>
      <c r="IR68" s="137"/>
      <c r="IS68" s="137"/>
      <c r="IT68" s="137"/>
      <c r="IU68" s="137"/>
      <c r="IV68" s="137"/>
    </row>
    <row r="69" spans="1:256" s="142" customFormat="1" ht="34.5" customHeight="1" x14ac:dyDescent="0.25">
      <c r="A69" s="139">
        <v>3</v>
      </c>
      <c r="B69" s="140" t="s">
        <v>241</v>
      </c>
      <c r="C69" s="140"/>
      <c r="D69" s="140"/>
      <c r="E69" s="140"/>
      <c r="F69" s="140"/>
      <c r="G69" s="140"/>
      <c r="H69" s="140"/>
      <c r="I69" s="140">
        <f t="shared" si="6"/>
        <v>0</v>
      </c>
      <c r="J69" s="140"/>
      <c r="K69" s="140"/>
      <c r="L69" s="140"/>
      <c r="M69" s="140"/>
      <c r="N69" s="140"/>
      <c r="O69" s="141"/>
      <c r="P69" s="6"/>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c r="BE69" s="141"/>
      <c r="BF69" s="141"/>
      <c r="BG69" s="141"/>
      <c r="BH69" s="141"/>
      <c r="BI69" s="141"/>
      <c r="BJ69" s="141"/>
      <c r="BK69" s="141"/>
      <c r="BL69" s="141"/>
      <c r="BM69" s="141"/>
      <c r="BN69" s="141"/>
      <c r="BO69" s="141"/>
      <c r="BP69" s="141"/>
      <c r="BQ69" s="141"/>
      <c r="BR69" s="141"/>
      <c r="BS69" s="141"/>
      <c r="BT69" s="141"/>
      <c r="BU69" s="141"/>
      <c r="BV69" s="141"/>
      <c r="BW69" s="141"/>
      <c r="BX69" s="141"/>
      <c r="BY69" s="141"/>
      <c r="BZ69" s="141"/>
      <c r="CA69" s="141"/>
      <c r="CB69" s="141"/>
      <c r="CC69" s="141"/>
      <c r="CD69" s="141"/>
      <c r="CE69" s="141"/>
      <c r="CF69" s="141"/>
      <c r="CG69" s="141"/>
      <c r="CH69" s="141"/>
      <c r="CI69" s="141"/>
      <c r="CJ69" s="141"/>
      <c r="CK69" s="141"/>
      <c r="CL69" s="141"/>
      <c r="CM69" s="141"/>
      <c r="CN69" s="141"/>
      <c r="CO69" s="141"/>
      <c r="CP69" s="141"/>
      <c r="CQ69" s="141"/>
      <c r="CR69" s="141"/>
      <c r="CS69" s="141"/>
      <c r="CT69" s="141"/>
      <c r="CU69" s="141"/>
      <c r="CV69" s="141"/>
      <c r="CW69" s="141"/>
      <c r="CX69" s="141"/>
      <c r="CY69" s="141"/>
      <c r="CZ69" s="141"/>
      <c r="DA69" s="141"/>
      <c r="DB69" s="141"/>
      <c r="DC69" s="141"/>
      <c r="DD69" s="141"/>
      <c r="DE69" s="141"/>
      <c r="DF69" s="141"/>
      <c r="DG69" s="141"/>
      <c r="DH69" s="141"/>
      <c r="DI69" s="141"/>
      <c r="DJ69" s="141"/>
      <c r="DK69" s="141"/>
      <c r="DL69" s="141"/>
      <c r="DM69" s="141"/>
      <c r="DN69" s="141"/>
      <c r="DO69" s="141"/>
      <c r="DP69" s="141"/>
      <c r="DQ69" s="141"/>
      <c r="DR69" s="141"/>
      <c r="DS69" s="141"/>
      <c r="DT69" s="141"/>
      <c r="DU69" s="141"/>
      <c r="DV69" s="141"/>
      <c r="DW69" s="141"/>
      <c r="DX69" s="141"/>
      <c r="DY69" s="141"/>
      <c r="DZ69" s="141"/>
      <c r="EA69" s="141"/>
      <c r="EB69" s="141"/>
      <c r="EC69" s="141"/>
      <c r="ED69" s="141"/>
      <c r="EE69" s="141"/>
      <c r="EF69" s="141"/>
      <c r="EG69" s="141"/>
      <c r="EH69" s="141"/>
      <c r="EI69" s="141"/>
      <c r="EJ69" s="141"/>
      <c r="EK69" s="141"/>
      <c r="EL69" s="141"/>
      <c r="EM69" s="141"/>
      <c r="EN69" s="141"/>
      <c r="EO69" s="141"/>
      <c r="EP69" s="141"/>
      <c r="EQ69" s="141"/>
      <c r="ER69" s="141"/>
      <c r="ES69" s="141"/>
      <c r="ET69" s="141"/>
      <c r="EU69" s="141"/>
      <c r="EV69" s="141"/>
      <c r="EW69" s="141"/>
      <c r="EX69" s="141"/>
      <c r="EY69" s="141"/>
      <c r="EZ69" s="141"/>
      <c r="FA69" s="141"/>
      <c r="FB69" s="141"/>
      <c r="FC69" s="141"/>
      <c r="FD69" s="141"/>
      <c r="FE69" s="141"/>
      <c r="FF69" s="141"/>
      <c r="FG69" s="141"/>
      <c r="FH69" s="141"/>
      <c r="FI69" s="141"/>
      <c r="FJ69" s="141"/>
      <c r="FK69" s="141"/>
      <c r="FL69" s="141"/>
      <c r="FM69" s="141"/>
      <c r="FN69" s="141"/>
      <c r="FO69" s="141"/>
      <c r="FP69" s="141"/>
      <c r="FQ69" s="141"/>
      <c r="FR69" s="141"/>
      <c r="FS69" s="141"/>
      <c r="FT69" s="141"/>
      <c r="FU69" s="141"/>
      <c r="FV69" s="141"/>
      <c r="FW69" s="141"/>
      <c r="FX69" s="141"/>
      <c r="FY69" s="141"/>
      <c r="FZ69" s="141"/>
      <c r="GA69" s="141"/>
      <c r="GB69" s="141"/>
      <c r="GC69" s="141"/>
      <c r="GD69" s="141"/>
      <c r="GE69" s="141"/>
      <c r="GF69" s="141"/>
      <c r="GG69" s="141"/>
      <c r="GH69" s="141"/>
      <c r="GI69" s="141"/>
      <c r="GJ69" s="141"/>
      <c r="GK69" s="141"/>
      <c r="GL69" s="141"/>
      <c r="GM69" s="141"/>
      <c r="GN69" s="141"/>
      <c r="GO69" s="141"/>
      <c r="GP69" s="141"/>
      <c r="GQ69" s="141"/>
      <c r="GR69" s="141"/>
      <c r="GS69" s="141"/>
      <c r="GT69" s="141"/>
      <c r="GU69" s="141"/>
      <c r="GV69" s="141"/>
      <c r="GW69" s="141"/>
      <c r="GX69" s="141"/>
      <c r="GY69" s="141"/>
      <c r="GZ69" s="141"/>
      <c r="HA69" s="141"/>
      <c r="HB69" s="141"/>
      <c r="HC69" s="141"/>
      <c r="HD69" s="141"/>
      <c r="HE69" s="141"/>
      <c r="HF69" s="141"/>
      <c r="HG69" s="141"/>
      <c r="HH69" s="141"/>
      <c r="HI69" s="141"/>
      <c r="HJ69" s="141"/>
      <c r="HK69" s="141"/>
      <c r="HL69" s="141"/>
      <c r="HM69" s="141"/>
      <c r="HN69" s="141"/>
      <c r="HO69" s="141"/>
      <c r="HP69" s="141"/>
      <c r="HQ69" s="141"/>
      <c r="HR69" s="141"/>
      <c r="HS69" s="141"/>
      <c r="HT69" s="141"/>
      <c r="HU69" s="141"/>
      <c r="HV69" s="141"/>
      <c r="HW69" s="141"/>
      <c r="HX69" s="141"/>
      <c r="HY69" s="141"/>
      <c r="HZ69" s="141"/>
      <c r="IA69" s="141"/>
      <c r="IB69" s="141"/>
      <c r="IC69" s="141"/>
      <c r="ID69" s="141"/>
      <c r="IE69" s="141"/>
      <c r="IF69" s="141"/>
      <c r="IG69" s="141"/>
      <c r="IH69" s="141"/>
      <c r="II69" s="141"/>
      <c r="IJ69" s="141"/>
      <c r="IK69" s="141"/>
      <c r="IL69" s="141"/>
      <c r="IM69" s="141"/>
      <c r="IN69" s="141"/>
      <c r="IO69" s="141"/>
      <c r="IP69" s="141"/>
      <c r="IQ69" s="141"/>
      <c r="IR69" s="141"/>
      <c r="IS69" s="141"/>
      <c r="IT69" s="141"/>
      <c r="IU69" s="141"/>
      <c r="IV69" s="141"/>
    </row>
    <row r="70" spans="1:256" ht="21.75" customHeight="1" x14ac:dyDescent="0.25">
      <c r="A70" s="111">
        <v>3.1</v>
      </c>
      <c r="B70" s="94" t="s">
        <v>245</v>
      </c>
      <c r="C70" s="8"/>
      <c r="D70" s="8"/>
      <c r="E70" s="7"/>
      <c r="F70" s="3"/>
      <c r="G70" s="3"/>
      <c r="H70" s="3"/>
      <c r="I70" s="3">
        <f t="shared" si="6"/>
        <v>0</v>
      </c>
      <c r="J70" s="3"/>
      <c r="K70" s="7"/>
      <c r="L70" s="3"/>
      <c r="M70" s="7"/>
      <c r="N70" s="7"/>
    </row>
    <row r="71" spans="1:256" ht="171.75" customHeight="1" x14ac:dyDescent="0.25">
      <c r="A71" s="111" t="s">
        <v>54</v>
      </c>
      <c r="B71" s="94" t="s">
        <v>212</v>
      </c>
      <c r="C71" s="8" t="s">
        <v>37</v>
      </c>
      <c r="D71" s="8">
        <v>713</v>
      </c>
      <c r="E71" s="7">
        <v>32</v>
      </c>
      <c r="F71" s="3">
        <v>713</v>
      </c>
      <c r="G71" s="3">
        <v>0</v>
      </c>
      <c r="H71" s="3">
        <f t="shared" ref="H71:H82" si="7">F71+G71</f>
        <v>713</v>
      </c>
      <c r="I71" s="3">
        <f t="shared" si="6"/>
        <v>22816</v>
      </c>
      <c r="J71" s="3"/>
      <c r="K71" s="93">
        <v>0</v>
      </c>
      <c r="L71" s="93">
        <f>H71/D71</f>
        <v>1</v>
      </c>
      <c r="M71" s="59"/>
      <c r="N71" s="7">
        <f t="shared" ref="N71:N82" si="8">I71*(1-K71)</f>
        <v>22816</v>
      </c>
    </row>
    <row r="72" spans="1:256" ht="105" customHeight="1" x14ac:dyDescent="0.25">
      <c r="A72" s="111" t="s">
        <v>26</v>
      </c>
      <c r="B72" s="94" t="s">
        <v>242</v>
      </c>
      <c r="C72" s="8" t="s">
        <v>37</v>
      </c>
      <c r="D72" s="8">
        <v>298</v>
      </c>
      <c r="E72" s="7">
        <v>55</v>
      </c>
      <c r="F72" s="3">
        <v>298</v>
      </c>
      <c r="G72" s="3">
        <v>0</v>
      </c>
      <c r="H72" s="3">
        <f t="shared" si="7"/>
        <v>298</v>
      </c>
      <c r="I72" s="3">
        <f t="shared" si="6"/>
        <v>16390</v>
      </c>
      <c r="J72" s="3"/>
      <c r="K72" s="93">
        <v>0</v>
      </c>
      <c r="L72" s="93">
        <f t="shared" ref="L72:L82" si="9">H72/D72</f>
        <v>1</v>
      </c>
      <c r="M72" s="59"/>
      <c r="N72" s="7">
        <f t="shared" si="8"/>
        <v>16390</v>
      </c>
    </row>
    <row r="73" spans="1:256" ht="84" customHeight="1" x14ac:dyDescent="0.25">
      <c r="A73" s="111" t="s">
        <v>27</v>
      </c>
      <c r="B73" s="94" t="s">
        <v>483</v>
      </c>
      <c r="C73" s="8" t="s">
        <v>37</v>
      </c>
      <c r="D73" s="8">
        <v>106</v>
      </c>
      <c r="E73" s="7">
        <v>446</v>
      </c>
      <c r="F73" s="3">
        <v>106</v>
      </c>
      <c r="G73" s="3">
        <v>0</v>
      </c>
      <c r="H73" s="3">
        <f t="shared" si="7"/>
        <v>106</v>
      </c>
      <c r="I73" s="3">
        <f t="shared" si="6"/>
        <v>47276</v>
      </c>
      <c r="J73" s="3"/>
      <c r="K73" s="93">
        <v>0</v>
      </c>
      <c r="L73" s="93">
        <f t="shared" si="9"/>
        <v>1</v>
      </c>
      <c r="M73" s="59"/>
      <c r="N73" s="7">
        <f t="shared" si="8"/>
        <v>47276</v>
      </c>
    </row>
    <row r="74" spans="1:256" ht="67.5" customHeight="1" x14ac:dyDescent="0.25">
      <c r="A74" s="111" t="s">
        <v>28</v>
      </c>
      <c r="B74" s="94" t="s">
        <v>246</v>
      </c>
      <c r="C74" s="8" t="s">
        <v>37</v>
      </c>
      <c r="D74" s="8">
        <v>55</v>
      </c>
      <c r="E74" s="7">
        <v>1270</v>
      </c>
      <c r="F74" s="3">
        <v>55</v>
      </c>
      <c r="G74" s="3">
        <v>0</v>
      </c>
      <c r="H74" s="3">
        <f t="shared" si="7"/>
        <v>55</v>
      </c>
      <c r="I74" s="3">
        <f t="shared" si="6"/>
        <v>69850</v>
      </c>
      <c r="J74" s="3"/>
      <c r="K74" s="93">
        <v>0</v>
      </c>
      <c r="L74" s="93">
        <f t="shared" si="9"/>
        <v>1</v>
      </c>
      <c r="M74" s="59"/>
      <c r="N74" s="7">
        <f t="shared" si="8"/>
        <v>69850</v>
      </c>
    </row>
    <row r="75" spans="1:256" ht="75" customHeight="1" x14ac:dyDescent="0.25">
      <c r="A75" s="111" t="s">
        <v>25</v>
      </c>
      <c r="B75" s="94" t="s">
        <v>247</v>
      </c>
      <c r="C75" s="8" t="s">
        <v>33</v>
      </c>
      <c r="D75" s="8">
        <v>3</v>
      </c>
      <c r="E75" s="7">
        <v>140</v>
      </c>
      <c r="F75" s="3">
        <v>0</v>
      </c>
      <c r="G75" s="3">
        <v>0</v>
      </c>
      <c r="H75" s="3">
        <f t="shared" si="7"/>
        <v>0</v>
      </c>
      <c r="I75" s="3">
        <f t="shared" si="6"/>
        <v>0</v>
      </c>
      <c r="J75" s="3"/>
      <c r="K75" s="93">
        <v>0</v>
      </c>
      <c r="L75" s="93">
        <f t="shared" si="9"/>
        <v>0</v>
      </c>
      <c r="M75" s="59"/>
      <c r="N75" s="7">
        <f t="shared" si="8"/>
        <v>0</v>
      </c>
    </row>
    <row r="76" spans="1:256" ht="90.75" customHeight="1" x14ac:dyDescent="0.25">
      <c r="A76" s="111" t="s">
        <v>29</v>
      </c>
      <c r="B76" s="94" t="s">
        <v>484</v>
      </c>
      <c r="C76" s="8" t="s">
        <v>37</v>
      </c>
      <c r="D76" s="8">
        <v>121</v>
      </c>
      <c r="E76" s="7">
        <v>1300</v>
      </c>
      <c r="F76" s="3">
        <v>109.53</v>
      </c>
      <c r="G76" s="3">
        <v>0</v>
      </c>
      <c r="H76" s="3">
        <f>F76+G76</f>
        <v>109.53</v>
      </c>
      <c r="I76" s="3">
        <f>H76*E76</f>
        <v>142389</v>
      </c>
      <c r="J76" s="247">
        <v>1.4999999999999999E-2</v>
      </c>
      <c r="K76" s="93">
        <v>0</v>
      </c>
      <c r="L76" s="93">
        <f>H76/D76</f>
        <v>0.90520661157024795</v>
      </c>
      <c r="M76" s="59" t="s">
        <v>533</v>
      </c>
      <c r="N76" s="7">
        <f>I76*(1-K76)*(1-J76)</f>
        <v>140253.16500000001</v>
      </c>
    </row>
    <row r="77" spans="1:256" ht="72" customHeight="1" x14ac:dyDescent="0.25">
      <c r="A77" s="111" t="s">
        <v>55</v>
      </c>
      <c r="B77" s="94" t="s">
        <v>248</v>
      </c>
      <c r="C77" s="8" t="s">
        <v>33</v>
      </c>
      <c r="D77" s="8">
        <v>120</v>
      </c>
      <c r="E77" s="7">
        <v>45</v>
      </c>
      <c r="F77" s="3">
        <v>120</v>
      </c>
      <c r="G77" s="3">
        <v>0</v>
      </c>
      <c r="H77" s="3">
        <f t="shared" si="7"/>
        <v>120</v>
      </c>
      <c r="I77" s="3">
        <f t="shared" si="6"/>
        <v>5400</v>
      </c>
      <c r="J77" s="3"/>
      <c r="K77" s="93">
        <v>0.1</v>
      </c>
      <c r="L77" s="93">
        <f t="shared" si="9"/>
        <v>1</v>
      </c>
      <c r="M77" s="248" t="s">
        <v>530</v>
      </c>
      <c r="N77" s="7">
        <f t="shared" si="8"/>
        <v>4860</v>
      </c>
    </row>
    <row r="78" spans="1:256" ht="63.75" customHeight="1" x14ac:dyDescent="0.25">
      <c r="A78" s="111" t="s">
        <v>56</v>
      </c>
      <c r="B78" s="94" t="s">
        <v>249</v>
      </c>
      <c r="C78" s="8" t="s">
        <v>33</v>
      </c>
      <c r="D78" s="8">
        <v>120</v>
      </c>
      <c r="E78" s="7">
        <v>67</v>
      </c>
      <c r="F78" s="3">
        <v>120</v>
      </c>
      <c r="G78" s="3">
        <v>0</v>
      </c>
      <c r="H78" s="3">
        <f t="shared" si="7"/>
        <v>120</v>
      </c>
      <c r="I78" s="3">
        <f t="shared" si="6"/>
        <v>8040</v>
      </c>
      <c r="J78" s="3"/>
      <c r="K78" s="93">
        <v>0.1</v>
      </c>
      <c r="L78" s="93">
        <f t="shared" si="9"/>
        <v>1</v>
      </c>
      <c r="M78" s="248" t="s">
        <v>530</v>
      </c>
      <c r="N78" s="7">
        <f t="shared" si="8"/>
        <v>7236</v>
      </c>
    </row>
    <row r="79" spans="1:256" ht="65.25" customHeight="1" x14ac:dyDescent="0.25">
      <c r="A79" s="111" t="s">
        <v>57</v>
      </c>
      <c r="B79" s="94" t="s">
        <v>243</v>
      </c>
      <c r="C79" s="8" t="s">
        <v>37</v>
      </c>
      <c r="D79" s="8">
        <v>5</v>
      </c>
      <c r="E79" s="7">
        <v>446</v>
      </c>
      <c r="F79" s="3">
        <v>0</v>
      </c>
      <c r="G79" s="3">
        <v>0</v>
      </c>
      <c r="H79" s="3">
        <f t="shared" si="7"/>
        <v>0</v>
      </c>
      <c r="I79" s="3">
        <f t="shared" si="6"/>
        <v>0</v>
      </c>
      <c r="J79" s="3"/>
      <c r="K79" s="93">
        <v>0</v>
      </c>
      <c r="L79" s="93">
        <f t="shared" si="9"/>
        <v>0</v>
      </c>
      <c r="M79" s="59"/>
      <c r="N79" s="7">
        <f t="shared" si="8"/>
        <v>0</v>
      </c>
    </row>
    <row r="80" spans="1:256" ht="24" customHeight="1" x14ac:dyDescent="0.25">
      <c r="A80" s="111">
        <v>3.2</v>
      </c>
      <c r="B80" s="94" t="s">
        <v>214</v>
      </c>
      <c r="C80" s="8"/>
      <c r="D80" s="8"/>
      <c r="E80" s="7"/>
      <c r="F80" s="3"/>
      <c r="G80" s="3"/>
      <c r="H80" s="3"/>
      <c r="I80" s="3">
        <f t="shared" si="6"/>
        <v>0</v>
      </c>
      <c r="J80" s="3"/>
      <c r="K80" s="93"/>
      <c r="L80" s="93"/>
      <c r="M80" s="59"/>
      <c r="N80" s="7"/>
    </row>
    <row r="81" spans="1:14" ht="66" customHeight="1" x14ac:dyDescent="0.25">
      <c r="A81" s="111" t="s">
        <v>20</v>
      </c>
      <c r="B81" s="94" t="s">
        <v>250</v>
      </c>
      <c r="C81" s="8" t="s">
        <v>33</v>
      </c>
      <c r="D81" s="8">
        <v>212</v>
      </c>
      <c r="E81" s="7">
        <v>25</v>
      </c>
      <c r="F81" s="3">
        <v>212</v>
      </c>
      <c r="G81" s="3">
        <v>0</v>
      </c>
      <c r="H81" s="3">
        <f t="shared" si="7"/>
        <v>212</v>
      </c>
      <c r="I81" s="3">
        <f t="shared" si="6"/>
        <v>5300</v>
      </c>
      <c r="J81" s="3"/>
      <c r="K81" s="93">
        <v>0</v>
      </c>
      <c r="L81" s="93">
        <f t="shared" si="9"/>
        <v>1</v>
      </c>
      <c r="M81" s="59"/>
      <c r="N81" s="7">
        <f t="shared" si="8"/>
        <v>5300</v>
      </c>
    </row>
    <row r="82" spans="1:14" ht="65.25" customHeight="1" thickBot="1" x14ac:dyDescent="0.3">
      <c r="A82" s="111" t="s">
        <v>21</v>
      </c>
      <c r="B82" s="94" t="s">
        <v>251</v>
      </c>
      <c r="C82" s="8" t="s">
        <v>33</v>
      </c>
      <c r="D82" s="8">
        <v>300</v>
      </c>
      <c r="E82" s="7">
        <v>65</v>
      </c>
      <c r="F82" s="3">
        <v>300</v>
      </c>
      <c r="G82" s="3">
        <v>0</v>
      </c>
      <c r="H82" s="3">
        <f t="shared" si="7"/>
        <v>300</v>
      </c>
      <c r="I82" s="3">
        <f t="shared" si="6"/>
        <v>19500</v>
      </c>
      <c r="J82" s="3"/>
      <c r="K82" s="93">
        <v>0</v>
      </c>
      <c r="L82" s="93">
        <f t="shared" si="9"/>
        <v>1</v>
      </c>
      <c r="M82" s="59"/>
      <c r="N82" s="7">
        <f t="shared" si="8"/>
        <v>19500</v>
      </c>
    </row>
    <row r="83" spans="1:14" ht="24" customHeight="1" thickBot="1" x14ac:dyDescent="0.35">
      <c r="A83" s="42"/>
      <c r="B83" s="26" t="s">
        <v>198</v>
      </c>
      <c r="C83" s="326" t="s">
        <v>197</v>
      </c>
      <c r="D83" s="326"/>
      <c r="F83" s="27"/>
      <c r="G83" s="35" t="s">
        <v>196</v>
      </c>
      <c r="H83" s="36"/>
      <c r="I83" s="40"/>
      <c r="J83" s="37"/>
      <c r="K83" s="37"/>
      <c r="L83" s="37"/>
      <c r="M83" s="60" t="s">
        <v>218</v>
      </c>
      <c r="N83" s="156">
        <f>SUM(N65:N82)</f>
        <v>766666.10499999998</v>
      </c>
    </row>
    <row r="84" spans="1:14" ht="19.5" customHeight="1" x14ac:dyDescent="0.3">
      <c r="A84" s="42"/>
      <c r="B84" s="28" t="s">
        <v>194</v>
      </c>
      <c r="C84" s="28" t="s">
        <v>194</v>
      </c>
      <c r="D84" s="29"/>
      <c r="E84" s="27"/>
      <c r="F84" s="35" t="s">
        <v>194</v>
      </c>
      <c r="G84" s="36"/>
      <c r="H84" s="36"/>
      <c r="I84" s="40"/>
      <c r="J84" s="37"/>
      <c r="K84" s="37"/>
      <c r="L84" s="37"/>
      <c r="M84" s="37"/>
      <c r="N84" s="37"/>
    </row>
    <row r="85" spans="1:14" ht="20.25" customHeight="1" x14ac:dyDescent="0.3">
      <c r="A85" s="42"/>
      <c r="B85" s="28" t="s">
        <v>195</v>
      </c>
      <c r="C85" s="28" t="s">
        <v>195</v>
      </c>
      <c r="D85" s="30"/>
      <c r="F85" s="35" t="s">
        <v>195</v>
      </c>
      <c r="G85" s="37"/>
      <c r="H85" s="37"/>
      <c r="I85" s="41"/>
      <c r="K85" s="311" t="s">
        <v>202</v>
      </c>
      <c r="L85" s="311"/>
      <c r="M85" s="311"/>
      <c r="N85" s="37"/>
    </row>
    <row r="86" spans="1:14" ht="20.25" customHeight="1" x14ac:dyDescent="0.3">
      <c r="A86" s="42"/>
      <c r="B86" s="318"/>
      <c r="C86" s="318"/>
      <c r="D86" s="31"/>
      <c r="E86" s="29"/>
      <c r="F86" s="29"/>
      <c r="G86" s="37"/>
      <c r="K86" s="296" t="s">
        <v>194</v>
      </c>
      <c r="L86" s="296"/>
      <c r="M86" s="37"/>
      <c r="N86" s="37"/>
    </row>
    <row r="87" spans="1:14" ht="21.75" customHeight="1" x14ac:dyDescent="0.35">
      <c r="A87" s="42"/>
      <c r="B87" s="316"/>
      <c r="C87" s="317"/>
      <c r="D87" s="32"/>
      <c r="E87" s="29"/>
      <c r="F87" s="29"/>
      <c r="G87" s="35"/>
      <c r="K87" s="35" t="s">
        <v>195</v>
      </c>
      <c r="L87" s="37"/>
      <c r="M87" s="37"/>
      <c r="N87" s="37"/>
    </row>
    <row r="88" spans="1:14" ht="35.1" customHeight="1" x14ac:dyDescent="0.25">
      <c r="A88" s="75"/>
      <c r="B88" s="78" t="s">
        <v>219</v>
      </c>
      <c r="C88" s="76"/>
      <c r="D88" s="76"/>
      <c r="E88" s="77"/>
      <c r="F88" s="76"/>
      <c r="G88" s="76"/>
      <c r="H88" s="76"/>
      <c r="I88" s="76"/>
      <c r="J88" s="76"/>
      <c r="K88" s="77"/>
      <c r="L88" s="76"/>
      <c r="M88" s="77"/>
      <c r="N88" s="160">
        <f>N83</f>
        <v>766666.10499999998</v>
      </c>
    </row>
    <row r="89" spans="1:14" ht="45.75" customHeight="1" x14ac:dyDescent="0.25">
      <c r="A89" s="111" t="s">
        <v>22</v>
      </c>
      <c r="B89" s="94" t="s">
        <v>252</v>
      </c>
      <c r="C89" s="3" t="s">
        <v>33</v>
      </c>
      <c r="D89" s="8">
        <v>212</v>
      </c>
      <c r="E89" s="7">
        <v>85</v>
      </c>
      <c r="F89" s="3">
        <v>212</v>
      </c>
      <c r="G89" s="3">
        <v>0</v>
      </c>
      <c r="H89" s="3">
        <f t="shared" ref="H89:H99" si="10">F89+G89</f>
        <v>212</v>
      </c>
      <c r="I89" s="3">
        <f t="shared" ref="I89:I115" si="11">H89*E89</f>
        <v>18020</v>
      </c>
      <c r="J89" s="3"/>
      <c r="K89" s="93">
        <v>0</v>
      </c>
      <c r="L89" s="93">
        <f t="shared" ref="L89:L115" si="12">H89/D89</f>
        <v>1</v>
      </c>
      <c r="M89" s="59"/>
      <c r="N89" s="7">
        <f t="shared" ref="N89:N99" si="13">I89*(1-K89)</f>
        <v>18020</v>
      </c>
    </row>
    <row r="90" spans="1:14" ht="58.5" customHeight="1" x14ac:dyDescent="0.25">
      <c r="A90" s="111" t="s">
        <v>58</v>
      </c>
      <c r="B90" s="94" t="s">
        <v>253</v>
      </c>
      <c r="C90" s="3" t="s">
        <v>33</v>
      </c>
      <c r="D90" s="8">
        <v>212</v>
      </c>
      <c r="E90" s="7">
        <v>32</v>
      </c>
      <c r="F90" s="3">
        <v>212</v>
      </c>
      <c r="G90" s="3">
        <v>0</v>
      </c>
      <c r="H90" s="3">
        <f>F90+G90</f>
        <v>212</v>
      </c>
      <c r="I90" s="3">
        <f t="shared" si="11"/>
        <v>6784</v>
      </c>
      <c r="J90" s="3"/>
      <c r="K90" s="93">
        <v>0</v>
      </c>
      <c r="L90" s="93">
        <f t="shared" si="12"/>
        <v>1</v>
      </c>
      <c r="M90" s="59"/>
      <c r="N90" s="7">
        <f>I90*(1-K90)</f>
        <v>6784</v>
      </c>
    </row>
    <row r="91" spans="1:14" x14ac:dyDescent="0.25">
      <c r="A91" s="111" t="s">
        <v>244</v>
      </c>
      <c r="B91" s="94" t="s">
        <v>220</v>
      </c>
      <c r="C91" s="3"/>
      <c r="D91" s="8"/>
      <c r="E91" s="7"/>
      <c r="F91" s="3"/>
      <c r="G91" s="3"/>
      <c r="H91" s="3"/>
      <c r="I91" s="3"/>
      <c r="J91" s="3"/>
      <c r="K91" s="93"/>
      <c r="L91" s="93"/>
      <c r="M91" s="59"/>
      <c r="N91" s="7"/>
    </row>
    <row r="92" spans="1:14" ht="67.5" customHeight="1" x14ac:dyDescent="0.25">
      <c r="A92" s="111" t="s">
        <v>23</v>
      </c>
      <c r="B92" s="94" t="s">
        <v>485</v>
      </c>
      <c r="C92" s="3" t="s">
        <v>37</v>
      </c>
      <c r="D92" s="8">
        <v>27</v>
      </c>
      <c r="E92" s="7">
        <v>400</v>
      </c>
      <c r="F92" s="3">
        <v>24</v>
      </c>
      <c r="G92" s="3">
        <v>0</v>
      </c>
      <c r="H92" s="3">
        <f t="shared" si="10"/>
        <v>24</v>
      </c>
      <c r="I92" s="3">
        <f>H92*E92</f>
        <v>9600</v>
      </c>
      <c r="J92" s="3"/>
      <c r="K92" s="93">
        <v>0</v>
      </c>
      <c r="L92" s="93">
        <f t="shared" si="12"/>
        <v>0.88888888888888884</v>
      </c>
      <c r="M92" s="59"/>
      <c r="N92" s="7">
        <f t="shared" si="13"/>
        <v>9600</v>
      </c>
    </row>
    <row r="93" spans="1:14" ht="63.75" customHeight="1" x14ac:dyDescent="0.25">
      <c r="A93" s="111" t="s">
        <v>24</v>
      </c>
      <c r="B93" s="94" t="s">
        <v>254</v>
      </c>
      <c r="C93" s="3" t="s">
        <v>37</v>
      </c>
      <c r="D93" s="8">
        <v>40</v>
      </c>
      <c r="E93" s="7">
        <v>500</v>
      </c>
      <c r="F93" s="3">
        <v>40</v>
      </c>
      <c r="G93" s="3">
        <v>0</v>
      </c>
      <c r="H93" s="3">
        <f t="shared" si="10"/>
        <v>40</v>
      </c>
      <c r="I93" s="3">
        <f>H93*E93</f>
        <v>20000</v>
      </c>
      <c r="J93" s="3"/>
      <c r="K93" s="93"/>
      <c r="L93" s="93">
        <f t="shared" si="12"/>
        <v>1</v>
      </c>
      <c r="M93" s="59"/>
      <c r="N93" s="7">
        <f t="shared" si="13"/>
        <v>20000</v>
      </c>
    </row>
    <row r="94" spans="1:14" ht="60.75" x14ac:dyDescent="0.25">
      <c r="A94" s="111" t="s">
        <v>30</v>
      </c>
      <c r="B94" s="94" t="s">
        <v>255</v>
      </c>
      <c r="C94" s="3" t="s">
        <v>37</v>
      </c>
      <c r="D94" s="8">
        <v>22</v>
      </c>
      <c r="E94" s="7">
        <v>400</v>
      </c>
      <c r="F94" s="3">
        <v>20</v>
      </c>
      <c r="G94" s="3">
        <v>0</v>
      </c>
      <c r="H94" s="3">
        <f t="shared" si="10"/>
        <v>20</v>
      </c>
      <c r="I94" s="3">
        <f t="shared" si="11"/>
        <v>8000</v>
      </c>
      <c r="J94" s="3"/>
      <c r="K94" s="93">
        <v>0</v>
      </c>
      <c r="L94" s="93">
        <f t="shared" si="12"/>
        <v>0.90909090909090906</v>
      </c>
      <c r="M94" s="59"/>
      <c r="N94" s="7">
        <f t="shared" si="13"/>
        <v>8000</v>
      </c>
    </row>
    <row r="95" spans="1:14" x14ac:dyDescent="0.25">
      <c r="A95" s="111" t="s">
        <v>256</v>
      </c>
      <c r="B95" s="94" t="s">
        <v>221</v>
      </c>
      <c r="C95" s="3"/>
      <c r="D95" s="8"/>
      <c r="E95" s="7"/>
      <c r="F95" s="3"/>
      <c r="G95" s="3"/>
      <c r="H95" s="3"/>
      <c r="I95" s="3"/>
      <c r="J95" s="3"/>
      <c r="K95" s="93"/>
      <c r="L95" s="93"/>
      <c r="M95" s="59"/>
      <c r="N95" s="7"/>
    </row>
    <row r="96" spans="1:14" ht="60.75" x14ac:dyDescent="0.25">
      <c r="A96" s="111" t="s">
        <v>59</v>
      </c>
      <c r="B96" s="94" t="s">
        <v>261</v>
      </c>
      <c r="C96" s="3" t="s">
        <v>33</v>
      </c>
      <c r="D96" s="8">
        <v>250</v>
      </c>
      <c r="E96" s="7">
        <v>23</v>
      </c>
      <c r="F96" s="3">
        <v>250</v>
      </c>
      <c r="G96" s="3">
        <v>0</v>
      </c>
      <c r="H96" s="3">
        <f t="shared" si="10"/>
        <v>250</v>
      </c>
      <c r="I96" s="3">
        <f t="shared" si="11"/>
        <v>5750</v>
      </c>
      <c r="J96" s="3"/>
      <c r="K96" s="93">
        <v>0</v>
      </c>
      <c r="L96" s="93">
        <f t="shared" si="12"/>
        <v>1</v>
      </c>
      <c r="M96" s="59"/>
      <c r="N96" s="7">
        <f t="shared" si="13"/>
        <v>5750</v>
      </c>
    </row>
    <row r="97" spans="1:16" ht="60.75" x14ac:dyDescent="0.25">
      <c r="A97" s="111" t="s">
        <v>60</v>
      </c>
      <c r="B97" s="94" t="s">
        <v>257</v>
      </c>
      <c r="C97" s="3" t="s">
        <v>33</v>
      </c>
      <c r="D97" s="8">
        <v>535</v>
      </c>
      <c r="E97" s="7">
        <v>23</v>
      </c>
      <c r="F97" s="3">
        <v>54.4</v>
      </c>
      <c r="G97" s="3">
        <v>0</v>
      </c>
      <c r="H97" s="3">
        <f t="shared" si="10"/>
        <v>54.4</v>
      </c>
      <c r="I97" s="3">
        <f>H97*E97</f>
        <v>1251.2</v>
      </c>
      <c r="J97" s="3"/>
      <c r="K97" s="93">
        <v>0</v>
      </c>
      <c r="L97" s="93">
        <f t="shared" si="12"/>
        <v>0.1016822429906542</v>
      </c>
      <c r="M97" s="59"/>
      <c r="N97" s="7">
        <f t="shared" si="13"/>
        <v>1251.2</v>
      </c>
    </row>
    <row r="98" spans="1:16" ht="60.75" x14ac:dyDescent="0.25">
      <c r="A98" s="111" t="s">
        <v>258</v>
      </c>
      <c r="B98" s="94" t="s">
        <v>259</v>
      </c>
      <c r="C98" s="3" t="s">
        <v>33</v>
      </c>
      <c r="D98" s="8">
        <v>135</v>
      </c>
      <c r="E98" s="7">
        <v>30</v>
      </c>
      <c r="F98" s="3">
        <v>135</v>
      </c>
      <c r="G98" s="3">
        <v>0</v>
      </c>
      <c r="H98" s="3">
        <f t="shared" si="10"/>
        <v>135</v>
      </c>
      <c r="I98" s="3">
        <f t="shared" si="11"/>
        <v>4050</v>
      </c>
      <c r="J98" s="3"/>
      <c r="K98" s="93">
        <v>0.25</v>
      </c>
      <c r="L98" s="93">
        <f t="shared" si="12"/>
        <v>1</v>
      </c>
      <c r="M98" s="59" t="s">
        <v>531</v>
      </c>
      <c r="N98" s="7">
        <f t="shared" si="13"/>
        <v>3037.5</v>
      </c>
    </row>
    <row r="99" spans="1:16" ht="45" customHeight="1" x14ac:dyDescent="0.25">
      <c r="A99" s="111" t="s">
        <v>61</v>
      </c>
      <c r="B99" s="94" t="s">
        <v>260</v>
      </c>
      <c r="C99" s="3" t="s">
        <v>33</v>
      </c>
      <c r="D99" s="8">
        <v>39</v>
      </c>
      <c r="E99" s="7">
        <v>28</v>
      </c>
      <c r="F99" s="3">
        <v>37</v>
      </c>
      <c r="G99" s="3">
        <v>0</v>
      </c>
      <c r="H99" s="3">
        <f t="shared" si="10"/>
        <v>37</v>
      </c>
      <c r="I99" s="3">
        <f t="shared" si="11"/>
        <v>1036</v>
      </c>
      <c r="J99" s="3"/>
      <c r="K99" s="93">
        <v>0.2</v>
      </c>
      <c r="L99" s="93">
        <f t="shared" si="12"/>
        <v>0.94871794871794868</v>
      </c>
      <c r="M99" s="59" t="s">
        <v>531</v>
      </c>
      <c r="N99" s="7">
        <f t="shared" si="13"/>
        <v>828.80000000000007</v>
      </c>
    </row>
    <row r="100" spans="1:16" ht="24" customHeight="1" x14ac:dyDescent="0.25">
      <c r="A100" s="111" t="s">
        <v>62</v>
      </c>
      <c r="B100" s="94" t="s">
        <v>267</v>
      </c>
      <c r="C100" s="3"/>
      <c r="D100" s="8"/>
      <c r="E100" s="7"/>
      <c r="F100" s="3"/>
      <c r="G100" s="3"/>
      <c r="H100" s="3"/>
      <c r="I100" s="3">
        <f t="shared" si="11"/>
        <v>0</v>
      </c>
      <c r="J100" s="3"/>
      <c r="K100" s="7"/>
      <c r="L100" s="93"/>
      <c r="M100" s="59"/>
      <c r="N100" s="7"/>
    </row>
    <row r="101" spans="1:16" ht="46.5" customHeight="1" x14ac:dyDescent="0.25">
      <c r="A101" s="111" t="s">
        <v>63</v>
      </c>
      <c r="B101" s="94" t="s">
        <v>268</v>
      </c>
      <c r="C101" s="3" t="s">
        <v>33</v>
      </c>
      <c r="D101" s="8">
        <v>213</v>
      </c>
      <c r="E101" s="7">
        <v>36</v>
      </c>
      <c r="F101" s="3">
        <v>213</v>
      </c>
      <c r="G101" s="3">
        <v>0</v>
      </c>
      <c r="H101" s="3">
        <f t="shared" ref="H101:H133" si="14">F101+G101</f>
        <v>213</v>
      </c>
      <c r="I101" s="3">
        <f t="shared" si="11"/>
        <v>7668</v>
      </c>
      <c r="J101" s="3"/>
      <c r="K101" s="93">
        <v>0</v>
      </c>
      <c r="L101" s="93">
        <f t="shared" si="12"/>
        <v>1</v>
      </c>
      <c r="M101" s="59"/>
      <c r="N101" s="7">
        <f t="shared" ref="N101:N133" si="15">I101*(1-K101)</f>
        <v>7668</v>
      </c>
    </row>
    <row r="102" spans="1:16" ht="48" customHeight="1" x14ac:dyDescent="0.25">
      <c r="A102" s="111" t="s">
        <v>64</v>
      </c>
      <c r="B102" s="94" t="s">
        <v>262</v>
      </c>
      <c r="C102" s="3" t="s">
        <v>33</v>
      </c>
      <c r="D102" s="8">
        <v>215</v>
      </c>
      <c r="E102" s="7">
        <v>80</v>
      </c>
      <c r="F102" s="3">
        <v>160</v>
      </c>
      <c r="G102" s="3">
        <v>0</v>
      </c>
      <c r="H102" s="3">
        <f t="shared" si="14"/>
        <v>160</v>
      </c>
      <c r="I102" s="3">
        <f t="shared" si="11"/>
        <v>12800</v>
      </c>
      <c r="J102" s="3"/>
      <c r="K102" s="93">
        <v>0.05</v>
      </c>
      <c r="L102" s="93">
        <f t="shared" si="12"/>
        <v>0.7441860465116279</v>
      </c>
      <c r="M102" s="59"/>
      <c r="N102" s="7">
        <f t="shared" si="15"/>
        <v>12160</v>
      </c>
    </row>
    <row r="103" spans="1:16" ht="63.75" customHeight="1" x14ac:dyDescent="0.25">
      <c r="A103" s="111" t="s">
        <v>65</v>
      </c>
      <c r="B103" s="94" t="s">
        <v>270</v>
      </c>
      <c r="C103" s="3" t="s">
        <v>33</v>
      </c>
      <c r="D103" s="8">
        <v>137</v>
      </c>
      <c r="E103" s="7">
        <v>120</v>
      </c>
      <c r="F103" s="3">
        <v>137</v>
      </c>
      <c r="G103" s="3">
        <v>0</v>
      </c>
      <c r="H103" s="3">
        <f t="shared" si="14"/>
        <v>137</v>
      </c>
      <c r="I103" s="3">
        <f t="shared" si="11"/>
        <v>16440</v>
      </c>
      <c r="J103" s="3"/>
      <c r="K103" s="93">
        <v>0.05</v>
      </c>
      <c r="L103" s="93">
        <f t="shared" si="12"/>
        <v>1</v>
      </c>
      <c r="M103" s="59"/>
      <c r="N103" s="7">
        <f t="shared" si="15"/>
        <v>15618</v>
      </c>
    </row>
    <row r="104" spans="1:16" ht="44.25" customHeight="1" x14ac:dyDescent="0.25">
      <c r="A104" s="111" t="s">
        <v>66</v>
      </c>
      <c r="B104" s="94" t="s">
        <v>269</v>
      </c>
      <c r="C104" s="8" t="s">
        <v>8</v>
      </c>
      <c r="D104" s="8">
        <v>25</v>
      </c>
      <c r="E104" s="7">
        <v>250</v>
      </c>
      <c r="F104" s="3">
        <v>0</v>
      </c>
      <c r="G104" s="3">
        <v>0</v>
      </c>
      <c r="H104" s="3">
        <f t="shared" si="14"/>
        <v>0</v>
      </c>
      <c r="I104" s="3">
        <f t="shared" si="11"/>
        <v>0</v>
      </c>
      <c r="J104" s="3"/>
      <c r="K104" s="93">
        <v>0</v>
      </c>
      <c r="L104" s="93">
        <f t="shared" si="12"/>
        <v>0</v>
      </c>
      <c r="M104" s="59"/>
      <c r="N104" s="7">
        <f t="shared" si="15"/>
        <v>0</v>
      </c>
    </row>
    <row r="105" spans="1:16" ht="24" customHeight="1" x14ac:dyDescent="0.25">
      <c r="A105" s="111" t="s">
        <v>67</v>
      </c>
      <c r="B105" s="94" t="s">
        <v>223</v>
      </c>
      <c r="C105" s="8"/>
      <c r="D105" s="8"/>
      <c r="E105" s="7"/>
      <c r="F105" s="3"/>
      <c r="G105" s="3"/>
      <c r="H105" s="3"/>
      <c r="I105" s="3">
        <f t="shared" si="11"/>
        <v>0</v>
      </c>
      <c r="J105" s="3"/>
      <c r="K105" s="93"/>
      <c r="L105" s="93"/>
      <c r="M105" s="59"/>
      <c r="N105" s="7"/>
    </row>
    <row r="106" spans="1:16" ht="46.5" customHeight="1" x14ac:dyDescent="0.25">
      <c r="A106" s="111" t="s">
        <v>68</v>
      </c>
      <c r="B106" s="94" t="s">
        <v>271</v>
      </c>
      <c r="C106" s="8" t="s">
        <v>33</v>
      </c>
      <c r="D106" s="8">
        <v>784</v>
      </c>
      <c r="E106" s="7">
        <v>20</v>
      </c>
      <c r="F106" s="3">
        <v>0</v>
      </c>
      <c r="G106" s="3">
        <v>0</v>
      </c>
      <c r="H106" s="3">
        <f t="shared" si="14"/>
        <v>0</v>
      </c>
      <c r="I106" s="3">
        <f t="shared" si="11"/>
        <v>0</v>
      </c>
      <c r="J106" s="3"/>
      <c r="K106" s="93">
        <v>0</v>
      </c>
      <c r="L106" s="93">
        <f t="shared" si="12"/>
        <v>0</v>
      </c>
      <c r="M106" s="59"/>
      <c r="N106" s="7">
        <f t="shared" si="15"/>
        <v>0</v>
      </c>
    </row>
    <row r="107" spans="1:16" ht="20.25" customHeight="1" x14ac:dyDescent="0.25">
      <c r="A107" s="111" t="s">
        <v>69</v>
      </c>
      <c r="B107" s="94" t="s">
        <v>263</v>
      </c>
      <c r="C107" s="8"/>
      <c r="D107" s="8"/>
      <c r="E107" s="7"/>
      <c r="F107" s="3"/>
      <c r="G107" s="3"/>
      <c r="H107" s="3"/>
      <c r="I107" s="3">
        <f t="shared" si="11"/>
        <v>0</v>
      </c>
      <c r="J107" s="3"/>
      <c r="K107" s="93"/>
      <c r="L107" s="93"/>
      <c r="M107" s="59"/>
      <c r="N107" s="7"/>
    </row>
    <row r="108" spans="1:16" ht="68.25" customHeight="1" x14ac:dyDescent="0.25">
      <c r="A108" s="111" t="s">
        <v>70</v>
      </c>
      <c r="B108" s="94" t="s">
        <v>272</v>
      </c>
      <c r="C108" s="8" t="s">
        <v>8</v>
      </c>
      <c r="D108" s="8">
        <v>96</v>
      </c>
      <c r="E108" s="7">
        <v>100</v>
      </c>
      <c r="F108" s="3">
        <v>96</v>
      </c>
      <c r="G108" s="3">
        <v>0</v>
      </c>
      <c r="H108" s="3">
        <f t="shared" si="14"/>
        <v>96</v>
      </c>
      <c r="I108" s="3">
        <f t="shared" si="11"/>
        <v>9600</v>
      </c>
      <c r="J108" s="3"/>
      <c r="K108" s="93">
        <v>0</v>
      </c>
      <c r="L108" s="93">
        <f t="shared" si="12"/>
        <v>1</v>
      </c>
      <c r="M108" s="59"/>
      <c r="N108" s="7">
        <f t="shared" si="15"/>
        <v>9600</v>
      </c>
    </row>
    <row r="109" spans="1:16" ht="84.75" customHeight="1" x14ac:dyDescent="0.25">
      <c r="A109" s="111" t="s">
        <v>71</v>
      </c>
      <c r="B109" s="94" t="s">
        <v>264</v>
      </c>
      <c r="C109" s="8" t="s">
        <v>176</v>
      </c>
      <c r="D109" s="8">
        <v>11</v>
      </c>
      <c r="E109" s="7">
        <v>650</v>
      </c>
      <c r="F109" s="3">
        <v>0</v>
      </c>
      <c r="G109" s="3">
        <v>0</v>
      </c>
      <c r="H109" s="3">
        <f t="shared" si="14"/>
        <v>0</v>
      </c>
      <c r="I109" s="3">
        <f t="shared" si="11"/>
        <v>0</v>
      </c>
      <c r="J109" s="3"/>
      <c r="K109" s="93">
        <v>0</v>
      </c>
      <c r="L109" s="93">
        <f t="shared" si="12"/>
        <v>0</v>
      </c>
      <c r="M109" s="59"/>
      <c r="N109" s="7">
        <f t="shared" si="15"/>
        <v>0</v>
      </c>
    </row>
    <row r="110" spans="1:16" ht="24.75" customHeight="1" x14ac:dyDescent="0.25">
      <c r="A110" s="111" t="s">
        <v>72</v>
      </c>
      <c r="B110" s="94" t="s">
        <v>228</v>
      </c>
      <c r="C110" s="8"/>
      <c r="D110" s="8"/>
      <c r="E110" s="7"/>
      <c r="F110" s="3"/>
      <c r="G110" s="3"/>
      <c r="H110" s="3"/>
      <c r="I110" s="3"/>
      <c r="J110" s="3"/>
      <c r="K110" s="93"/>
      <c r="L110" s="93"/>
      <c r="M110" s="59"/>
      <c r="N110" s="7"/>
    </row>
    <row r="111" spans="1:16" ht="102" customHeight="1" x14ac:dyDescent="0.25">
      <c r="A111" s="111" t="s">
        <v>73</v>
      </c>
      <c r="B111" s="94" t="s">
        <v>273</v>
      </c>
      <c r="C111" s="18" t="s">
        <v>45</v>
      </c>
      <c r="D111" s="18">
        <v>1200</v>
      </c>
      <c r="E111" s="7">
        <v>13</v>
      </c>
      <c r="F111" s="3">
        <v>605</v>
      </c>
      <c r="G111" s="3">
        <v>0</v>
      </c>
      <c r="H111" s="3">
        <f t="shared" si="14"/>
        <v>605</v>
      </c>
      <c r="I111" s="3">
        <f t="shared" si="11"/>
        <v>7865</v>
      </c>
      <c r="J111" s="3"/>
      <c r="K111" s="93">
        <v>0.1</v>
      </c>
      <c r="L111" s="93">
        <f t="shared" si="12"/>
        <v>0.50416666666666665</v>
      </c>
      <c r="M111" s="251" t="s">
        <v>531</v>
      </c>
      <c r="N111" s="7">
        <f t="shared" si="15"/>
        <v>7078.5</v>
      </c>
    </row>
    <row r="112" spans="1:16" s="71" customFormat="1" ht="88.5" customHeight="1" x14ac:dyDescent="0.25">
      <c r="A112" s="111" t="s">
        <v>74</v>
      </c>
      <c r="B112" s="94" t="s">
        <v>265</v>
      </c>
      <c r="C112" s="72" t="s">
        <v>45</v>
      </c>
      <c r="D112" s="72">
        <v>250</v>
      </c>
      <c r="E112" s="72">
        <v>12</v>
      </c>
      <c r="F112" s="72">
        <v>235</v>
      </c>
      <c r="G112" s="72">
        <v>0</v>
      </c>
      <c r="H112" s="3">
        <f t="shared" si="14"/>
        <v>235</v>
      </c>
      <c r="I112" s="3">
        <f t="shared" si="11"/>
        <v>2820</v>
      </c>
      <c r="J112" s="3"/>
      <c r="K112" s="93">
        <v>0.1</v>
      </c>
      <c r="L112" s="93">
        <f t="shared" si="12"/>
        <v>0.94</v>
      </c>
      <c r="M112" s="251" t="s">
        <v>531</v>
      </c>
      <c r="N112" s="7">
        <f t="shared" si="15"/>
        <v>2538</v>
      </c>
      <c r="P112" s="6"/>
    </row>
    <row r="113" spans="1:256" s="71" customFormat="1" ht="60.75" x14ac:dyDescent="0.25">
      <c r="A113" s="111" t="s">
        <v>75</v>
      </c>
      <c r="B113" s="94" t="s">
        <v>274</v>
      </c>
      <c r="C113" s="16" t="s">
        <v>176</v>
      </c>
      <c r="D113" s="16">
        <v>4</v>
      </c>
      <c r="E113" s="16">
        <v>1500</v>
      </c>
      <c r="F113" s="16">
        <v>0</v>
      </c>
      <c r="G113" s="16">
        <v>0</v>
      </c>
      <c r="H113" s="3">
        <f t="shared" si="14"/>
        <v>0</v>
      </c>
      <c r="I113" s="3">
        <f t="shared" si="11"/>
        <v>0</v>
      </c>
      <c r="J113" s="3"/>
      <c r="K113" s="93">
        <v>0</v>
      </c>
      <c r="L113" s="93">
        <f t="shared" si="12"/>
        <v>0</v>
      </c>
      <c r="M113" s="59"/>
      <c r="N113" s="7">
        <f t="shared" si="15"/>
        <v>0</v>
      </c>
      <c r="P113" s="6"/>
    </row>
    <row r="114" spans="1:256" ht="40.5" x14ac:dyDescent="0.25">
      <c r="A114" s="111" t="s">
        <v>76</v>
      </c>
      <c r="B114" s="94" t="s">
        <v>275</v>
      </c>
      <c r="C114" s="3" t="s">
        <v>176</v>
      </c>
      <c r="D114" s="7">
        <v>1</v>
      </c>
      <c r="E114" s="7">
        <v>2000</v>
      </c>
      <c r="F114" s="3">
        <v>0</v>
      </c>
      <c r="G114" s="3">
        <v>0</v>
      </c>
      <c r="H114" s="3">
        <f t="shared" si="14"/>
        <v>0</v>
      </c>
      <c r="I114" s="3">
        <f t="shared" si="11"/>
        <v>0</v>
      </c>
      <c r="J114" s="3"/>
      <c r="K114" s="93">
        <v>0</v>
      </c>
      <c r="L114" s="93">
        <f t="shared" si="12"/>
        <v>0</v>
      </c>
      <c r="M114" s="59"/>
      <c r="N114" s="7">
        <f t="shared" si="15"/>
        <v>0</v>
      </c>
    </row>
    <row r="115" spans="1:256" ht="81.75" thickBot="1" x14ac:dyDescent="0.3">
      <c r="A115" s="111" t="s">
        <v>77</v>
      </c>
      <c r="B115" s="94" t="s">
        <v>276</v>
      </c>
      <c r="C115" s="3" t="s">
        <v>8</v>
      </c>
      <c r="D115" s="7">
        <v>12</v>
      </c>
      <c r="E115" s="7">
        <v>300</v>
      </c>
      <c r="F115" s="3">
        <v>0</v>
      </c>
      <c r="G115" s="3">
        <v>0</v>
      </c>
      <c r="H115" s="3">
        <f t="shared" si="14"/>
        <v>0</v>
      </c>
      <c r="I115" s="3">
        <f t="shared" si="11"/>
        <v>0</v>
      </c>
      <c r="J115" s="3"/>
      <c r="K115" s="93">
        <v>0</v>
      </c>
      <c r="L115" s="93">
        <f t="shared" si="12"/>
        <v>0</v>
      </c>
      <c r="M115" s="59"/>
      <c r="N115" s="7">
        <f t="shared" si="15"/>
        <v>0</v>
      </c>
    </row>
    <row r="116" spans="1:256" ht="21" customHeight="1" thickBot="1" x14ac:dyDescent="0.35">
      <c r="A116" s="42"/>
      <c r="B116" s="26" t="s">
        <v>198</v>
      </c>
      <c r="C116" s="326" t="s">
        <v>197</v>
      </c>
      <c r="D116" s="326"/>
      <c r="E116" s="326"/>
      <c r="F116" s="6"/>
      <c r="G116" s="27"/>
      <c r="H116" s="35" t="s">
        <v>196</v>
      </c>
      <c r="I116" s="36"/>
      <c r="J116" s="37"/>
      <c r="K116" s="37"/>
      <c r="L116" s="37"/>
      <c r="M116" s="60" t="s">
        <v>218</v>
      </c>
      <c r="N116" s="156">
        <f>SUM(N88:N115)</f>
        <v>894600.10499999998</v>
      </c>
    </row>
    <row r="117" spans="1:256" ht="19.5" customHeight="1" x14ac:dyDescent="0.3">
      <c r="A117" s="42"/>
      <c r="B117" s="28" t="s">
        <v>194</v>
      </c>
      <c r="C117" s="28" t="s">
        <v>194</v>
      </c>
      <c r="D117" s="29"/>
      <c r="E117" s="6"/>
      <c r="F117" s="27"/>
      <c r="G117" s="35" t="s">
        <v>194</v>
      </c>
      <c r="H117" s="36"/>
      <c r="I117" s="36"/>
      <c r="J117" s="37"/>
      <c r="K117" s="37"/>
      <c r="L117" s="37"/>
      <c r="M117" s="37"/>
      <c r="N117" s="37"/>
    </row>
    <row r="118" spans="1:256" ht="20.25" customHeight="1" x14ac:dyDescent="0.3">
      <c r="A118" s="42"/>
      <c r="B118" s="28" t="s">
        <v>195</v>
      </c>
      <c r="C118" s="28" t="s">
        <v>195</v>
      </c>
      <c r="D118" s="30"/>
      <c r="E118" s="6"/>
      <c r="F118" s="13"/>
      <c r="G118" s="35" t="s">
        <v>195</v>
      </c>
      <c r="H118" s="37"/>
      <c r="I118" s="6"/>
      <c r="J118" s="6"/>
      <c r="K118" s="6"/>
      <c r="L118" s="296" t="s">
        <v>202</v>
      </c>
      <c r="M118" s="296"/>
      <c r="N118" s="58"/>
    </row>
    <row r="119" spans="1:256" ht="19.5" customHeight="1" x14ac:dyDescent="0.3">
      <c r="A119" s="42"/>
      <c r="B119" s="318"/>
      <c r="C119" s="318"/>
      <c r="D119" s="31"/>
      <c r="E119" s="29"/>
      <c r="F119" s="29"/>
      <c r="G119" s="37"/>
      <c r="H119" s="6"/>
      <c r="I119" s="6"/>
      <c r="J119" s="6"/>
      <c r="L119" s="296" t="s">
        <v>194</v>
      </c>
      <c r="M119" s="296"/>
      <c r="N119" s="37"/>
    </row>
    <row r="120" spans="1:256" ht="17.25" customHeight="1" x14ac:dyDescent="0.35">
      <c r="A120" s="42"/>
      <c r="B120" s="316"/>
      <c r="C120" s="317"/>
      <c r="D120" s="32"/>
      <c r="E120" s="29"/>
      <c r="F120" s="29"/>
      <c r="G120" s="35"/>
      <c r="H120" s="6"/>
      <c r="I120" s="6"/>
      <c r="J120" s="6"/>
      <c r="K120" s="6"/>
      <c r="L120" s="35" t="s">
        <v>195</v>
      </c>
      <c r="N120" s="37"/>
    </row>
    <row r="121" spans="1:256" s="80" customFormat="1" ht="35.1" customHeight="1" x14ac:dyDescent="0.25">
      <c r="A121" s="79"/>
      <c r="B121" s="77" t="s">
        <v>287</v>
      </c>
      <c r="C121" s="76"/>
      <c r="D121" s="76"/>
      <c r="E121" s="77"/>
      <c r="F121" s="76"/>
      <c r="G121" s="76"/>
      <c r="H121" s="76"/>
      <c r="I121" s="76"/>
      <c r="J121" s="76"/>
      <c r="K121" s="77"/>
      <c r="L121" s="76"/>
      <c r="M121" s="77"/>
      <c r="N121" s="160">
        <f>N116</f>
        <v>894600.10499999998</v>
      </c>
      <c r="P121" s="6"/>
    </row>
    <row r="122" spans="1:256" ht="104.25" customHeight="1" x14ac:dyDescent="0.25">
      <c r="A122" s="111" t="s">
        <v>78</v>
      </c>
      <c r="B122" s="94" t="s">
        <v>277</v>
      </c>
      <c r="C122" s="3" t="s">
        <v>8</v>
      </c>
      <c r="D122" s="7">
        <v>30</v>
      </c>
      <c r="E122" s="7">
        <v>1500</v>
      </c>
      <c r="F122" s="3">
        <v>12.7</v>
      </c>
      <c r="G122" s="3">
        <v>0</v>
      </c>
      <c r="H122" s="3">
        <f t="shared" si="14"/>
        <v>12.7</v>
      </c>
      <c r="I122" s="3">
        <f t="shared" ref="I122:I141" si="16">H122*E122</f>
        <v>19050</v>
      </c>
      <c r="J122" s="3"/>
      <c r="K122" s="93">
        <v>0.3</v>
      </c>
      <c r="L122" s="93">
        <f t="shared" ref="L122:L123" si="17">H122/D122</f>
        <v>0.42333333333333328</v>
      </c>
      <c r="M122" s="59" t="s">
        <v>532</v>
      </c>
      <c r="N122" s="7">
        <f t="shared" si="15"/>
        <v>13335</v>
      </c>
    </row>
    <row r="123" spans="1:256" ht="104.25" customHeight="1" x14ac:dyDescent="0.25">
      <c r="A123" s="111" t="s">
        <v>79</v>
      </c>
      <c r="B123" s="94" t="s">
        <v>278</v>
      </c>
      <c r="C123" s="3" t="s">
        <v>8</v>
      </c>
      <c r="D123" s="7">
        <v>20</v>
      </c>
      <c r="E123" s="7">
        <v>2500</v>
      </c>
      <c r="F123" s="3">
        <v>10.1</v>
      </c>
      <c r="G123" s="3">
        <v>0</v>
      </c>
      <c r="H123" s="3">
        <f t="shared" si="14"/>
        <v>10.1</v>
      </c>
      <c r="I123" s="3">
        <f t="shared" si="16"/>
        <v>25250</v>
      </c>
      <c r="J123" s="3"/>
      <c r="K123" s="93">
        <v>0.3</v>
      </c>
      <c r="L123" s="93">
        <f t="shared" si="17"/>
        <v>0.505</v>
      </c>
      <c r="M123" s="59" t="s">
        <v>532</v>
      </c>
      <c r="N123" s="7">
        <f t="shared" si="15"/>
        <v>17675</v>
      </c>
    </row>
    <row r="124" spans="1:256" ht="43.5" customHeight="1" x14ac:dyDescent="0.25">
      <c r="A124" s="111" t="s">
        <v>80</v>
      </c>
      <c r="B124" s="94" t="s">
        <v>279</v>
      </c>
      <c r="C124" s="3" t="s">
        <v>8</v>
      </c>
      <c r="D124" s="7">
        <v>20</v>
      </c>
      <c r="E124" s="7">
        <v>150</v>
      </c>
      <c r="F124" s="3">
        <v>0</v>
      </c>
      <c r="G124" s="3">
        <v>0</v>
      </c>
      <c r="H124" s="3">
        <f t="shared" si="14"/>
        <v>0</v>
      </c>
      <c r="I124" s="3">
        <f t="shared" si="16"/>
        <v>0</v>
      </c>
      <c r="J124" s="3"/>
      <c r="K124" s="93">
        <v>0</v>
      </c>
      <c r="L124" s="93">
        <f>H124/D124</f>
        <v>0</v>
      </c>
      <c r="M124" s="59"/>
      <c r="N124" s="7">
        <f t="shared" si="15"/>
        <v>0</v>
      </c>
    </row>
    <row r="125" spans="1:256" ht="24" customHeight="1" x14ac:dyDescent="0.25">
      <c r="A125" s="111" t="s">
        <v>81</v>
      </c>
      <c r="B125" s="94" t="s">
        <v>266</v>
      </c>
      <c r="C125" s="3"/>
      <c r="D125" s="8"/>
      <c r="E125" s="7"/>
      <c r="F125" s="3"/>
      <c r="G125" s="3"/>
      <c r="H125" s="3"/>
      <c r="I125" s="3">
        <f t="shared" si="16"/>
        <v>0</v>
      </c>
      <c r="J125" s="3"/>
      <c r="K125" s="93"/>
      <c r="L125" s="93"/>
      <c r="M125" s="59"/>
      <c r="N125" s="7"/>
    </row>
    <row r="126" spans="1:256" ht="100.5" customHeight="1" thickBot="1" x14ac:dyDescent="0.3">
      <c r="A126" s="111" t="s">
        <v>82</v>
      </c>
      <c r="B126" s="94" t="s">
        <v>280</v>
      </c>
      <c r="C126" s="3" t="s">
        <v>176</v>
      </c>
      <c r="D126" s="7">
        <v>1</v>
      </c>
      <c r="E126" s="7">
        <v>750</v>
      </c>
      <c r="F126" s="3">
        <v>0</v>
      </c>
      <c r="G126" s="3">
        <v>0</v>
      </c>
      <c r="H126" s="3">
        <f t="shared" si="14"/>
        <v>0</v>
      </c>
      <c r="I126" s="3">
        <f t="shared" si="16"/>
        <v>0</v>
      </c>
      <c r="J126" s="3"/>
      <c r="K126" s="93">
        <v>0</v>
      </c>
      <c r="L126" s="93">
        <f t="shared" ref="L126" si="18">H126/D126</f>
        <v>0</v>
      </c>
      <c r="M126" s="59"/>
      <c r="N126" s="7">
        <f t="shared" si="15"/>
        <v>0</v>
      </c>
    </row>
    <row r="127" spans="1:256" ht="19.5" customHeight="1" thickTop="1" x14ac:dyDescent="0.25">
      <c r="A127" s="109" t="s">
        <v>83</v>
      </c>
      <c r="B127" s="109" t="s">
        <v>281</v>
      </c>
      <c r="C127" s="109"/>
      <c r="D127" s="109"/>
      <c r="E127" s="109"/>
      <c r="F127" s="109"/>
      <c r="G127" s="109"/>
      <c r="H127" s="109"/>
      <c r="I127" s="109"/>
      <c r="J127" s="109"/>
      <c r="K127" s="109"/>
      <c r="L127" s="109"/>
      <c r="M127" s="109"/>
      <c r="N127" s="109"/>
      <c r="O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H127" s="109"/>
      <c r="DI127" s="109"/>
      <c r="DJ127" s="109"/>
      <c r="DK127" s="109"/>
      <c r="DL127" s="109"/>
      <c r="DM127" s="109"/>
      <c r="DN127" s="109"/>
      <c r="DO127" s="109"/>
      <c r="DP127" s="109"/>
      <c r="DQ127" s="109"/>
      <c r="DR127" s="109"/>
      <c r="DS127" s="109"/>
      <c r="DT127" s="109"/>
      <c r="DU127" s="109"/>
      <c r="DV127" s="109"/>
      <c r="DW127" s="109"/>
      <c r="DX127" s="109"/>
      <c r="DY127" s="109"/>
      <c r="DZ127" s="109"/>
      <c r="EA127" s="109"/>
      <c r="EB127" s="109"/>
      <c r="EC127" s="109"/>
      <c r="ED127" s="109"/>
      <c r="EE127" s="109"/>
      <c r="EF127" s="109"/>
      <c r="EG127" s="109"/>
      <c r="EH127" s="109"/>
      <c r="EI127" s="109"/>
      <c r="EJ127" s="109"/>
      <c r="EK127" s="109"/>
      <c r="EL127" s="109"/>
      <c r="EM127" s="109"/>
      <c r="EN127" s="109"/>
      <c r="EO127" s="109"/>
      <c r="EP127" s="109"/>
      <c r="EQ127" s="109"/>
      <c r="ER127" s="109"/>
      <c r="ES127" s="109"/>
      <c r="ET127" s="109"/>
      <c r="EU127" s="109"/>
      <c r="EV127" s="109"/>
      <c r="EW127" s="109"/>
      <c r="EX127" s="109"/>
      <c r="EY127" s="109"/>
      <c r="EZ127" s="109"/>
      <c r="FA127" s="109"/>
      <c r="FB127" s="109"/>
      <c r="FC127" s="109"/>
      <c r="FD127" s="109"/>
      <c r="FE127" s="109"/>
      <c r="FF127" s="109"/>
      <c r="FG127" s="109"/>
      <c r="FH127" s="109"/>
      <c r="FI127" s="109"/>
      <c r="FJ127" s="109"/>
      <c r="FK127" s="109"/>
      <c r="FL127" s="109"/>
      <c r="FM127" s="109"/>
      <c r="FN127" s="109"/>
      <c r="FO127" s="109"/>
      <c r="FP127" s="109"/>
      <c r="FQ127" s="109"/>
      <c r="FR127" s="109"/>
      <c r="FS127" s="109"/>
      <c r="FT127" s="109"/>
      <c r="FU127" s="109"/>
      <c r="FV127" s="109"/>
      <c r="FW127" s="109"/>
      <c r="FX127" s="109"/>
      <c r="FY127" s="109"/>
      <c r="FZ127" s="109"/>
      <c r="GA127" s="109"/>
      <c r="GB127" s="109"/>
      <c r="GC127" s="109"/>
      <c r="GD127" s="109"/>
      <c r="GE127" s="109"/>
      <c r="GF127" s="109"/>
      <c r="GG127" s="109"/>
      <c r="GH127" s="109"/>
      <c r="GI127" s="109"/>
      <c r="GJ127" s="109"/>
      <c r="GK127" s="109"/>
      <c r="GL127" s="109"/>
      <c r="GM127" s="109"/>
      <c r="GN127" s="109"/>
      <c r="GO127" s="109"/>
      <c r="GP127" s="109"/>
      <c r="GQ127" s="109"/>
      <c r="GR127" s="109"/>
      <c r="GS127" s="109"/>
      <c r="GT127" s="109"/>
      <c r="GU127" s="109"/>
      <c r="GV127" s="109"/>
      <c r="GW127" s="109"/>
      <c r="GX127" s="109"/>
      <c r="GY127" s="109"/>
      <c r="GZ127" s="109"/>
      <c r="HA127" s="109"/>
      <c r="HB127" s="109"/>
      <c r="HC127" s="109"/>
      <c r="HD127" s="109"/>
      <c r="HE127" s="109"/>
      <c r="HF127" s="109"/>
      <c r="HG127" s="109"/>
      <c r="HH127" s="109"/>
      <c r="HI127" s="109"/>
      <c r="HJ127" s="109"/>
      <c r="HK127" s="109"/>
      <c r="HL127" s="109"/>
      <c r="HM127" s="109"/>
      <c r="HN127" s="109"/>
      <c r="HO127" s="109"/>
      <c r="HP127" s="109"/>
      <c r="HQ127" s="109"/>
      <c r="HR127" s="109"/>
      <c r="HS127" s="109"/>
      <c r="HT127" s="109"/>
      <c r="HU127" s="109"/>
      <c r="HV127" s="109"/>
      <c r="HW127" s="109"/>
      <c r="HX127" s="109"/>
      <c r="HY127" s="109"/>
      <c r="HZ127" s="109"/>
      <c r="IA127" s="109"/>
      <c r="IB127" s="109"/>
      <c r="IC127" s="109"/>
      <c r="ID127" s="109"/>
      <c r="IE127" s="109"/>
      <c r="IF127" s="109"/>
      <c r="IG127" s="109"/>
      <c r="IH127" s="109"/>
      <c r="II127" s="109"/>
      <c r="IJ127" s="109"/>
      <c r="IK127" s="109"/>
      <c r="IL127" s="109"/>
      <c r="IM127" s="109"/>
      <c r="IN127" s="109"/>
      <c r="IO127" s="109"/>
      <c r="IP127" s="109"/>
      <c r="IQ127" s="109"/>
      <c r="IR127" s="109"/>
      <c r="IS127" s="109"/>
      <c r="IT127" s="109"/>
      <c r="IU127" s="109"/>
      <c r="IV127" s="109"/>
    </row>
    <row r="128" spans="1:256" ht="22.5" customHeight="1" x14ac:dyDescent="0.25">
      <c r="A128" s="111" t="s">
        <v>86</v>
      </c>
      <c r="B128" s="94" t="s">
        <v>85</v>
      </c>
      <c r="C128" s="3"/>
      <c r="D128" s="8"/>
      <c r="E128" s="7"/>
      <c r="F128" s="3"/>
      <c r="G128" s="3"/>
      <c r="H128" s="3"/>
      <c r="I128" s="3">
        <f t="shared" si="16"/>
        <v>0</v>
      </c>
      <c r="J128" s="3"/>
      <c r="K128" s="93"/>
      <c r="L128" s="93"/>
      <c r="M128" s="59"/>
      <c r="N128" s="7"/>
    </row>
    <row r="129" spans="1:14" ht="182.25" x14ac:dyDescent="0.25">
      <c r="A129" s="111" t="s">
        <v>84</v>
      </c>
      <c r="B129" s="94" t="s">
        <v>282</v>
      </c>
      <c r="C129" s="3" t="s">
        <v>37</v>
      </c>
      <c r="D129" s="7">
        <v>990</v>
      </c>
      <c r="E129" s="7">
        <v>50</v>
      </c>
      <c r="F129" s="3">
        <v>1345.3</v>
      </c>
      <c r="G129" s="3">
        <v>0</v>
      </c>
      <c r="H129" s="3">
        <f t="shared" si="14"/>
        <v>1345.3</v>
      </c>
      <c r="I129" s="3">
        <f t="shared" si="16"/>
        <v>67265</v>
      </c>
      <c r="J129" s="3"/>
      <c r="K129" s="93">
        <v>0</v>
      </c>
      <c r="L129" s="93">
        <f>H129/D129</f>
        <v>1.3588888888888888</v>
      </c>
      <c r="M129" s="59" t="s">
        <v>543</v>
      </c>
      <c r="N129" s="7">
        <f t="shared" si="15"/>
        <v>67265</v>
      </c>
    </row>
    <row r="130" spans="1:14" ht="19.5" customHeight="1" x14ac:dyDescent="0.25">
      <c r="A130" s="111" t="s">
        <v>283</v>
      </c>
      <c r="B130" s="94" t="s">
        <v>34</v>
      </c>
      <c r="C130" s="3"/>
      <c r="D130" s="8"/>
      <c r="E130" s="7"/>
      <c r="F130" s="3"/>
      <c r="G130" s="3"/>
      <c r="H130" s="3"/>
      <c r="I130" s="3"/>
      <c r="J130" s="3"/>
      <c r="K130" s="93"/>
      <c r="L130" s="93"/>
      <c r="M130" s="59"/>
      <c r="N130" s="7"/>
    </row>
    <row r="131" spans="1:14" ht="68.25" customHeight="1" x14ac:dyDescent="0.25">
      <c r="A131" s="111" t="s">
        <v>87</v>
      </c>
      <c r="B131" s="94" t="s">
        <v>284</v>
      </c>
      <c r="C131" s="3" t="s">
        <v>37</v>
      </c>
      <c r="D131" s="7">
        <v>103</v>
      </c>
      <c r="E131" s="7">
        <v>446</v>
      </c>
      <c r="F131" s="3">
        <v>108.36</v>
      </c>
      <c r="G131" s="3">
        <v>0</v>
      </c>
      <c r="H131" s="3">
        <f t="shared" si="14"/>
        <v>108.36</v>
      </c>
      <c r="I131" s="3">
        <f t="shared" si="16"/>
        <v>48328.56</v>
      </c>
      <c r="J131" s="3"/>
      <c r="K131" s="93">
        <v>0</v>
      </c>
      <c r="L131" s="93">
        <f t="shared" ref="L131:L137" si="19">H131/D131</f>
        <v>1.0520388349514562</v>
      </c>
      <c r="M131" s="59" t="s">
        <v>543</v>
      </c>
      <c r="N131" s="7">
        <f t="shared" si="15"/>
        <v>48328.56</v>
      </c>
    </row>
    <row r="132" spans="1:14" ht="74.25" customHeight="1" x14ac:dyDescent="0.25">
      <c r="A132" s="111" t="s">
        <v>88</v>
      </c>
      <c r="B132" s="94" t="s">
        <v>285</v>
      </c>
      <c r="C132" s="8" t="s">
        <v>33</v>
      </c>
      <c r="D132" s="8">
        <v>160</v>
      </c>
      <c r="E132" s="7">
        <v>45</v>
      </c>
      <c r="F132" s="3">
        <v>161.63</v>
      </c>
      <c r="G132" s="3">
        <v>0</v>
      </c>
      <c r="H132" s="3">
        <f t="shared" si="14"/>
        <v>161.63</v>
      </c>
      <c r="I132" s="3">
        <f t="shared" si="16"/>
        <v>7273.3499999999995</v>
      </c>
      <c r="J132" s="3"/>
      <c r="K132" s="93">
        <v>0</v>
      </c>
      <c r="L132" s="93">
        <f t="shared" si="19"/>
        <v>1.0101875</v>
      </c>
      <c r="M132" s="180" t="s">
        <v>543</v>
      </c>
      <c r="N132" s="7">
        <f t="shared" si="15"/>
        <v>7273.3499999999995</v>
      </c>
    </row>
    <row r="133" spans="1:14" ht="69" customHeight="1" x14ac:dyDescent="0.25">
      <c r="A133" s="111" t="s">
        <v>89</v>
      </c>
      <c r="B133" s="94" t="s">
        <v>286</v>
      </c>
      <c r="C133" s="8" t="s">
        <v>33</v>
      </c>
      <c r="D133" s="8">
        <v>160</v>
      </c>
      <c r="E133" s="7">
        <v>67</v>
      </c>
      <c r="F133" s="3">
        <v>161.63</v>
      </c>
      <c r="G133" s="3">
        <v>0</v>
      </c>
      <c r="H133" s="3">
        <f t="shared" si="14"/>
        <v>161.63</v>
      </c>
      <c r="I133" s="3">
        <f t="shared" si="16"/>
        <v>10829.21</v>
      </c>
      <c r="J133" s="3"/>
      <c r="K133" s="93">
        <v>0</v>
      </c>
      <c r="L133" s="93">
        <f t="shared" si="19"/>
        <v>1.0101875</v>
      </c>
      <c r="M133" s="181" t="s">
        <v>543</v>
      </c>
      <c r="N133" s="7">
        <f t="shared" si="15"/>
        <v>10829.21</v>
      </c>
    </row>
    <row r="134" spans="1:14" ht="90" customHeight="1" x14ac:dyDescent="0.25">
      <c r="A134" s="111" t="s">
        <v>90</v>
      </c>
      <c r="B134" s="94" t="s">
        <v>296</v>
      </c>
      <c r="C134" s="8" t="s">
        <v>37</v>
      </c>
      <c r="D134" s="8">
        <v>291</v>
      </c>
      <c r="E134" s="7">
        <v>150</v>
      </c>
      <c r="F134" s="3">
        <v>291</v>
      </c>
      <c r="G134" s="3">
        <v>0</v>
      </c>
      <c r="H134" s="3">
        <f t="shared" ref="H134:H169" si="20">F134+G134</f>
        <v>291</v>
      </c>
      <c r="I134" s="3">
        <f t="shared" si="16"/>
        <v>43650</v>
      </c>
      <c r="J134" s="3"/>
      <c r="K134" s="93">
        <v>0</v>
      </c>
      <c r="L134" s="93">
        <f t="shared" si="19"/>
        <v>1</v>
      </c>
      <c r="M134" s="59"/>
      <c r="N134" s="7">
        <f t="shared" ref="N134:N168" si="21">I134*(1-K134)</f>
        <v>43650</v>
      </c>
    </row>
    <row r="135" spans="1:14" ht="66.75" customHeight="1" x14ac:dyDescent="0.25">
      <c r="A135" s="111" t="s">
        <v>91</v>
      </c>
      <c r="B135" s="94" t="s">
        <v>297</v>
      </c>
      <c r="C135" s="8" t="s">
        <v>37</v>
      </c>
      <c r="D135" s="8">
        <v>65</v>
      </c>
      <c r="E135" s="7">
        <v>1120</v>
      </c>
      <c r="F135" s="3">
        <v>66</v>
      </c>
      <c r="G135" s="3">
        <v>0</v>
      </c>
      <c r="H135" s="3">
        <f t="shared" si="20"/>
        <v>66</v>
      </c>
      <c r="I135" s="3">
        <f t="shared" si="16"/>
        <v>73920</v>
      </c>
      <c r="J135" s="3"/>
      <c r="K135" s="93">
        <v>0</v>
      </c>
      <c r="L135" s="93">
        <f t="shared" si="19"/>
        <v>1.0153846153846153</v>
      </c>
      <c r="M135" s="59" t="s">
        <v>543</v>
      </c>
      <c r="N135" s="7">
        <f t="shared" si="21"/>
        <v>73920</v>
      </c>
    </row>
    <row r="136" spans="1:14" ht="90.75" customHeight="1" x14ac:dyDescent="0.25">
      <c r="A136" s="111" t="s">
        <v>92</v>
      </c>
      <c r="B136" s="94" t="s">
        <v>298</v>
      </c>
      <c r="C136" s="8" t="s">
        <v>37</v>
      </c>
      <c r="D136" s="8">
        <v>97</v>
      </c>
      <c r="E136" s="7">
        <v>1300</v>
      </c>
      <c r="F136" s="3">
        <v>121.59</v>
      </c>
      <c r="G136" s="3">
        <v>0</v>
      </c>
      <c r="H136" s="3">
        <f t="shared" si="20"/>
        <v>121.59</v>
      </c>
      <c r="I136" s="3">
        <f t="shared" si="16"/>
        <v>158067</v>
      </c>
      <c r="J136" s="3"/>
      <c r="K136" s="93">
        <v>0</v>
      </c>
      <c r="L136" s="93">
        <f t="shared" si="19"/>
        <v>1.2535051546391753</v>
      </c>
      <c r="M136" s="59" t="s">
        <v>543</v>
      </c>
      <c r="N136" s="7">
        <f t="shared" si="21"/>
        <v>158067</v>
      </c>
    </row>
    <row r="137" spans="1:14" ht="69.75" customHeight="1" x14ac:dyDescent="0.25">
      <c r="A137" s="111" t="s">
        <v>93</v>
      </c>
      <c r="B137" s="94" t="s">
        <v>299</v>
      </c>
      <c r="C137" s="8" t="s">
        <v>37</v>
      </c>
      <c r="D137" s="8">
        <v>10</v>
      </c>
      <c r="E137" s="7">
        <v>1550</v>
      </c>
      <c r="F137" s="3">
        <v>0</v>
      </c>
      <c r="G137" s="3">
        <v>0</v>
      </c>
      <c r="H137" s="3">
        <f t="shared" si="20"/>
        <v>0</v>
      </c>
      <c r="I137" s="3">
        <f t="shared" si="16"/>
        <v>0</v>
      </c>
      <c r="J137" s="3"/>
      <c r="K137" s="93">
        <v>0</v>
      </c>
      <c r="L137" s="93">
        <f t="shared" si="19"/>
        <v>0</v>
      </c>
      <c r="M137" s="252"/>
      <c r="N137" s="7">
        <f t="shared" si="21"/>
        <v>0</v>
      </c>
    </row>
    <row r="138" spans="1:14" ht="23.25" customHeight="1" x14ac:dyDescent="0.25">
      <c r="A138" s="111" t="s">
        <v>94</v>
      </c>
      <c r="B138" s="94" t="s">
        <v>214</v>
      </c>
      <c r="C138" s="3"/>
      <c r="D138" s="8"/>
      <c r="E138" s="7"/>
      <c r="F138" s="3"/>
      <c r="G138" s="3"/>
      <c r="H138" s="3"/>
      <c r="I138" s="3"/>
      <c r="J138" s="3"/>
      <c r="K138" s="93"/>
      <c r="L138" s="93"/>
      <c r="M138" s="59"/>
      <c r="N138" s="7"/>
    </row>
    <row r="139" spans="1:14" ht="72" customHeight="1" x14ac:dyDescent="0.25">
      <c r="A139" s="111" t="s">
        <v>95</v>
      </c>
      <c r="B139" s="94" t="s">
        <v>300</v>
      </c>
      <c r="C139" s="3" t="s">
        <v>33</v>
      </c>
      <c r="D139" s="7">
        <v>1100</v>
      </c>
      <c r="E139" s="7">
        <v>25</v>
      </c>
      <c r="F139" s="179">
        <v>469.49</v>
      </c>
      <c r="G139" s="179">
        <v>0</v>
      </c>
      <c r="H139" s="3">
        <f>F139+G139</f>
        <v>469.49</v>
      </c>
      <c r="I139" s="3">
        <f t="shared" si="16"/>
        <v>11737.25</v>
      </c>
      <c r="J139" s="3"/>
      <c r="K139" s="93">
        <v>0</v>
      </c>
      <c r="L139" s="93">
        <f>H139/D139</f>
        <v>0.42680909090909092</v>
      </c>
      <c r="M139" s="59"/>
      <c r="N139" s="7">
        <f t="shared" si="21"/>
        <v>11737.25</v>
      </c>
    </row>
    <row r="140" spans="1:14" ht="70.5" customHeight="1" x14ac:dyDescent="0.25">
      <c r="A140" s="111" t="s">
        <v>96</v>
      </c>
      <c r="B140" s="94" t="s">
        <v>301</v>
      </c>
      <c r="C140" s="3" t="s">
        <v>33</v>
      </c>
      <c r="D140" s="7">
        <v>295</v>
      </c>
      <c r="E140" s="7">
        <v>65</v>
      </c>
      <c r="F140" s="3">
        <v>501.4</v>
      </c>
      <c r="G140" s="3">
        <v>0</v>
      </c>
      <c r="H140" s="3">
        <f>F140+G140</f>
        <v>501.4</v>
      </c>
      <c r="I140" s="3">
        <f t="shared" si="16"/>
        <v>32591</v>
      </c>
      <c r="J140" s="3"/>
      <c r="K140" s="93">
        <v>0</v>
      </c>
      <c r="L140" s="93">
        <f>H140/D140</f>
        <v>1.6996610169491524</v>
      </c>
      <c r="M140" s="59" t="s">
        <v>543</v>
      </c>
      <c r="N140" s="7">
        <f t="shared" si="21"/>
        <v>32591</v>
      </c>
    </row>
    <row r="141" spans="1:14" ht="65.25" customHeight="1" x14ac:dyDescent="0.25">
      <c r="A141" s="111" t="s">
        <v>97</v>
      </c>
      <c r="B141" s="94" t="s">
        <v>302</v>
      </c>
      <c r="C141" s="3" t="s">
        <v>33</v>
      </c>
      <c r="D141" s="8">
        <v>185</v>
      </c>
      <c r="E141" s="7">
        <v>85</v>
      </c>
      <c r="F141" s="3">
        <v>275.99</v>
      </c>
      <c r="G141" s="3">
        <v>0</v>
      </c>
      <c r="H141" s="3">
        <f t="shared" si="20"/>
        <v>275.99</v>
      </c>
      <c r="I141" s="3">
        <f t="shared" si="16"/>
        <v>23459.15</v>
      </c>
      <c r="J141" s="3"/>
      <c r="K141" s="93">
        <v>0</v>
      </c>
      <c r="L141" s="93">
        <f>H141/D141</f>
        <v>1.4918378378378379</v>
      </c>
      <c r="M141" s="59" t="s">
        <v>543</v>
      </c>
      <c r="N141" s="7">
        <f t="shared" si="21"/>
        <v>23459.15</v>
      </c>
    </row>
    <row r="142" spans="1:14" ht="61.5" thickBot="1" x14ac:dyDescent="0.3">
      <c r="A142" s="111" t="s">
        <v>98</v>
      </c>
      <c r="B142" s="94" t="s">
        <v>303</v>
      </c>
      <c r="C142" s="8" t="s">
        <v>33</v>
      </c>
      <c r="D142" s="8">
        <v>185</v>
      </c>
      <c r="E142" s="7">
        <v>32</v>
      </c>
      <c r="F142" s="3">
        <v>275.99</v>
      </c>
      <c r="G142" s="3">
        <v>0</v>
      </c>
      <c r="H142" s="3">
        <f t="shared" si="20"/>
        <v>275.99</v>
      </c>
      <c r="I142" s="3">
        <f>H142*E142</f>
        <v>8831.68</v>
      </c>
      <c r="J142" s="3"/>
      <c r="K142" s="93">
        <v>0</v>
      </c>
      <c r="L142" s="93">
        <f>H142/D142</f>
        <v>1.4918378378378379</v>
      </c>
      <c r="M142" s="59" t="s">
        <v>543</v>
      </c>
      <c r="N142" s="59">
        <f t="shared" si="21"/>
        <v>8831.68</v>
      </c>
    </row>
    <row r="143" spans="1:14" ht="24.75" customHeight="1" thickBot="1" x14ac:dyDescent="0.3">
      <c r="A143" s="147"/>
      <c r="B143" s="148" t="s">
        <v>198</v>
      </c>
      <c r="C143" s="329" t="s">
        <v>197</v>
      </c>
      <c r="D143" s="329"/>
      <c r="E143" s="329"/>
      <c r="F143" s="149"/>
      <c r="G143" s="313" t="s">
        <v>196</v>
      </c>
      <c r="H143" s="313"/>
      <c r="I143" s="313"/>
      <c r="J143" s="150"/>
      <c r="K143" s="151"/>
      <c r="L143" s="151"/>
      <c r="M143" s="134" t="s">
        <v>218</v>
      </c>
      <c r="N143" s="155">
        <f>SUM(N121:N142)</f>
        <v>1411562.3049999999</v>
      </c>
    </row>
    <row r="144" spans="1:14" x14ac:dyDescent="0.25">
      <c r="A144" s="128"/>
      <c r="B144" s="129" t="s">
        <v>194</v>
      </c>
      <c r="C144" s="330" t="s">
        <v>194</v>
      </c>
      <c r="D144" s="330"/>
      <c r="E144" s="130"/>
      <c r="F144" s="131"/>
      <c r="G144" s="314" t="s">
        <v>194</v>
      </c>
      <c r="H144" s="314"/>
      <c r="I144" s="131"/>
      <c r="J144" s="131"/>
      <c r="K144" s="132"/>
      <c r="L144" s="132"/>
      <c r="M144" s="130"/>
      <c r="N144" s="130"/>
    </row>
    <row r="145" spans="1:16" x14ac:dyDescent="0.25">
      <c r="A145" s="128"/>
      <c r="B145" s="129" t="s">
        <v>195</v>
      </c>
      <c r="C145" s="330" t="s">
        <v>195</v>
      </c>
      <c r="D145" s="330"/>
      <c r="E145" s="130"/>
      <c r="F145" s="131"/>
      <c r="G145" s="314" t="s">
        <v>195</v>
      </c>
      <c r="H145" s="314"/>
      <c r="I145" s="131"/>
      <c r="J145" s="131"/>
      <c r="K145" s="132"/>
      <c r="L145" s="312" t="s">
        <v>202</v>
      </c>
      <c r="M145" s="312"/>
      <c r="N145" s="1"/>
    </row>
    <row r="146" spans="1:16" x14ac:dyDescent="0.25">
      <c r="A146" s="128"/>
      <c r="B146" s="129"/>
      <c r="C146" s="152"/>
      <c r="D146" s="152"/>
      <c r="E146" s="130"/>
      <c r="F146" s="131"/>
      <c r="G146" s="131"/>
      <c r="H146" s="131"/>
      <c r="I146" s="131"/>
      <c r="J146" s="131"/>
      <c r="K146" s="132"/>
      <c r="L146" s="312" t="s">
        <v>194</v>
      </c>
      <c r="M146" s="312"/>
      <c r="N146" s="130"/>
    </row>
    <row r="147" spans="1:16" x14ac:dyDescent="0.25">
      <c r="A147" s="128"/>
      <c r="B147" s="129"/>
      <c r="C147" s="152"/>
      <c r="D147" s="152"/>
      <c r="E147" s="130"/>
      <c r="F147" s="131"/>
      <c r="G147" s="131"/>
      <c r="H147" s="131"/>
      <c r="I147" s="131"/>
      <c r="J147" s="131"/>
      <c r="K147" s="132"/>
      <c r="L147" s="312" t="s">
        <v>195</v>
      </c>
      <c r="M147" s="312"/>
      <c r="N147" s="130"/>
    </row>
    <row r="148" spans="1:16" s="80" customFormat="1" ht="35.1" customHeight="1" x14ac:dyDescent="0.25">
      <c r="A148" s="144"/>
      <c r="B148" s="145" t="s">
        <v>287</v>
      </c>
      <c r="C148" s="146"/>
      <c r="D148" s="146"/>
      <c r="E148" s="145"/>
      <c r="F148" s="146"/>
      <c r="G148" s="146"/>
      <c r="H148" s="146"/>
      <c r="I148" s="146"/>
      <c r="J148" s="146"/>
      <c r="K148" s="145"/>
      <c r="L148" s="146"/>
      <c r="M148" s="145"/>
      <c r="N148" s="161">
        <f>N143</f>
        <v>1411562.3049999999</v>
      </c>
      <c r="P148" s="6"/>
    </row>
    <row r="149" spans="1:16" ht="81" x14ac:dyDescent="0.25">
      <c r="A149" s="111" t="s">
        <v>99</v>
      </c>
      <c r="B149" s="94" t="s">
        <v>304</v>
      </c>
      <c r="C149" s="8" t="s">
        <v>33</v>
      </c>
      <c r="D149" s="8">
        <v>5</v>
      </c>
      <c r="E149" s="7">
        <v>150</v>
      </c>
      <c r="F149" s="3">
        <v>0</v>
      </c>
      <c r="G149" s="3">
        <v>0</v>
      </c>
      <c r="H149" s="3">
        <f t="shared" si="20"/>
        <v>0</v>
      </c>
      <c r="I149" s="3">
        <f t="shared" ref="I149:I174" si="22">H149*E149</f>
        <v>0</v>
      </c>
      <c r="J149" s="3"/>
      <c r="K149" s="93">
        <v>0</v>
      </c>
      <c r="L149" s="93">
        <f>H149/D149</f>
        <v>0</v>
      </c>
      <c r="M149" s="59"/>
      <c r="N149" s="7">
        <f t="shared" si="21"/>
        <v>0</v>
      </c>
    </row>
    <row r="150" spans="1:16" ht="22.5" customHeight="1" x14ac:dyDescent="0.25">
      <c r="A150" s="111">
        <v>4.4000000000000004</v>
      </c>
      <c r="B150" s="94" t="s">
        <v>220</v>
      </c>
      <c r="C150" s="3"/>
      <c r="D150" s="7"/>
      <c r="E150" s="7"/>
      <c r="F150" s="3"/>
      <c r="G150" s="3"/>
      <c r="H150" s="3"/>
      <c r="I150" s="3">
        <f t="shared" si="22"/>
        <v>0</v>
      </c>
      <c r="J150" s="3"/>
      <c r="K150" s="93"/>
      <c r="L150" s="93"/>
      <c r="M150" s="59"/>
      <c r="N150" s="7"/>
    </row>
    <row r="151" spans="1:16" ht="60.75" x14ac:dyDescent="0.25">
      <c r="A151" s="111" t="s">
        <v>100</v>
      </c>
      <c r="B151" s="94" t="s">
        <v>305</v>
      </c>
      <c r="C151" s="8" t="s">
        <v>37</v>
      </c>
      <c r="D151" s="8">
        <v>15</v>
      </c>
      <c r="E151" s="7">
        <v>400</v>
      </c>
      <c r="F151" s="179">
        <v>9.92</v>
      </c>
      <c r="G151" s="179">
        <v>0</v>
      </c>
      <c r="H151" s="3">
        <f t="shared" si="20"/>
        <v>9.92</v>
      </c>
      <c r="I151" s="3">
        <f t="shared" si="22"/>
        <v>3968</v>
      </c>
      <c r="J151" s="3"/>
      <c r="K151" s="93">
        <v>0</v>
      </c>
      <c r="L151" s="93">
        <f>H151/D151</f>
        <v>0.66133333333333333</v>
      </c>
      <c r="M151" s="59"/>
      <c r="N151" s="7">
        <f t="shared" si="21"/>
        <v>3968</v>
      </c>
    </row>
    <row r="152" spans="1:16" ht="70.5" customHeight="1" x14ac:dyDescent="0.25">
      <c r="A152" s="111" t="s">
        <v>101</v>
      </c>
      <c r="B152" s="94" t="s">
        <v>288</v>
      </c>
      <c r="C152" s="8" t="s">
        <v>37</v>
      </c>
      <c r="D152" s="8">
        <v>50</v>
      </c>
      <c r="E152" s="7">
        <v>600</v>
      </c>
      <c r="F152" s="179">
        <v>46.23</v>
      </c>
      <c r="G152" s="179">
        <v>0</v>
      </c>
      <c r="H152" s="3">
        <f t="shared" si="20"/>
        <v>46.23</v>
      </c>
      <c r="I152" s="3">
        <f t="shared" si="22"/>
        <v>27737.999999999996</v>
      </c>
      <c r="J152" s="93"/>
      <c r="K152" s="175">
        <v>0.1</v>
      </c>
      <c r="L152" s="93">
        <f>H152/D152</f>
        <v>0.92459999999999998</v>
      </c>
      <c r="M152" s="59" t="s">
        <v>512</v>
      </c>
      <c r="N152" s="7">
        <f>I152*(1-K152)</f>
        <v>24964.199999999997</v>
      </c>
    </row>
    <row r="153" spans="1:16" ht="60.75" x14ac:dyDescent="0.25">
      <c r="A153" s="111" t="s">
        <v>102</v>
      </c>
      <c r="B153" s="94" t="s">
        <v>306</v>
      </c>
      <c r="C153" s="8" t="s">
        <v>37</v>
      </c>
      <c r="D153" s="8">
        <v>18</v>
      </c>
      <c r="E153" s="7">
        <v>400</v>
      </c>
      <c r="F153" s="3">
        <v>30.6</v>
      </c>
      <c r="G153" s="3">
        <v>0</v>
      </c>
      <c r="H153" s="3">
        <f t="shared" si="20"/>
        <v>30.6</v>
      </c>
      <c r="I153" s="3">
        <f>H153*E153</f>
        <v>12240</v>
      </c>
      <c r="J153" s="3"/>
      <c r="K153" s="93">
        <v>0</v>
      </c>
      <c r="L153" s="93">
        <f>H153/D153</f>
        <v>1.7000000000000002</v>
      </c>
      <c r="M153" s="59" t="s">
        <v>543</v>
      </c>
      <c r="N153" s="7">
        <f t="shared" si="21"/>
        <v>12240</v>
      </c>
    </row>
    <row r="154" spans="1:16" ht="88.5" customHeight="1" x14ac:dyDescent="0.25">
      <c r="A154" s="111" t="s">
        <v>103</v>
      </c>
      <c r="B154" s="94" t="s">
        <v>307</v>
      </c>
      <c r="C154" s="8" t="s">
        <v>33</v>
      </c>
      <c r="D154" s="8">
        <v>30</v>
      </c>
      <c r="E154" s="7">
        <v>50</v>
      </c>
      <c r="F154" s="3">
        <v>0</v>
      </c>
      <c r="G154" s="3">
        <v>0</v>
      </c>
      <c r="H154" s="3">
        <f t="shared" si="20"/>
        <v>0</v>
      </c>
      <c r="I154" s="3">
        <f t="shared" si="22"/>
        <v>0</v>
      </c>
      <c r="J154" s="3"/>
      <c r="K154" s="93">
        <v>0</v>
      </c>
      <c r="L154" s="93">
        <f>H154/D154</f>
        <v>0</v>
      </c>
      <c r="M154" s="59"/>
      <c r="N154" s="7">
        <f t="shared" si="21"/>
        <v>0</v>
      </c>
    </row>
    <row r="155" spans="1:16" ht="22.5" customHeight="1" x14ac:dyDescent="0.25">
      <c r="A155" s="111">
        <v>4.5</v>
      </c>
      <c r="B155" s="94" t="s">
        <v>221</v>
      </c>
      <c r="C155" s="3"/>
      <c r="D155" s="7"/>
      <c r="E155" s="7"/>
      <c r="F155" s="3"/>
      <c r="G155" s="3"/>
      <c r="H155" s="3"/>
      <c r="I155" s="3"/>
      <c r="J155" s="3"/>
      <c r="K155" s="93"/>
      <c r="L155" s="93"/>
      <c r="M155" s="59"/>
      <c r="N155" s="7"/>
    </row>
    <row r="156" spans="1:16" ht="63.75" customHeight="1" x14ac:dyDescent="0.25">
      <c r="A156" s="111" t="s">
        <v>104</v>
      </c>
      <c r="B156" s="94" t="s">
        <v>308</v>
      </c>
      <c r="C156" s="8" t="s">
        <v>33</v>
      </c>
      <c r="D156" s="8">
        <v>180</v>
      </c>
      <c r="E156" s="7">
        <v>23</v>
      </c>
      <c r="F156" s="179">
        <v>345.9</v>
      </c>
      <c r="G156" s="179">
        <v>0</v>
      </c>
      <c r="H156" s="3">
        <f t="shared" si="20"/>
        <v>345.9</v>
      </c>
      <c r="I156" s="3">
        <f>H156*E156</f>
        <v>7955.7</v>
      </c>
      <c r="J156" s="3"/>
      <c r="K156" s="175">
        <v>0.05</v>
      </c>
      <c r="L156" s="93">
        <f>H156/D156</f>
        <v>1.9216666666666666</v>
      </c>
      <c r="M156" s="59" t="s">
        <v>543</v>
      </c>
      <c r="N156" s="7">
        <f t="shared" si="21"/>
        <v>7557.9149999999991</v>
      </c>
    </row>
    <row r="157" spans="1:16" ht="46.5" customHeight="1" x14ac:dyDescent="0.25">
      <c r="A157" s="111" t="s">
        <v>105</v>
      </c>
      <c r="B157" s="94" t="s">
        <v>260</v>
      </c>
      <c r="C157" s="8" t="s">
        <v>33</v>
      </c>
      <c r="D157" s="8">
        <v>33</v>
      </c>
      <c r="E157" s="7">
        <v>28</v>
      </c>
      <c r="F157" s="179">
        <v>26.87</v>
      </c>
      <c r="G157" s="179">
        <v>0</v>
      </c>
      <c r="H157" s="3">
        <f t="shared" si="20"/>
        <v>26.87</v>
      </c>
      <c r="I157" s="3">
        <f t="shared" si="22"/>
        <v>752.36</v>
      </c>
      <c r="J157" s="3"/>
      <c r="K157" s="175">
        <v>0.3</v>
      </c>
      <c r="L157" s="93">
        <f t="shared" ref="L157:L173" si="23">H157/D157</f>
        <v>0.81424242424242432</v>
      </c>
      <c r="M157" s="59" t="s">
        <v>512</v>
      </c>
      <c r="N157" s="7">
        <f t="shared" si="21"/>
        <v>526.65199999999993</v>
      </c>
    </row>
    <row r="158" spans="1:16" ht="60.75" x14ac:dyDescent="0.25">
      <c r="A158" s="111" t="s">
        <v>106</v>
      </c>
      <c r="B158" s="94" t="s">
        <v>289</v>
      </c>
      <c r="C158" s="3" t="s">
        <v>33</v>
      </c>
      <c r="D158" s="8">
        <v>100</v>
      </c>
      <c r="E158" s="7">
        <v>25</v>
      </c>
      <c r="F158" s="179">
        <v>173.28</v>
      </c>
      <c r="G158" s="179">
        <v>0</v>
      </c>
      <c r="H158" s="3">
        <f t="shared" si="20"/>
        <v>173.28</v>
      </c>
      <c r="I158" s="3">
        <f t="shared" si="22"/>
        <v>4332</v>
      </c>
      <c r="J158" s="3"/>
      <c r="K158" s="175">
        <v>0.05</v>
      </c>
      <c r="L158" s="93">
        <f t="shared" si="23"/>
        <v>1.7328000000000001</v>
      </c>
      <c r="M158" s="59" t="s">
        <v>543</v>
      </c>
      <c r="N158" s="7">
        <f t="shared" si="21"/>
        <v>4115.3999999999996</v>
      </c>
    </row>
    <row r="159" spans="1:16" ht="48" customHeight="1" x14ac:dyDescent="0.25">
      <c r="A159" s="111" t="s">
        <v>107</v>
      </c>
      <c r="B159" s="94" t="s">
        <v>259</v>
      </c>
      <c r="C159" s="8" t="s">
        <v>33</v>
      </c>
      <c r="D159" s="8">
        <v>122</v>
      </c>
      <c r="E159" s="7">
        <v>30</v>
      </c>
      <c r="F159" s="3">
        <v>261.27999999999997</v>
      </c>
      <c r="G159" s="3">
        <v>0</v>
      </c>
      <c r="H159" s="3">
        <f t="shared" si="20"/>
        <v>261.27999999999997</v>
      </c>
      <c r="I159" s="3">
        <f t="shared" si="22"/>
        <v>7838.4</v>
      </c>
      <c r="J159" s="3"/>
      <c r="K159" s="175">
        <v>0.3</v>
      </c>
      <c r="L159" s="93">
        <f t="shared" si="23"/>
        <v>2.1416393442622947</v>
      </c>
      <c r="M159" s="59" t="s">
        <v>543</v>
      </c>
      <c r="N159" s="7">
        <f t="shared" si="21"/>
        <v>5486.8799999999992</v>
      </c>
    </row>
    <row r="160" spans="1:16" x14ac:dyDescent="0.25">
      <c r="A160" s="111">
        <v>4.5999999999999996</v>
      </c>
      <c r="B160" s="94" t="s">
        <v>309</v>
      </c>
      <c r="C160" s="8"/>
      <c r="D160" s="8"/>
      <c r="E160" s="7"/>
      <c r="F160" s="3"/>
      <c r="G160" s="3"/>
      <c r="H160" s="3"/>
      <c r="I160" s="3">
        <f t="shared" si="22"/>
        <v>0</v>
      </c>
      <c r="J160" s="3"/>
      <c r="K160" s="93"/>
      <c r="L160" s="93"/>
      <c r="M160" s="59"/>
      <c r="N160" s="7"/>
    </row>
    <row r="161" spans="1:14" ht="60.75" x14ac:dyDescent="0.25">
      <c r="A161" s="111" t="s">
        <v>108</v>
      </c>
      <c r="B161" s="94" t="s">
        <v>290</v>
      </c>
      <c r="C161" s="8" t="s">
        <v>33</v>
      </c>
      <c r="D161" s="8">
        <v>185</v>
      </c>
      <c r="E161" s="7">
        <v>36</v>
      </c>
      <c r="F161" s="3">
        <v>275.99</v>
      </c>
      <c r="G161" s="3">
        <v>0</v>
      </c>
      <c r="H161" s="3">
        <f t="shared" si="20"/>
        <v>275.99</v>
      </c>
      <c r="I161" s="3">
        <f t="shared" si="22"/>
        <v>9935.64</v>
      </c>
      <c r="J161" s="3"/>
      <c r="K161" s="93">
        <v>0.2</v>
      </c>
      <c r="L161" s="93">
        <f t="shared" si="23"/>
        <v>1.4918378378378379</v>
      </c>
      <c r="M161" s="182" t="s">
        <v>543</v>
      </c>
      <c r="N161" s="7">
        <f t="shared" si="21"/>
        <v>7948.5119999999997</v>
      </c>
    </row>
    <row r="162" spans="1:14" ht="57.75" customHeight="1" x14ac:dyDescent="0.25">
      <c r="A162" s="111" t="s">
        <v>109</v>
      </c>
      <c r="B162" s="94" t="s">
        <v>291</v>
      </c>
      <c r="C162" s="8" t="s">
        <v>33</v>
      </c>
      <c r="D162" s="8">
        <v>110</v>
      </c>
      <c r="E162" s="7">
        <v>80</v>
      </c>
      <c r="F162" s="3">
        <v>110</v>
      </c>
      <c r="G162" s="3">
        <v>0</v>
      </c>
      <c r="H162" s="3">
        <f t="shared" si="20"/>
        <v>110</v>
      </c>
      <c r="I162" s="3">
        <f t="shared" si="22"/>
        <v>8800</v>
      </c>
      <c r="J162" s="3"/>
      <c r="K162" s="93"/>
      <c r="L162" s="93">
        <f t="shared" si="23"/>
        <v>1</v>
      </c>
      <c r="M162" s="250"/>
      <c r="N162" s="7">
        <f t="shared" si="21"/>
        <v>8800</v>
      </c>
    </row>
    <row r="163" spans="1:14" ht="49.5" customHeight="1" x14ac:dyDescent="0.25">
      <c r="A163" s="111" t="s">
        <v>110</v>
      </c>
      <c r="B163" s="94" t="s">
        <v>292</v>
      </c>
      <c r="C163" s="8" t="s">
        <v>33</v>
      </c>
      <c r="D163" s="8">
        <v>145</v>
      </c>
      <c r="E163" s="7">
        <v>120</v>
      </c>
      <c r="F163" s="3">
        <v>145</v>
      </c>
      <c r="G163" s="3">
        <v>0</v>
      </c>
      <c r="H163" s="3">
        <f t="shared" si="20"/>
        <v>145</v>
      </c>
      <c r="I163" s="3">
        <f t="shared" si="22"/>
        <v>17400</v>
      </c>
      <c r="J163" s="3"/>
      <c r="K163" s="93"/>
      <c r="L163" s="93">
        <f t="shared" si="23"/>
        <v>1</v>
      </c>
      <c r="M163" s="191"/>
      <c r="N163" s="7">
        <f t="shared" si="21"/>
        <v>17400</v>
      </c>
    </row>
    <row r="164" spans="1:14" ht="42" customHeight="1" x14ac:dyDescent="0.25">
      <c r="A164" s="111" t="s">
        <v>111</v>
      </c>
      <c r="B164" s="94" t="s">
        <v>293</v>
      </c>
      <c r="C164" s="3" t="s">
        <v>8</v>
      </c>
      <c r="D164" s="7">
        <v>10</v>
      </c>
      <c r="E164" s="7">
        <v>200</v>
      </c>
      <c r="F164" s="3">
        <v>0</v>
      </c>
      <c r="G164" s="3">
        <v>0</v>
      </c>
      <c r="H164" s="3">
        <f t="shared" si="20"/>
        <v>0</v>
      </c>
      <c r="I164" s="3">
        <f t="shared" si="22"/>
        <v>0</v>
      </c>
      <c r="J164" s="3"/>
      <c r="K164" s="93">
        <v>0</v>
      </c>
      <c r="L164" s="93">
        <f t="shared" si="23"/>
        <v>0</v>
      </c>
      <c r="M164" s="59"/>
      <c r="N164" s="7">
        <f t="shared" si="21"/>
        <v>0</v>
      </c>
    </row>
    <row r="165" spans="1:14" ht="20.25" customHeight="1" x14ac:dyDescent="0.25">
      <c r="A165" s="111">
        <v>4.7</v>
      </c>
      <c r="B165" s="94" t="s">
        <v>223</v>
      </c>
      <c r="C165" s="8"/>
      <c r="D165" s="8"/>
      <c r="E165" s="7"/>
      <c r="F165" s="3"/>
      <c r="G165" s="3"/>
      <c r="H165" s="3"/>
      <c r="I165" s="3"/>
      <c r="J165" s="3"/>
      <c r="K165" s="93"/>
      <c r="L165" s="93"/>
      <c r="M165" s="59"/>
      <c r="N165" s="7"/>
    </row>
    <row r="166" spans="1:14" ht="49.5" customHeight="1" x14ac:dyDescent="0.25">
      <c r="A166" s="111" t="s">
        <v>112</v>
      </c>
      <c r="B166" s="94" t="s">
        <v>310</v>
      </c>
      <c r="C166" s="8" t="s">
        <v>33</v>
      </c>
      <c r="D166" s="8">
        <v>275</v>
      </c>
      <c r="E166" s="7">
        <v>20</v>
      </c>
      <c r="F166" s="3">
        <v>0</v>
      </c>
      <c r="G166" s="3">
        <v>0</v>
      </c>
      <c r="H166" s="3">
        <f t="shared" si="20"/>
        <v>0</v>
      </c>
      <c r="I166" s="3">
        <f t="shared" si="22"/>
        <v>0</v>
      </c>
      <c r="J166" s="3"/>
      <c r="K166" s="93">
        <v>0</v>
      </c>
      <c r="L166" s="93">
        <f t="shared" si="23"/>
        <v>0</v>
      </c>
      <c r="M166" s="191"/>
      <c r="N166" s="7">
        <f t="shared" si="21"/>
        <v>0</v>
      </c>
    </row>
    <row r="167" spans="1:14" x14ac:dyDescent="0.25">
      <c r="A167" s="111">
        <v>4.8</v>
      </c>
      <c r="B167" s="94" t="s">
        <v>294</v>
      </c>
      <c r="C167" s="8"/>
      <c r="D167" s="8"/>
      <c r="E167" s="7"/>
      <c r="F167" s="3"/>
      <c r="G167" s="3"/>
      <c r="H167" s="3">
        <f t="shared" si="20"/>
        <v>0</v>
      </c>
      <c r="I167" s="3">
        <f t="shared" si="22"/>
        <v>0</v>
      </c>
      <c r="J167" s="3"/>
      <c r="K167" s="93"/>
      <c r="L167" s="93"/>
      <c r="M167" s="59"/>
      <c r="N167" s="7"/>
    </row>
    <row r="168" spans="1:14" ht="60.75" x14ac:dyDescent="0.25">
      <c r="A168" s="111" t="s">
        <v>113</v>
      </c>
      <c r="B168" s="94" t="s">
        <v>311</v>
      </c>
      <c r="C168" s="9" t="s">
        <v>8</v>
      </c>
      <c r="D168" s="8">
        <v>165</v>
      </c>
      <c r="E168" s="7">
        <v>100</v>
      </c>
      <c r="F168" s="3">
        <v>79.400000000000006</v>
      </c>
      <c r="G168" s="179">
        <v>0</v>
      </c>
      <c r="H168" s="3">
        <f t="shared" si="20"/>
        <v>79.400000000000006</v>
      </c>
      <c r="I168" s="3">
        <f t="shared" si="22"/>
        <v>7940.0000000000009</v>
      </c>
      <c r="J168" s="3"/>
      <c r="K168" s="93">
        <v>0</v>
      </c>
      <c r="L168" s="93">
        <f t="shared" si="23"/>
        <v>0.48121212121212126</v>
      </c>
      <c r="M168" s="59"/>
      <c r="N168" s="7">
        <f t="shared" si="21"/>
        <v>7940.0000000000009</v>
      </c>
    </row>
    <row r="169" spans="1:14" ht="68.25" customHeight="1" x14ac:dyDescent="0.25">
      <c r="A169" s="111" t="s">
        <v>114</v>
      </c>
      <c r="B169" s="94" t="s">
        <v>295</v>
      </c>
      <c r="C169" s="8" t="s">
        <v>176</v>
      </c>
      <c r="D169" s="8">
        <v>3</v>
      </c>
      <c r="E169" s="7">
        <v>1000</v>
      </c>
      <c r="F169" s="3">
        <v>3</v>
      </c>
      <c r="G169" s="179">
        <v>0</v>
      </c>
      <c r="H169" s="3">
        <f t="shared" si="20"/>
        <v>3</v>
      </c>
      <c r="I169" s="3">
        <f t="shared" si="22"/>
        <v>3000</v>
      </c>
      <c r="J169" s="3"/>
      <c r="K169" s="175">
        <v>0.4</v>
      </c>
      <c r="L169" s="93">
        <f t="shared" si="23"/>
        <v>1</v>
      </c>
      <c r="M169" s="59" t="s">
        <v>512</v>
      </c>
      <c r="N169" s="7">
        <f>I169*(1-K169)</f>
        <v>1800</v>
      </c>
    </row>
    <row r="170" spans="1:14" ht="24.75" customHeight="1" x14ac:dyDescent="0.25">
      <c r="A170" s="111">
        <v>4.9000000000000004</v>
      </c>
      <c r="B170" s="94" t="s">
        <v>229</v>
      </c>
      <c r="C170" s="3"/>
      <c r="D170" s="7"/>
      <c r="E170" s="7"/>
      <c r="F170" s="3"/>
      <c r="G170" s="3"/>
      <c r="H170" s="3"/>
      <c r="I170" s="3"/>
      <c r="J170" s="3"/>
      <c r="K170" s="7"/>
      <c r="L170" s="93"/>
      <c r="M170" s="7"/>
      <c r="N170" s="7"/>
    </row>
    <row r="171" spans="1:14" ht="69.75" customHeight="1" x14ac:dyDescent="0.25">
      <c r="A171" s="111" t="s">
        <v>115</v>
      </c>
      <c r="B171" s="94" t="s">
        <v>316</v>
      </c>
      <c r="C171" s="3" t="s">
        <v>176</v>
      </c>
      <c r="D171" s="8">
        <v>4</v>
      </c>
      <c r="E171" s="7">
        <v>2625</v>
      </c>
      <c r="F171" s="3">
        <v>4</v>
      </c>
      <c r="G171" s="3">
        <v>0</v>
      </c>
      <c r="H171" s="3">
        <f>F171+G171</f>
        <v>4</v>
      </c>
      <c r="I171" s="3">
        <f t="shared" si="22"/>
        <v>10500</v>
      </c>
      <c r="J171" s="3"/>
      <c r="K171" s="93">
        <v>0.05</v>
      </c>
      <c r="L171" s="93">
        <f>H171/D171</f>
        <v>1</v>
      </c>
      <c r="M171" s="249"/>
      <c r="N171" s="7">
        <f>I171*(1-K171)</f>
        <v>9975</v>
      </c>
    </row>
    <row r="172" spans="1:14" ht="71.25" customHeight="1" x14ac:dyDescent="0.25">
      <c r="A172" s="111" t="s">
        <v>116</v>
      </c>
      <c r="B172" s="94" t="s">
        <v>312</v>
      </c>
      <c r="C172" s="3" t="s">
        <v>176</v>
      </c>
      <c r="D172" s="7">
        <v>2</v>
      </c>
      <c r="E172" s="7">
        <v>1800</v>
      </c>
      <c r="F172" s="3">
        <v>1</v>
      </c>
      <c r="G172" s="3">
        <v>0</v>
      </c>
      <c r="H172" s="3">
        <f>F172+G172</f>
        <v>1</v>
      </c>
      <c r="I172" s="3">
        <f t="shared" si="22"/>
        <v>1800</v>
      </c>
      <c r="J172" s="3"/>
      <c r="K172" s="93">
        <v>0.05</v>
      </c>
      <c r="L172" s="93">
        <f>H172/D172</f>
        <v>0.5</v>
      </c>
      <c r="M172" s="249"/>
      <c r="N172" s="7">
        <f>I172*(1-K172)</f>
        <v>1710</v>
      </c>
    </row>
    <row r="173" spans="1:14" ht="66.75" customHeight="1" x14ac:dyDescent="0.25">
      <c r="A173" s="111" t="s">
        <v>117</v>
      </c>
      <c r="B173" s="94" t="s">
        <v>313</v>
      </c>
      <c r="C173" s="3" t="s">
        <v>176</v>
      </c>
      <c r="D173" s="7">
        <v>3</v>
      </c>
      <c r="E173" s="7">
        <v>1500</v>
      </c>
      <c r="F173" s="3">
        <v>3</v>
      </c>
      <c r="G173" s="3">
        <v>0</v>
      </c>
      <c r="H173" s="3">
        <f>F173+G173</f>
        <v>3</v>
      </c>
      <c r="I173" s="3">
        <f t="shared" si="22"/>
        <v>4500</v>
      </c>
      <c r="J173" s="3"/>
      <c r="K173" s="93">
        <v>0.05</v>
      </c>
      <c r="L173" s="93">
        <f t="shared" si="23"/>
        <v>1</v>
      </c>
      <c r="M173" s="249"/>
      <c r="N173" s="7">
        <f>I173*(1-K173)</f>
        <v>4275</v>
      </c>
    </row>
    <row r="174" spans="1:14" ht="70.5" customHeight="1" thickBot="1" x14ac:dyDescent="0.3">
      <c r="A174" s="111" t="s">
        <v>128</v>
      </c>
      <c r="B174" s="94" t="s">
        <v>314</v>
      </c>
      <c r="C174" s="8" t="s">
        <v>176</v>
      </c>
      <c r="D174" s="8">
        <v>2</v>
      </c>
      <c r="E174" s="7">
        <v>1200</v>
      </c>
      <c r="F174" s="3">
        <v>2</v>
      </c>
      <c r="G174" s="3">
        <v>0</v>
      </c>
      <c r="H174" s="3">
        <f>F174+G174</f>
        <v>2</v>
      </c>
      <c r="I174" s="3">
        <f t="shared" si="22"/>
        <v>2400</v>
      </c>
      <c r="J174" s="3"/>
      <c r="K174" s="93">
        <v>0.05</v>
      </c>
      <c r="L174" s="93">
        <f>H174/D174</f>
        <v>1</v>
      </c>
      <c r="M174" s="249"/>
      <c r="N174" s="7">
        <f>I174*(1-K174)</f>
        <v>2280</v>
      </c>
    </row>
    <row r="175" spans="1:14" ht="21.75" customHeight="1" thickBot="1" x14ac:dyDescent="0.35">
      <c r="A175" s="42"/>
      <c r="B175" s="26" t="s">
        <v>198</v>
      </c>
      <c r="C175" s="326" t="s">
        <v>197</v>
      </c>
      <c r="D175" s="326"/>
      <c r="F175" s="27"/>
      <c r="G175" s="35" t="s">
        <v>196</v>
      </c>
      <c r="H175" s="36"/>
      <c r="I175" s="40"/>
      <c r="J175" s="37"/>
      <c r="K175" s="37"/>
      <c r="L175" s="37"/>
      <c r="M175" s="60" t="s">
        <v>218</v>
      </c>
      <c r="N175" s="156">
        <f>SUM(N148:N174)</f>
        <v>1532549.8639999998</v>
      </c>
    </row>
    <row r="176" spans="1:14" x14ac:dyDescent="0.3">
      <c r="A176" s="42"/>
      <c r="B176" s="28" t="s">
        <v>194</v>
      </c>
      <c r="C176" s="28" t="s">
        <v>194</v>
      </c>
      <c r="D176" s="29"/>
      <c r="E176" s="27"/>
      <c r="F176" s="35" t="s">
        <v>194</v>
      </c>
      <c r="G176" s="36"/>
      <c r="H176" s="36"/>
      <c r="I176" s="40"/>
      <c r="J176" s="37"/>
      <c r="K176" s="37"/>
      <c r="L176" s="37"/>
      <c r="M176" s="37"/>
      <c r="N176" s="37"/>
    </row>
    <row r="177" spans="1:256" ht="17.25" customHeight="1" x14ac:dyDescent="0.3">
      <c r="A177" s="42"/>
      <c r="B177" s="28" t="s">
        <v>195</v>
      </c>
      <c r="C177" s="28" t="s">
        <v>195</v>
      </c>
      <c r="D177" s="30"/>
      <c r="F177" s="35" t="s">
        <v>195</v>
      </c>
      <c r="G177" s="37"/>
      <c r="K177" s="296" t="s">
        <v>202</v>
      </c>
      <c r="L177" s="296"/>
      <c r="M177" s="296"/>
      <c r="N177" s="37"/>
    </row>
    <row r="178" spans="1:256" ht="21.75" customHeight="1" x14ac:dyDescent="0.3">
      <c r="A178" s="42"/>
      <c r="B178" s="318"/>
      <c r="C178" s="318"/>
      <c r="D178" s="31"/>
      <c r="E178" s="29"/>
      <c r="F178" s="29"/>
      <c r="G178" s="37"/>
      <c r="K178" s="296" t="s">
        <v>194</v>
      </c>
      <c r="L178" s="296"/>
      <c r="M178" s="37"/>
      <c r="N178" s="37"/>
    </row>
    <row r="179" spans="1:256" ht="21.75" customHeight="1" x14ac:dyDescent="0.35">
      <c r="A179" s="42"/>
      <c r="B179" s="316"/>
      <c r="C179" s="317"/>
      <c r="D179" s="32"/>
      <c r="E179" s="29"/>
      <c r="F179" s="29"/>
      <c r="G179" s="35"/>
      <c r="J179" s="6"/>
      <c r="K179" s="35" t="s">
        <v>195</v>
      </c>
      <c r="L179" s="6"/>
      <c r="M179" s="37"/>
      <c r="N179" s="37"/>
    </row>
    <row r="180" spans="1:256" s="80" customFormat="1" ht="35.1" customHeight="1" x14ac:dyDescent="0.25">
      <c r="A180" s="75"/>
      <c r="B180" s="78" t="s">
        <v>287</v>
      </c>
      <c r="C180" s="76"/>
      <c r="D180" s="76"/>
      <c r="E180" s="77"/>
      <c r="F180" s="76"/>
      <c r="G180" s="76"/>
      <c r="H180" s="76"/>
      <c r="I180" s="76"/>
      <c r="J180" s="76"/>
      <c r="K180" s="77"/>
      <c r="L180" s="76"/>
      <c r="M180" s="77"/>
      <c r="N180" s="160">
        <f>N175</f>
        <v>1532549.8639999998</v>
      </c>
      <c r="P180" s="6"/>
    </row>
    <row r="181" spans="1:256" x14ac:dyDescent="0.25">
      <c r="A181" s="111" t="s">
        <v>118</v>
      </c>
      <c r="B181" s="94" t="s">
        <v>228</v>
      </c>
      <c r="C181" s="3"/>
      <c r="D181" s="7"/>
      <c r="E181" s="7"/>
      <c r="F181" s="3"/>
      <c r="G181" s="3"/>
      <c r="H181" s="3"/>
      <c r="I181" s="3"/>
      <c r="J181" s="3"/>
      <c r="K181" s="93"/>
      <c r="L181" s="93"/>
      <c r="M181" s="59"/>
      <c r="N181" s="7"/>
    </row>
    <row r="182" spans="1:256" ht="91.5" customHeight="1" x14ac:dyDescent="0.25">
      <c r="A182" s="111" t="s">
        <v>119</v>
      </c>
      <c r="B182" s="94" t="s">
        <v>317</v>
      </c>
      <c r="C182" s="3" t="s">
        <v>45</v>
      </c>
      <c r="D182" s="8">
        <v>1400</v>
      </c>
      <c r="E182" s="7">
        <v>13</v>
      </c>
      <c r="F182" s="3">
        <v>1080</v>
      </c>
      <c r="G182" s="3">
        <v>0</v>
      </c>
      <c r="H182" s="3">
        <f>F182+G182</f>
        <v>1080</v>
      </c>
      <c r="I182" s="3">
        <f>H182*E182</f>
        <v>14040</v>
      </c>
      <c r="J182" s="3"/>
      <c r="K182" s="93">
        <v>0.1</v>
      </c>
      <c r="L182" s="93">
        <f>H182/D182</f>
        <v>0.77142857142857146</v>
      </c>
      <c r="M182" s="59" t="s">
        <v>526</v>
      </c>
      <c r="N182" s="7">
        <f t="shared" ref="N182:N201" si="24">I182*(1-K182)</f>
        <v>12636</v>
      </c>
    </row>
    <row r="183" spans="1:256" ht="65.25" customHeight="1" x14ac:dyDescent="0.25">
      <c r="A183" s="111" t="s">
        <v>120</v>
      </c>
      <c r="B183" s="94" t="s">
        <v>315</v>
      </c>
      <c r="C183" s="3" t="s">
        <v>176</v>
      </c>
      <c r="D183" s="7">
        <v>4</v>
      </c>
      <c r="E183" s="7">
        <v>4000</v>
      </c>
      <c r="F183" s="3">
        <v>4</v>
      </c>
      <c r="G183" s="3">
        <v>0</v>
      </c>
      <c r="H183" s="3">
        <f t="shared" ref="H183:H201" si="25">F183+G183</f>
        <v>4</v>
      </c>
      <c r="I183" s="3">
        <f>H183*E183</f>
        <v>16000</v>
      </c>
      <c r="J183" s="3"/>
      <c r="K183" s="93">
        <v>0</v>
      </c>
      <c r="L183" s="93">
        <f>H183/D183</f>
        <v>1</v>
      </c>
      <c r="M183" s="59"/>
      <c r="N183" s="7">
        <f t="shared" si="24"/>
        <v>16000</v>
      </c>
    </row>
    <row r="184" spans="1:256" ht="65.25" customHeight="1" x14ac:dyDescent="0.25">
      <c r="A184" s="111" t="s">
        <v>121</v>
      </c>
      <c r="B184" s="94" t="s">
        <v>318</v>
      </c>
      <c r="C184" s="3" t="s">
        <v>176</v>
      </c>
      <c r="D184" s="8">
        <v>3</v>
      </c>
      <c r="E184" s="7">
        <v>3600</v>
      </c>
      <c r="F184" s="3">
        <v>2</v>
      </c>
      <c r="G184" s="3">
        <v>0</v>
      </c>
      <c r="H184" s="3">
        <f t="shared" si="25"/>
        <v>2</v>
      </c>
      <c r="I184" s="3">
        <f>H184*E184</f>
        <v>7200</v>
      </c>
      <c r="J184" s="3"/>
      <c r="K184" s="93">
        <v>0</v>
      </c>
      <c r="L184" s="93">
        <f>H184/D184</f>
        <v>0.66666666666666663</v>
      </c>
      <c r="M184" s="59"/>
      <c r="N184" s="7">
        <f t="shared" si="24"/>
        <v>7200</v>
      </c>
    </row>
    <row r="185" spans="1:256" ht="79.5" customHeight="1" x14ac:dyDescent="0.25">
      <c r="A185" s="111" t="s">
        <v>122</v>
      </c>
      <c r="B185" s="94" t="s">
        <v>319</v>
      </c>
      <c r="C185" s="3" t="s">
        <v>176</v>
      </c>
      <c r="D185" s="8">
        <v>2</v>
      </c>
      <c r="E185" s="7">
        <v>2500</v>
      </c>
      <c r="F185" s="3">
        <v>2</v>
      </c>
      <c r="G185" s="3">
        <v>0</v>
      </c>
      <c r="H185" s="3">
        <f t="shared" si="25"/>
        <v>2</v>
      </c>
      <c r="I185" s="3">
        <f t="shared" ref="I185:I201" si="26">H185*E185</f>
        <v>5000</v>
      </c>
      <c r="J185" s="3"/>
      <c r="K185" s="93">
        <v>0</v>
      </c>
      <c r="L185" s="93">
        <f t="shared" ref="L185:L194" si="27">H185/D185</f>
        <v>1</v>
      </c>
      <c r="M185" s="59"/>
      <c r="N185" s="7">
        <f t="shared" si="24"/>
        <v>5000</v>
      </c>
    </row>
    <row r="186" spans="1:256" ht="60.75" x14ac:dyDescent="0.25">
      <c r="A186" s="111" t="s">
        <v>123</v>
      </c>
      <c r="B186" s="94" t="s">
        <v>320</v>
      </c>
      <c r="C186" s="3" t="s">
        <v>176</v>
      </c>
      <c r="D186" s="8">
        <v>2</v>
      </c>
      <c r="E186" s="7">
        <v>2000</v>
      </c>
      <c r="F186" s="3">
        <v>1</v>
      </c>
      <c r="G186" s="3">
        <v>0</v>
      </c>
      <c r="H186" s="3">
        <f t="shared" si="25"/>
        <v>1</v>
      </c>
      <c r="I186" s="3">
        <f t="shared" si="26"/>
        <v>2000</v>
      </c>
      <c r="J186" s="3"/>
      <c r="K186" s="93">
        <v>0</v>
      </c>
      <c r="L186" s="93">
        <f>H186/D186</f>
        <v>0.5</v>
      </c>
      <c r="M186" s="59"/>
      <c r="N186" s="7">
        <f t="shared" si="24"/>
        <v>2000</v>
      </c>
    </row>
    <row r="187" spans="1:256" x14ac:dyDescent="0.25">
      <c r="A187" s="111">
        <v>4.1100000000000003</v>
      </c>
      <c r="B187" s="94" t="s">
        <v>227</v>
      </c>
      <c r="C187" s="3"/>
      <c r="D187" s="8"/>
      <c r="E187" s="7"/>
      <c r="F187" s="3"/>
      <c r="G187" s="3"/>
      <c r="H187" s="3"/>
      <c r="I187" s="3"/>
      <c r="J187" s="3"/>
      <c r="K187" s="93"/>
      <c r="L187" s="93"/>
      <c r="M187" s="59"/>
      <c r="N187" s="7"/>
    </row>
    <row r="188" spans="1:256" ht="66" customHeight="1" x14ac:dyDescent="0.25">
      <c r="A188" s="111" t="s">
        <v>124</v>
      </c>
      <c r="B188" s="94" t="s">
        <v>321</v>
      </c>
      <c r="C188" s="3" t="s">
        <v>176</v>
      </c>
      <c r="D188" s="8">
        <v>4</v>
      </c>
      <c r="E188" s="7">
        <v>350</v>
      </c>
      <c r="F188" s="3">
        <v>0</v>
      </c>
      <c r="G188" s="3">
        <v>0</v>
      </c>
      <c r="H188" s="3">
        <f t="shared" si="25"/>
        <v>0</v>
      </c>
      <c r="I188" s="3">
        <f t="shared" si="26"/>
        <v>0</v>
      </c>
      <c r="J188" s="3"/>
      <c r="K188" s="93">
        <v>0</v>
      </c>
      <c r="L188" s="93">
        <f t="shared" si="27"/>
        <v>0</v>
      </c>
      <c r="M188" s="59"/>
      <c r="N188" s="7">
        <f t="shared" si="24"/>
        <v>0</v>
      </c>
    </row>
    <row r="189" spans="1:256" ht="51" customHeight="1" x14ac:dyDescent="0.25">
      <c r="A189" s="111" t="s">
        <v>125</v>
      </c>
      <c r="B189" s="94" t="s">
        <v>322</v>
      </c>
      <c r="C189" s="3" t="s">
        <v>8</v>
      </c>
      <c r="D189" s="8">
        <v>32</v>
      </c>
      <c r="E189" s="7">
        <v>150</v>
      </c>
      <c r="F189" s="3">
        <v>0</v>
      </c>
      <c r="G189" s="3">
        <v>0</v>
      </c>
      <c r="H189" s="3">
        <f t="shared" si="25"/>
        <v>0</v>
      </c>
      <c r="I189" s="3">
        <f t="shared" si="26"/>
        <v>0</v>
      </c>
      <c r="J189" s="3"/>
      <c r="K189" s="93">
        <v>0</v>
      </c>
      <c r="L189" s="93">
        <f t="shared" si="27"/>
        <v>0</v>
      </c>
      <c r="M189" s="59"/>
      <c r="N189" s="7">
        <f t="shared" si="24"/>
        <v>0</v>
      </c>
    </row>
    <row r="190" spans="1:256" ht="48" customHeight="1" x14ac:dyDescent="0.25">
      <c r="A190" s="111" t="s">
        <v>126</v>
      </c>
      <c r="B190" s="94" t="s">
        <v>324</v>
      </c>
      <c r="C190" s="3" t="s">
        <v>8</v>
      </c>
      <c r="D190" s="8">
        <v>20</v>
      </c>
      <c r="E190" s="7">
        <v>1500</v>
      </c>
      <c r="F190" s="3">
        <v>0</v>
      </c>
      <c r="G190" s="3">
        <v>0</v>
      </c>
      <c r="H190" s="3">
        <f t="shared" si="25"/>
        <v>0</v>
      </c>
      <c r="I190" s="3">
        <f t="shared" si="26"/>
        <v>0</v>
      </c>
      <c r="J190" s="3"/>
      <c r="K190" s="93">
        <v>0</v>
      </c>
      <c r="L190" s="93">
        <f t="shared" si="27"/>
        <v>0</v>
      </c>
      <c r="M190" s="59"/>
      <c r="N190" s="7">
        <f t="shared" si="24"/>
        <v>0</v>
      </c>
    </row>
    <row r="191" spans="1:256" ht="83.25" customHeight="1" thickBot="1" x14ac:dyDescent="0.3">
      <c r="A191" s="111" t="s">
        <v>127</v>
      </c>
      <c r="B191" s="94" t="s">
        <v>323</v>
      </c>
      <c r="C191" s="3" t="s">
        <v>8</v>
      </c>
      <c r="D191" s="8">
        <v>7</v>
      </c>
      <c r="E191" s="7">
        <v>100</v>
      </c>
      <c r="F191" s="3">
        <v>0</v>
      </c>
      <c r="G191" s="3">
        <v>0</v>
      </c>
      <c r="H191" s="3">
        <f t="shared" si="25"/>
        <v>0</v>
      </c>
      <c r="I191" s="3">
        <f t="shared" si="26"/>
        <v>0</v>
      </c>
      <c r="J191" s="3"/>
      <c r="K191" s="93">
        <v>0</v>
      </c>
      <c r="L191" s="93">
        <f t="shared" si="27"/>
        <v>0</v>
      </c>
      <c r="M191" s="59"/>
      <c r="N191" s="7">
        <f t="shared" si="24"/>
        <v>0</v>
      </c>
    </row>
    <row r="192" spans="1:256" ht="25.5" customHeight="1" thickTop="1" x14ac:dyDescent="0.25">
      <c r="A192" s="109">
        <v>5</v>
      </c>
      <c r="B192" s="124" t="s">
        <v>505</v>
      </c>
      <c r="C192" s="109"/>
      <c r="D192" s="109"/>
      <c r="E192" s="109"/>
      <c r="F192" s="109"/>
      <c r="G192" s="109"/>
      <c r="H192" s="109"/>
      <c r="I192" s="109"/>
      <c r="J192" s="109"/>
      <c r="K192" s="109"/>
      <c r="L192" s="109"/>
      <c r="M192" s="109"/>
      <c r="N192" s="109"/>
      <c r="O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c r="CT192" s="109"/>
      <c r="CU192" s="109"/>
      <c r="CV192" s="109"/>
      <c r="CW192" s="109"/>
      <c r="CX192" s="109"/>
      <c r="CY192" s="109"/>
      <c r="CZ192" s="109"/>
      <c r="DA192" s="109"/>
      <c r="DB192" s="109"/>
      <c r="DC192" s="109"/>
      <c r="DD192" s="109"/>
      <c r="DE192" s="109"/>
      <c r="DF192" s="109"/>
      <c r="DG192" s="109"/>
      <c r="DH192" s="109"/>
      <c r="DI192" s="109"/>
      <c r="DJ192" s="109"/>
      <c r="DK192" s="109"/>
      <c r="DL192" s="109"/>
      <c r="DM192" s="109"/>
      <c r="DN192" s="109"/>
      <c r="DO192" s="109"/>
      <c r="DP192" s="109"/>
      <c r="DQ192" s="109"/>
      <c r="DR192" s="109"/>
      <c r="DS192" s="109"/>
      <c r="DT192" s="109"/>
      <c r="DU192" s="109"/>
      <c r="DV192" s="109"/>
      <c r="DW192" s="109"/>
      <c r="DX192" s="109"/>
      <c r="DY192" s="109"/>
      <c r="DZ192" s="109"/>
      <c r="EA192" s="109"/>
      <c r="EB192" s="109"/>
      <c r="EC192" s="109"/>
      <c r="ED192" s="109"/>
      <c r="EE192" s="109"/>
      <c r="EF192" s="109"/>
      <c r="EG192" s="109"/>
      <c r="EH192" s="109"/>
      <c r="EI192" s="109"/>
      <c r="EJ192" s="109"/>
      <c r="EK192" s="109"/>
      <c r="EL192" s="109"/>
      <c r="EM192" s="109"/>
      <c r="EN192" s="109"/>
      <c r="EO192" s="109"/>
      <c r="EP192" s="109"/>
      <c r="EQ192" s="109"/>
      <c r="ER192" s="109"/>
      <c r="ES192" s="109"/>
      <c r="ET192" s="109"/>
      <c r="EU192" s="109"/>
      <c r="EV192" s="109"/>
      <c r="EW192" s="109"/>
      <c r="EX192" s="109"/>
      <c r="EY192" s="109"/>
      <c r="EZ192" s="109"/>
      <c r="FA192" s="109"/>
      <c r="FB192" s="109"/>
      <c r="FC192" s="109"/>
      <c r="FD192" s="109"/>
      <c r="FE192" s="109"/>
      <c r="FF192" s="109"/>
      <c r="FG192" s="109"/>
      <c r="FH192" s="109"/>
      <c r="FI192" s="109"/>
      <c r="FJ192" s="109"/>
      <c r="FK192" s="109"/>
      <c r="FL192" s="109"/>
      <c r="FM192" s="109"/>
      <c r="FN192" s="109"/>
      <c r="FO192" s="109"/>
      <c r="FP192" s="109"/>
      <c r="FQ192" s="109"/>
      <c r="FR192" s="109"/>
      <c r="FS192" s="109"/>
      <c r="FT192" s="109"/>
      <c r="FU192" s="109"/>
      <c r="FV192" s="109"/>
      <c r="FW192" s="109"/>
      <c r="FX192" s="109"/>
      <c r="FY192" s="109"/>
      <c r="FZ192" s="109"/>
      <c r="GA192" s="109"/>
      <c r="GB192" s="109"/>
      <c r="GC192" s="109"/>
      <c r="GD192" s="109"/>
      <c r="GE192" s="109"/>
      <c r="GF192" s="109"/>
      <c r="GG192" s="109"/>
      <c r="GH192" s="109"/>
      <c r="GI192" s="109"/>
      <c r="GJ192" s="109"/>
      <c r="GK192" s="109"/>
      <c r="GL192" s="109"/>
      <c r="GM192" s="109"/>
      <c r="GN192" s="109"/>
      <c r="GO192" s="109"/>
      <c r="GP192" s="109"/>
      <c r="GQ192" s="109"/>
      <c r="GR192" s="109"/>
      <c r="GS192" s="109"/>
      <c r="GT192" s="109"/>
      <c r="GU192" s="109"/>
      <c r="GV192" s="109"/>
      <c r="GW192" s="109"/>
      <c r="GX192" s="109"/>
      <c r="GY192" s="109"/>
      <c r="GZ192" s="109"/>
      <c r="HA192" s="109"/>
      <c r="HB192" s="109"/>
      <c r="HC192" s="109"/>
      <c r="HD192" s="109"/>
      <c r="HE192" s="109"/>
      <c r="HF192" s="109"/>
      <c r="HG192" s="109"/>
      <c r="HH192" s="109"/>
      <c r="HI192" s="109"/>
      <c r="HJ192" s="109"/>
      <c r="HK192" s="109"/>
      <c r="HL192" s="109"/>
      <c r="HM192" s="109"/>
      <c r="HN192" s="109"/>
      <c r="HO192" s="109"/>
      <c r="HP192" s="109"/>
      <c r="HQ192" s="109"/>
      <c r="HR192" s="109"/>
      <c r="HS192" s="109"/>
      <c r="HT192" s="109"/>
      <c r="HU192" s="109"/>
      <c r="HV192" s="109"/>
      <c r="HW192" s="109"/>
      <c r="HX192" s="109"/>
      <c r="HY192" s="109"/>
      <c r="HZ192" s="109"/>
      <c r="IA192" s="109"/>
      <c r="IB192" s="109"/>
      <c r="IC192" s="109"/>
      <c r="ID192" s="109"/>
      <c r="IE192" s="109"/>
      <c r="IF192" s="109"/>
      <c r="IG192" s="109"/>
      <c r="IH192" s="109"/>
      <c r="II192" s="109"/>
      <c r="IJ192" s="109"/>
      <c r="IK192" s="109"/>
      <c r="IL192" s="109"/>
      <c r="IM192" s="109"/>
      <c r="IN192" s="109"/>
      <c r="IO192" s="109"/>
      <c r="IP192" s="109"/>
      <c r="IQ192" s="109"/>
      <c r="IR192" s="109"/>
      <c r="IS192" s="109"/>
      <c r="IT192" s="109"/>
      <c r="IU192" s="109"/>
      <c r="IV192" s="109"/>
    </row>
    <row r="193" spans="1:16" x14ac:dyDescent="0.25">
      <c r="A193" s="111">
        <v>5.0999999999999996</v>
      </c>
      <c r="B193" s="94" t="s">
        <v>211</v>
      </c>
      <c r="C193" s="8"/>
      <c r="D193" s="8"/>
      <c r="E193" s="7"/>
      <c r="F193" s="3"/>
      <c r="G193" s="3"/>
      <c r="H193" s="3"/>
      <c r="I193" s="3"/>
      <c r="J193" s="3"/>
      <c r="K193" s="93"/>
      <c r="L193" s="93"/>
      <c r="M193" s="59"/>
      <c r="N193" s="7"/>
    </row>
    <row r="194" spans="1:16" ht="187.5" customHeight="1" x14ac:dyDescent="0.25">
      <c r="A194" s="111" t="s">
        <v>129</v>
      </c>
      <c r="B194" s="94" t="s">
        <v>529</v>
      </c>
      <c r="C194" s="8" t="s">
        <v>37</v>
      </c>
      <c r="D194" s="8">
        <v>180</v>
      </c>
      <c r="E194" s="7">
        <v>32</v>
      </c>
      <c r="F194" s="3">
        <v>200.34</v>
      </c>
      <c r="G194" s="3">
        <v>0</v>
      </c>
      <c r="H194" s="3">
        <f>F194+G194</f>
        <v>200.34</v>
      </c>
      <c r="I194" s="3">
        <f t="shared" si="26"/>
        <v>6410.88</v>
      </c>
      <c r="J194" s="3"/>
      <c r="K194" s="93">
        <v>0</v>
      </c>
      <c r="L194" s="93">
        <f t="shared" si="27"/>
        <v>1.113</v>
      </c>
      <c r="M194" s="59" t="s">
        <v>542</v>
      </c>
      <c r="N194" s="7">
        <f t="shared" si="24"/>
        <v>6410.88</v>
      </c>
    </row>
    <row r="195" spans="1:16" ht="99" customHeight="1" x14ac:dyDescent="0.25">
      <c r="A195" s="111" t="s">
        <v>130</v>
      </c>
      <c r="B195" s="94" t="s">
        <v>325</v>
      </c>
      <c r="C195" s="8" t="s">
        <v>37</v>
      </c>
      <c r="D195" s="8">
        <v>75</v>
      </c>
      <c r="E195" s="7">
        <v>55</v>
      </c>
      <c r="F195" s="3">
        <v>83.74</v>
      </c>
      <c r="G195" s="3">
        <v>0</v>
      </c>
      <c r="H195" s="3">
        <f>F195+G195</f>
        <v>83.74</v>
      </c>
      <c r="I195" s="3">
        <f t="shared" si="26"/>
        <v>4605.7</v>
      </c>
      <c r="J195" s="3"/>
      <c r="K195" s="93">
        <v>0</v>
      </c>
      <c r="L195" s="93">
        <f>H195/D195</f>
        <v>1.1165333333333332</v>
      </c>
      <c r="M195" s="59" t="s">
        <v>542</v>
      </c>
      <c r="N195" s="7">
        <f t="shared" si="24"/>
        <v>4605.7</v>
      </c>
    </row>
    <row r="196" spans="1:16" x14ac:dyDescent="0.25">
      <c r="A196" s="111">
        <v>5.2</v>
      </c>
      <c r="B196" s="94" t="s">
        <v>326</v>
      </c>
      <c r="C196" s="8"/>
      <c r="D196" s="8"/>
      <c r="E196" s="7"/>
      <c r="F196" s="3"/>
      <c r="G196" s="3"/>
      <c r="H196" s="3"/>
      <c r="I196" s="3"/>
      <c r="J196" s="3"/>
      <c r="K196" s="93"/>
      <c r="L196" s="93"/>
      <c r="M196" s="59"/>
      <c r="N196" s="7"/>
    </row>
    <row r="197" spans="1:16" ht="93" customHeight="1" x14ac:dyDescent="0.25">
      <c r="A197" s="111" t="s">
        <v>131</v>
      </c>
      <c r="B197" s="94" t="s">
        <v>327</v>
      </c>
      <c r="C197" s="8" t="s">
        <v>37</v>
      </c>
      <c r="D197" s="8">
        <v>24</v>
      </c>
      <c r="E197" s="7">
        <v>446</v>
      </c>
      <c r="F197" s="3">
        <v>26.41</v>
      </c>
      <c r="G197" s="3">
        <v>0</v>
      </c>
      <c r="H197" s="3">
        <f>F197+G197</f>
        <v>26.41</v>
      </c>
      <c r="I197" s="3">
        <f t="shared" si="26"/>
        <v>11778.86</v>
      </c>
      <c r="J197" s="3"/>
      <c r="K197" s="93">
        <v>0</v>
      </c>
      <c r="L197" s="93">
        <f>H197/D197</f>
        <v>1.1004166666666666</v>
      </c>
      <c r="M197" s="59" t="s">
        <v>542</v>
      </c>
      <c r="N197" s="7">
        <f t="shared" si="24"/>
        <v>11778.86</v>
      </c>
    </row>
    <row r="198" spans="1:16" ht="68.25" customHeight="1" x14ac:dyDescent="0.25">
      <c r="A198" s="111" t="s">
        <v>132</v>
      </c>
      <c r="B198" s="94" t="s">
        <v>329</v>
      </c>
      <c r="C198" s="8" t="s">
        <v>33</v>
      </c>
      <c r="D198" s="8">
        <v>33</v>
      </c>
      <c r="E198" s="7">
        <v>45</v>
      </c>
      <c r="F198" s="3">
        <v>21.65</v>
      </c>
      <c r="G198" s="3">
        <v>0</v>
      </c>
      <c r="H198" s="3">
        <f t="shared" si="25"/>
        <v>21.65</v>
      </c>
      <c r="I198" s="3">
        <f t="shared" si="26"/>
        <v>974.24999999999989</v>
      </c>
      <c r="J198" s="3"/>
      <c r="K198" s="93">
        <v>0.1</v>
      </c>
      <c r="L198" s="93">
        <f>H198/D198</f>
        <v>0.65606060606060601</v>
      </c>
      <c r="M198" s="59" t="s">
        <v>525</v>
      </c>
      <c r="N198" s="7">
        <f t="shared" si="24"/>
        <v>876.82499999999993</v>
      </c>
    </row>
    <row r="199" spans="1:16" ht="68.25" customHeight="1" x14ac:dyDescent="0.25">
      <c r="A199" s="111" t="s">
        <v>133</v>
      </c>
      <c r="B199" s="94" t="s">
        <v>330</v>
      </c>
      <c r="C199" s="8" t="s">
        <v>33</v>
      </c>
      <c r="D199" s="8">
        <v>33</v>
      </c>
      <c r="E199" s="7">
        <v>67</v>
      </c>
      <c r="F199" s="3">
        <v>21.65</v>
      </c>
      <c r="G199" s="3">
        <v>0</v>
      </c>
      <c r="H199" s="3">
        <f t="shared" si="25"/>
        <v>21.65</v>
      </c>
      <c r="I199" s="3">
        <f>H199*E199</f>
        <v>1450.55</v>
      </c>
      <c r="J199" s="3"/>
      <c r="K199" s="93">
        <v>0.1</v>
      </c>
      <c r="L199" s="93">
        <f>H199/D199</f>
        <v>0.65606060606060601</v>
      </c>
      <c r="M199" s="248" t="s">
        <v>525</v>
      </c>
      <c r="N199" s="7">
        <f t="shared" si="24"/>
        <v>1305.4949999999999</v>
      </c>
    </row>
    <row r="200" spans="1:16" ht="68.25" customHeight="1" x14ac:dyDescent="0.25">
      <c r="A200" s="111" t="s">
        <v>134</v>
      </c>
      <c r="B200" s="94" t="s">
        <v>500</v>
      </c>
      <c r="C200" s="8" t="s">
        <v>33</v>
      </c>
      <c r="D200" s="8">
        <v>44</v>
      </c>
      <c r="E200" s="7">
        <v>32</v>
      </c>
      <c r="F200" s="3">
        <v>45.14</v>
      </c>
      <c r="G200" s="3">
        <v>0</v>
      </c>
      <c r="H200" s="3">
        <f t="shared" si="25"/>
        <v>45.14</v>
      </c>
      <c r="I200" s="3">
        <f t="shared" si="26"/>
        <v>1444.48</v>
      </c>
      <c r="J200" s="3"/>
      <c r="K200" s="93">
        <v>0</v>
      </c>
      <c r="L200" s="93">
        <f>H200/D200</f>
        <v>1.0259090909090909</v>
      </c>
      <c r="M200" s="59" t="s">
        <v>542</v>
      </c>
      <c r="N200" s="7">
        <f t="shared" si="24"/>
        <v>1444.48</v>
      </c>
      <c r="O200" s="6" t="s">
        <v>523</v>
      </c>
    </row>
    <row r="201" spans="1:16" ht="67.5" customHeight="1" thickBot="1" x14ac:dyDescent="0.3">
      <c r="A201" s="111" t="s">
        <v>135</v>
      </c>
      <c r="B201" s="94" t="s">
        <v>331</v>
      </c>
      <c r="C201" s="9" t="s">
        <v>33</v>
      </c>
      <c r="D201" s="8">
        <v>3</v>
      </c>
      <c r="E201" s="7">
        <v>140</v>
      </c>
      <c r="F201" s="3">
        <v>0</v>
      </c>
      <c r="G201" s="3">
        <v>0</v>
      </c>
      <c r="H201" s="3">
        <f t="shared" si="25"/>
        <v>0</v>
      </c>
      <c r="I201" s="3">
        <f t="shared" si="26"/>
        <v>0</v>
      </c>
      <c r="J201" s="3"/>
      <c r="K201" s="93">
        <v>0</v>
      </c>
      <c r="L201" s="93">
        <f>H201/D201</f>
        <v>0</v>
      </c>
      <c r="M201" s="59"/>
      <c r="N201" s="7">
        <f t="shared" si="24"/>
        <v>0</v>
      </c>
    </row>
    <row r="202" spans="1:16" ht="21" thickBot="1" x14ac:dyDescent="0.35">
      <c r="A202" s="42"/>
      <c r="B202" s="26" t="s">
        <v>198</v>
      </c>
      <c r="C202" s="326" t="s">
        <v>197</v>
      </c>
      <c r="D202" s="326"/>
      <c r="G202" s="27"/>
      <c r="H202" s="35" t="s">
        <v>196</v>
      </c>
      <c r="I202" s="36"/>
      <c r="J202" s="37"/>
      <c r="K202" s="37"/>
      <c r="L202" s="37"/>
      <c r="M202" s="60" t="s">
        <v>218</v>
      </c>
      <c r="N202" s="156">
        <f>SUM(N180:N201)</f>
        <v>1601808.1039999998</v>
      </c>
    </row>
    <row r="203" spans="1:16" x14ac:dyDescent="0.3">
      <c r="A203" s="42"/>
      <c r="B203" s="28" t="s">
        <v>194</v>
      </c>
      <c r="C203" s="28" t="s">
        <v>194</v>
      </c>
      <c r="D203" s="29"/>
      <c r="F203" s="27"/>
      <c r="G203" s="35" t="s">
        <v>194</v>
      </c>
      <c r="H203" s="36"/>
      <c r="I203" s="40"/>
      <c r="J203" s="37"/>
      <c r="K203" s="37"/>
      <c r="L203" s="37"/>
      <c r="M203" s="37"/>
      <c r="N203" s="37"/>
    </row>
    <row r="204" spans="1:16" x14ac:dyDescent="0.3">
      <c r="A204" s="42"/>
      <c r="B204" s="28" t="s">
        <v>195</v>
      </c>
      <c r="C204" s="28" t="s">
        <v>195</v>
      </c>
      <c r="D204" s="30"/>
      <c r="F204" s="13"/>
      <c r="G204" s="35" t="s">
        <v>195</v>
      </c>
      <c r="H204" s="37"/>
      <c r="I204" s="41"/>
      <c r="J204" s="37"/>
      <c r="K204" s="37"/>
      <c r="L204" s="37"/>
      <c r="M204" s="37"/>
      <c r="N204" s="37"/>
    </row>
    <row r="205" spans="1:16" x14ac:dyDescent="0.3">
      <c r="A205" s="42"/>
      <c r="B205" s="318"/>
      <c r="C205" s="318"/>
      <c r="D205" s="31"/>
      <c r="E205" s="29"/>
      <c r="F205" s="29"/>
      <c r="G205" s="37"/>
      <c r="K205" s="296" t="s">
        <v>202</v>
      </c>
      <c r="L205" s="296"/>
      <c r="M205" s="296"/>
      <c r="N205" s="37"/>
    </row>
    <row r="206" spans="1:16" ht="21" x14ac:dyDescent="0.35">
      <c r="A206" s="42"/>
      <c r="B206" s="316"/>
      <c r="C206" s="317"/>
      <c r="D206" s="32"/>
      <c r="E206" s="29"/>
      <c r="F206" s="29"/>
      <c r="G206" s="35"/>
      <c r="K206" s="296" t="s">
        <v>194</v>
      </c>
      <c r="L206" s="296"/>
      <c r="M206" s="37"/>
      <c r="N206" s="37"/>
    </row>
    <row r="207" spans="1:16" x14ac:dyDescent="0.3">
      <c r="A207" s="42"/>
      <c r="B207" s="29"/>
      <c r="C207" s="29"/>
      <c r="D207" s="32"/>
      <c r="E207" s="29"/>
      <c r="F207" s="29"/>
      <c r="G207" s="35"/>
      <c r="K207" s="35" t="s">
        <v>195</v>
      </c>
      <c r="L207" s="37"/>
      <c r="M207" s="37"/>
      <c r="N207" s="37"/>
    </row>
    <row r="208" spans="1:16" s="80" customFormat="1" ht="35.1" customHeight="1" x14ac:dyDescent="0.25">
      <c r="A208" s="75"/>
      <c r="B208" s="78" t="s">
        <v>287</v>
      </c>
      <c r="C208" s="76"/>
      <c r="D208" s="76"/>
      <c r="E208" s="77"/>
      <c r="F208" s="76"/>
      <c r="G208" s="76"/>
      <c r="H208" s="76"/>
      <c r="I208" s="76"/>
      <c r="J208" s="76"/>
      <c r="K208" s="77"/>
      <c r="L208" s="76"/>
      <c r="M208" s="77"/>
      <c r="N208" s="160">
        <f>N202</f>
        <v>1601808.1039999998</v>
      </c>
      <c r="P208" s="6"/>
    </row>
    <row r="209" spans="1:15" ht="60.75" x14ac:dyDescent="0.25">
      <c r="A209" s="111" t="s">
        <v>136</v>
      </c>
      <c r="B209" s="94" t="s">
        <v>332</v>
      </c>
      <c r="C209" s="8" t="s">
        <v>328</v>
      </c>
      <c r="D209" s="8">
        <v>1</v>
      </c>
      <c r="E209" s="7">
        <v>1500</v>
      </c>
      <c r="F209" s="3">
        <v>1</v>
      </c>
      <c r="G209" s="3">
        <v>0</v>
      </c>
      <c r="H209" s="3">
        <f t="shared" ref="H209:H233" si="28">F209+G209</f>
        <v>1</v>
      </c>
      <c r="I209" s="3">
        <f t="shared" ref="I209:I233" si="29">H209*E209</f>
        <v>1500</v>
      </c>
      <c r="J209" s="3"/>
      <c r="K209" s="175">
        <v>0</v>
      </c>
      <c r="L209" s="93">
        <f t="shared" ref="L209:L233" si="30">H209/D209</f>
        <v>1</v>
      </c>
      <c r="M209" s="177"/>
      <c r="N209" s="7">
        <f t="shared" ref="N209:N233" si="31">I209*(1-K209)</f>
        <v>1500</v>
      </c>
    </row>
    <row r="210" spans="1:15" ht="60.75" x14ac:dyDescent="0.25">
      <c r="A210" s="111" t="s">
        <v>137</v>
      </c>
      <c r="B210" s="94" t="s">
        <v>333</v>
      </c>
      <c r="C210" s="8" t="s">
        <v>37</v>
      </c>
      <c r="D210" s="8">
        <v>15</v>
      </c>
      <c r="E210" s="7">
        <v>1175</v>
      </c>
      <c r="F210" s="3">
        <v>12</v>
      </c>
      <c r="G210" s="3">
        <v>0</v>
      </c>
      <c r="H210" s="3">
        <f t="shared" si="28"/>
        <v>12</v>
      </c>
      <c r="I210" s="3">
        <f t="shared" si="29"/>
        <v>14100</v>
      </c>
      <c r="J210" s="3"/>
      <c r="K210" s="93">
        <v>0</v>
      </c>
      <c r="L210" s="93">
        <f t="shared" si="30"/>
        <v>0.8</v>
      </c>
      <c r="M210" s="59"/>
      <c r="N210" s="7">
        <f t="shared" si="31"/>
        <v>14100</v>
      </c>
    </row>
    <row r="211" spans="1:15" ht="81" x14ac:dyDescent="0.25">
      <c r="A211" s="111" t="s">
        <v>138</v>
      </c>
      <c r="B211" s="94" t="s">
        <v>334</v>
      </c>
      <c r="C211" s="8" t="s">
        <v>37</v>
      </c>
      <c r="D211" s="8">
        <v>15</v>
      </c>
      <c r="E211" s="7">
        <v>1300</v>
      </c>
      <c r="F211" s="3">
        <v>27.5</v>
      </c>
      <c r="G211" s="3">
        <v>0</v>
      </c>
      <c r="H211" s="3">
        <f t="shared" si="28"/>
        <v>27.5</v>
      </c>
      <c r="I211" s="3">
        <f t="shared" si="29"/>
        <v>35750</v>
      </c>
      <c r="J211" s="3"/>
      <c r="K211" s="93">
        <v>0</v>
      </c>
      <c r="L211" s="93">
        <f t="shared" si="30"/>
        <v>1.8333333333333333</v>
      </c>
      <c r="M211" s="59" t="s">
        <v>542</v>
      </c>
      <c r="N211" s="7">
        <f t="shared" si="31"/>
        <v>35750</v>
      </c>
    </row>
    <row r="212" spans="1:15" x14ac:dyDescent="0.25">
      <c r="A212" s="111">
        <v>5.3</v>
      </c>
      <c r="B212" s="94" t="s">
        <v>214</v>
      </c>
      <c r="C212" s="9"/>
      <c r="D212" s="8"/>
      <c r="E212" s="7"/>
      <c r="F212" s="3"/>
      <c r="G212" s="3"/>
      <c r="H212" s="3"/>
      <c r="I212" s="3"/>
      <c r="J212" s="3"/>
      <c r="K212" s="93"/>
      <c r="L212" s="93"/>
      <c r="M212" s="59"/>
      <c r="N212" s="7"/>
    </row>
    <row r="213" spans="1:15" ht="60.75" x14ac:dyDescent="0.25">
      <c r="A213" s="111" t="s">
        <v>139</v>
      </c>
      <c r="B213" s="94" t="s">
        <v>300</v>
      </c>
      <c r="C213" s="8" t="s">
        <v>33</v>
      </c>
      <c r="D213" s="8">
        <v>40</v>
      </c>
      <c r="E213" s="7">
        <v>23</v>
      </c>
      <c r="F213" s="3">
        <v>85.72</v>
      </c>
      <c r="G213" s="3">
        <v>0</v>
      </c>
      <c r="H213" s="3">
        <f t="shared" si="28"/>
        <v>85.72</v>
      </c>
      <c r="I213" s="3">
        <f t="shared" si="29"/>
        <v>1971.56</v>
      </c>
      <c r="J213" s="3"/>
      <c r="K213" s="93">
        <v>0</v>
      </c>
      <c r="L213" s="93">
        <f t="shared" si="30"/>
        <v>2.1429999999999998</v>
      </c>
      <c r="M213" s="59" t="s">
        <v>542</v>
      </c>
      <c r="N213" s="7">
        <f t="shared" si="31"/>
        <v>1971.56</v>
      </c>
    </row>
    <row r="214" spans="1:15" ht="81" x14ac:dyDescent="0.25">
      <c r="A214" s="111" t="s">
        <v>140</v>
      </c>
      <c r="B214" s="94" t="s">
        <v>340</v>
      </c>
      <c r="C214" s="3" t="s">
        <v>33</v>
      </c>
      <c r="D214" s="8">
        <v>44</v>
      </c>
      <c r="E214" s="7">
        <v>65</v>
      </c>
      <c r="F214" s="3">
        <v>66.540000000000006</v>
      </c>
      <c r="G214" s="3">
        <v>0</v>
      </c>
      <c r="H214" s="3">
        <f t="shared" si="28"/>
        <v>66.540000000000006</v>
      </c>
      <c r="I214" s="3">
        <f t="shared" si="29"/>
        <v>4325.1000000000004</v>
      </c>
      <c r="J214" s="3"/>
      <c r="K214" s="93">
        <v>0</v>
      </c>
      <c r="L214" s="93">
        <f t="shared" si="30"/>
        <v>1.5122727272727274</v>
      </c>
      <c r="M214" s="59" t="s">
        <v>542</v>
      </c>
      <c r="N214" s="7">
        <f t="shared" si="31"/>
        <v>4325.1000000000004</v>
      </c>
      <c r="O214" s="6" t="s">
        <v>524</v>
      </c>
    </row>
    <row r="215" spans="1:15" ht="60.75" x14ac:dyDescent="0.25">
      <c r="A215" s="111" t="s">
        <v>141</v>
      </c>
      <c r="B215" s="94" t="s">
        <v>302</v>
      </c>
      <c r="C215" s="8" t="s">
        <v>33</v>
      </c>
      <c r="D215" s="8">
        <v>44</v>
      </c>
      <c r="E215" s="7">
        <v>85</v>
      </c>
      <c r="F215" s="3">
        <v>44.89</v>
      </c>
      <c r="G215" s="3">
        <v>0</v>
      </c>
      <c r="H215" s="3">
        <f t="shared" si="28"/>
        <v>44.89</v>
      </c>
      <c r="I215" s="3">
        <f t="shared" si="29"/>
        <v>3815.65</v>
      </c>
      <c r="J215" s="3"/>
      <c r="K215" s="93">
        <v>0</v>
      </c>
      <c r="L215" s="93">
        <f t="shared" si="30"/>
        <v>1.0202272727272728</v>
      </c>
      <c r="M215" s="59" t="s">
        <v>542</v>
      </c>
      <c r="N215" s="7">
        <f t="shared" si="31"/>
        <v>3815.65</v>
      </c>
      <c r="O215" s="6" t="s">
        <v>524</v>
      </c>
    </row>
    <row r="216" spans="1:15" x14ac:dyDescent="0.25">
      <c r="A216" s="111" t="s">
        <v>142</v>
      </c>
      <c r="B216" s="94" t="s">
        <v>220</v>
      </c>
      <c r="C216" s="8"/>
      <c r="D216" s="8"/>
      <c r="E216" s="7"/>
      <c r="F216" s="3"/>
      <c r="G216" s="3"/>
      <c r="H216" s="3"/>
      <c r="I216" s="3"/>
      <c r="J216" s="3"/>
      <c r="K216" s="93"/>
      <c r="L216" s="93"/>
      <c r="M216" s="59"/>
      <c r="N216" s="7"/>
    </row>
    <row r="217" spans="1:15" ht="60.75" x14ac:dyDescent="0.25">
      <c r="A217" s="111" t="s">
        <v>143</v>
      </c>
      <c r="B217" s="94" t="s">
        <v>341</v>
      </c>
      <c r="C217" s="8" t="s">
        <v>37</v>
      </c>
      <c r="D217" s="8">
        <v>4</v>
      </c>
      <c r="E217" s="7">
        <v>400</v>
      </c>
      <c r="F217" s="3">
        <v>5.74</v>
      </c>
      <c r="G217" s="3">
        <v>0</v>
      </c>
      <c r="H217" s="3">
        <f t="shared" si="28"/>
        <v>5.74</v>
      </c>
      <c r="I217" s="3">
        <f t="shared" si="29"/>
        <v>2296</v>
      </c>
      <c r="J217" s="3"/>
      <c r="K217" s="93">
        <v>0</v>
      </c>
      <c r="L217" s="93">
        <f t="shared" si="30"/>
        <v>1.4350000000000001</v>
      </c>
      <c r="M217" s="59" t="s">
        <v>542</v>
      </c>
      <c r="N217" s="7">
        <f t="shared" si="31"/>
        <v>2296</v>
      </c>
      <c r="O217" s="6" t="s">
        <v>524</v>
      </c>
    </row>
    <row r="218" spans="1:15" ht="54" customHeight="1" x14ac:dyDescent="0.25">
      <c r="A218" s="111" t="s">
        <v>144</v>
      </c>
      <c r="B218" s="94" t="s">
        <v>335</v>
      </c>
      <c r="C218" s="8" t="s">
        <v>37</v>
      </c>
      <c r="D218" s="8">
        <v>19</v>
      </c>
      <c r="E218" s="7">
        <v>600</v>
      </c>
      <c r="F218" s="3">
        <v>15</v>
      </c>
      <c r="G218" s="3">
        <v>0</v>
      </c>
      <c r="H218" s="3">
        <f t="shared" si="28"/>
        <v>15</v>
      </c>
      <c r="I218" s="3">
        <f t="shared" si="29"/>
        <v>9000</v>
      </c>
      <c r="J218" s="3"/>
      <c r="K218" s="93">
        <v>0</v>
      </c>
      <c r="L218" s="93">
        <f>H218/D218</f>
        <v>0.78947368421052633</v>
      </c>
      <c r="M218" s="59"/>
      <c r="N218" s="7">
        <f t="shared" si="31"/>
        <v>9000</v>
      </c>
    </row>
    <row r="219" spans="1:15" x14ac:dyDescent="0.25">
      <c r="A219" s="111">
        <v>5.5</v>
      </c>
      <c r="B219" s="94" t="s">
        <v>221</v>
      </c>
      <c r="C219" s="8"/>
      <c r="D219" s="8"/>
      <c r="E219" s="7"/>
      <c r="F219" s="3"/>
      <c r="G219" s="3"/>
      <c r="H219" s="3"/>
      <c r="I219" s="3"/>
      <c r="J219" s="3"/>
      <c r="K219" s="93"/>
      <c r="L219" s="93"/>
      <c r="M219" s="59"/>
      <c r="N219" s="7"/>
    </row>
    <row r="220" spans="1:15" ht="52.5" customHeight="1" x14ac:dyDescent="0.25">
      <c r="A220" s="111" t="s">
        <v>145</v>
      </c>
      <c r="B220" s="94" t="s">
        <v>342</v>
      </c>
      <c r="C220" s="9" t="s">
        <v>33</v>
      </c>
      <c r="D220" s="8">
        <v>80</v>
      </c>
      <c r="E220" s="7">
        <v>25</v>
      </c>
      <c r="F220" s="3">
        <v>40</v>
      </c>
      <c r="G220" s="3">
        <v>0</v>
      </c>
      <c r="H220" s="3">
        <f>F220+G220</f>
        <v>40</v>
      </c>
      <c r="I220" s="3">
        <f t="shared" si="29"/>
        <v>1000</v>
      </c>
      <c r="J220" s="3"/>
      <c r="K220" s="93">
        <v>0</v>
      </c>
      <c r="L220" s="93">
        <f t="shared" si="30"/>
        <v>0.5</v>
      </c>
      <c r="M220" s="59"/>
      <c r="N220" s="7">
        <f t="shared" si="31"/>
        <v>1000</v>
      </c>
    </row>
    <row r="221" spans="1:15" ht="40.5" x14ac:dyDescent="0.25">
      <c r="A221" s="111" t="s">
        <v>146</v>
      </c>
      <c r="B221" s="94" t="s">
        <v>343</v>
      </c>
      <c r="C221" s="8" t="s">
        <v>33</v>
      </c>
      <c r="D221" s="8">
        <v>66</v>
      </c>
      <c r="E221" s="7">
        <v>30</v>
      </c>
      <c r="F221" s="3">
        <v>109.48</v>
      </c>
      <c r="G221" s="3">
        <v>0</v>
      </c>
      <c r="H221" s="3">
        <f t="shared" si="28"/>
        <v>109.48</v>
      </c>
      <c r="I221" s="3">
        <f t="shared" si="29"/>
        <v>3284.4</v>
      </c>
      <c r="J221" s="3"/>
      <c r="K221" s="93">
        <v>0.2</v>
      </c>
      <c r="L221" s="93">
        <f t="shared" si="30"/>
        <v>1.6587878787878789</v>
      </c>
      <c r="M221" s="59" t="s">
        <v>541</v>
      </c>
      <c r="N221" s="7">
        <f t="shared" si="31"/>
        <v>2627.5200000000004</v>
      </c>
    </row>
    <row r="222" spans="1:15" ht="40.5" x14ac:dyDescent="0.25">
      <c r="A222" s="111" t="s">
        <v>147</v>
      </c>
      <c r="B222" s="94" t="s">
        <v>344</v>
      </c>
      <c r="C222" s="3" t="s">
        <v>33</v>
      </c>
      <c r="D222" s="8">
        <v>15</v>
      </c>
      <c r="E222" s="7">
        <v>28</v>
      </c>
      <c r="F222" s="3">
        <v>10</v>
      </c>
      <c r="G222" s="3">
        <v>0</v>
      </c>
      <c r="H222" s="3">
        <v>10</v>
      </c>
      <c r="I222" s="3">
        <f t="shared" si="29"/>
        <v>280</v>
      </c>
      <c r="J222" s="3"/>
      <c r="K222" s="93">
        <v>0.2</v>
      </c>
      <c r="L222" s="93">
        <f>H222/D222</f>
        <v>0.66666666666666663</v>
      </c>
      <c r="M222" s="59" t="s">
        <v>532</v>
      </c>
      <c r="N222" s="7">
        <f t="shared" si="31"/>
        <v>224</v>
      </c>
    </row>
    <row r="223" spans="1:15" x14ac:dyDescent="0.25">
      <c r="A223" s="111">
        <v>5.6</v>
      </c>
      <c r="B223" s="94" t="s">
        <v>223</v>
      </c>
      <c r="C223" s="8"/>
      <c r="D223" s="8"/>
      <c r="E223" s="7"/>
      <c r="F223" s="3"/>
      <c r="G223" s="3"/>
      <c r="H223" s="3"/>
      <c r="I223" s="3"/>
      <c r="J223" s="3"/>
      <c r="K223" s="93"/>
      <c r="L223" s="93"/>
      <c r="M223" s="59"/>
      <c r="N223" s="7"/>
    </row>
    <row r="224" spans="1:15" ht="40.5" x14ac:dyDescent="0.25">
      <c r="A224" s="111" t="s">
        <v>148</v>
      </c>
      <c r="B224" s="94" t="s">
        <v>345</v>
      </c>
      <c r="C224" s="8" t="s">
        <v>33</v>
      </c>
      <c r="D224" s="8">
        <v>80</v>
      </c>
      <c r="E224" s="7">
        <v>20</v>
      </c>
      <c r="F224" s="3">
        <v>0</v>
      </c>
      <c r="G224" s="3">
        <v>0</v>
      </c>
      <c r="H224" s="3">
        <f t="shared" si="28"/>
        <v>0</v>
      </c>
      <c r="I224" s="3">
        <f t="shared" si="29"/>
        <v>0</v>
      </c>
      <c r="J224" s="3"/>
      <c r="K224" s="93">
        <v>0</v>
      </c>
      <c r="L224" s="93">
        <f t="shared" si="30"/>
        <v>0</v>
      </c>
      <c r="M224" s="59"/>
      <c r="N224" s="7">
        <f t="shared" si="31"/>
        <v>0</v>
      </c>
    </row>
    <row r="225" spans="1:16" x14ac:dyDescent="0.25">
      <c r="A225" s="111">
        <v>5.7</v>
      </c>
      <c r="B225" s="94" t="s">
        <v>224</v>
      </c>
      <c r="C225" s="8"/>
      <c r="D225" s="18"/>
      <c r="E225" s="7"/>
      <c r="F225" s="3"/>
      <c r="G225" s="3"/>
      <c r="H225" s="3"/>
      <c r="I225" s="3">
        <f t="shared" si="29"/>
        <v>0</v>
      </c>
      <c r="J225" s="3"/>
      <c r="K225" s="93"/>
      <c r="L225" s="93"/>
      <c r="M225" s="59"/>
      <c r="N225" s="7"/>
    </row>
    <row r="226" spans="1:16" s="71" customFormat="1" ht="81" x14ac:dyDescent="0.25">
      <c r="A226" s="111" t="s">
        <v>149</v>
      </c>
      <c r="B226" s="94" t="s">
        <v>336</v>
      </c>
      <c r="C226" s="73" t="s">
        <v>33</v>
      </c>
      <c r="D226" s="73">
        <v>66</v>
      </c>
      <c r="E226" s="73">
        <v>25</v>
      </c>
      <c r="F226" s="73">
        <v>43.85</v>
      </c>
      <c r="G226" s="190">
        <v>0</v>
      </c>
      <c r="H226" s="3">
        <f>G226+F226</f>
        <v>43.85</v>
      </c>
      <c r="I226" s="3">
        <f t="shared" si="29"/>
        <v>1096.25</v>
      </c>
      <c r="J226" s="3"/>
      <c r="K226" s="93">
        <v>0</v>
      </c>
      <c r="L226" s="93">
        <f t="shared" si="30"/>
        <v>0.66439393939393943</v>
      </c>
      <c r="M226" s="59"/>
      <c r="N226" s="7">
        <f>I226*(1-K226)</f>
        <v>1096.25</v>
      </c>
      <c r="P226" s="6"/>
    </row>
    <row r="227" spans="1:16" s="71" customFormat="1" x14ac:dyDescent="0.25">
      <c r="A227" s="111">
        <v>5.8</v>
      </c>
      <c r="B227" s="94" t="s">
        <v>228</v>
      </c>
      <c r="C227" s="82"/>
      <c r="D227" s="82"/>
      <c r="E227" s="82"/>
      <c r="F227" s="83"/>
      <c r="G227" s="83"/>
      <c r="H227" s="3"/>
      <c r="I227" s="3">
        <f t="shared" si="29"/>
        <v>0</v>
      </c>
      <c r="J227" s="3"/>
      <c r="K227" s="93"/>
      <c r="L227" s="93"/>
      <c r="M227" s="59"/>
      <c r="N227" s="7"/>
      <c r="P227" s="6"/>
    </row>
    <row r="228" spans="1:16" ht="90" customHeight="1" x14ac:dyDescent="0.25">
      <c r="A228" s="111" t="s">
        <v>150</v>
      </c>
      <c r="B228" s="94" t="s">
        <v>346</v>
      </c>
      <c r="C228" s="21" t="s">
        <v>45</v>
      </c>
      <c r="D228" s="81">
        <v>900</v>
      </c>
      <c r="E228" s="17">
        <v>13</v>
      </c>
      <c r="F228" s="16">
        <v>0</v>
      </c>
      <c r="G228" s="16">
        <v>0</v>
      </c>
      <c r="H228" s="3">
        <f t="shared" si="28"/>
        <v>0</v>
      </c>
      <c r="I228" s="3">
        <f t="shared" si="29"/>
        <v>0</v>
      </c>
      <c r="J228" s="3"/>
      <c r="K228" s="93">
        <v>0</v>
      </c>
      <c r="L228" s="93">
        <f t="shared" si="30"/>
        <v>0</v>
      </c>
      <c r="M228" s="59"/>
      <c r="N228" s="7">
        <f t="shared" si="31"/>
        <v>0</v>
      </c>
    </row>
    <row r="229" spans="1:16" x14ac:dyDescent="0.25">
      <c r="A229" s="111">
        <v>5.9</v>
      </c>
      <c r="B229" s="94" t="s">
        <v>151</v>
      </c>
      <c r="C229" s="8"/>
      <c r="D229" s="8"/>
      <c r="E229" s="7"/>
      <c r="F229" s="3"/>
      <c r="G229" s="3"/>
      <c r="H229" s="3"/>
      <c r="I229" s="3"/>
      <c r="J229" s="3"/>
      <c r="K229" s="93"/>
      <c r="L229" s="93"/>
      <c r="M229" s="59"/>
      <c r="N229" s="7"/>
    </row>
    <row r="230" spans="1:16" ht="108.75" customHeight="1" x14ac:dyDescent="0.25">
      <c r="A230" s="111" t="s">
        <v>152</v>
      </c>
      <c r="B230" s="94" t="s">
        <v>347</v>
      </c>
      <c r="C230" s="3" t="s">
        <v>176</v>
      </c>
      <c r="D230" s="8">
        <v>1</v>
      </c>
      <c r="E230" s="7">
        <v>1400</v>
      </c>
      <c r="F230" s="3">
        <v>0</v>
      </c>
      <c r="G230" s="3">
        <v>0</v>
      </c>
      <c r="H230" s="3">
        <f t="shared" si="28"/>
        <v>0</v>
      </c>
      <c r="I230" s="3">
        <f t="shared" si="29"/>
        <v>0</v>
      </c>
      <c r="J230" s="3"/>
      <c r="K230" s="93">
        <v>0</v>
      </c>
      <c r="L230" s="93">
        <f t="shared" si="30"/>
        <v>0</v>
      </c>
      <c r="M230" s="59"/>
      <c r="N230" s="7">
        <f t="shared" si="31"/>
        <v>0</v>
      </c>
    </row>
    <row r="231" spans="1:16" ht="90" customHeight="1" x14ac:dyDescent="0.25">
      <c r="A231" s="111" t="s">
        <v>153</v>
      </c>
      <c r="B231" s="94" t="s">
        <v>337</v>
      </c>
      <c r="C231" s="8" t="s">
        <v>176</v>
      </c>
      <c r="D231" s="8">
        <v>1</v>
      </c>
      <c r="E231" s="7">
        <v>2000</v>
      </c>
      <c r="F231" s="3">
        <v>0</v>
      </c>
      <c r="G231" s="3">
        <v>0</v>
      </c>
      <c r="H231" s="3">
        <f t="shared" si="28"/>
        <v>0</v>
      </c>
      <c r="I231" s="3">
        <f t="shared" si="29"/>
        <v>0</v>
      </c>
      <c r="J231" s="3"/>
      <c r="K231" s="93">
        <v>0</v>
      </c>
      <c r="L231" s="93">
        <f t="shared" si="30"/>
        <v>0</v>
      </c>
      <c r="M231" s="59"/>
      <c r="N231" s="7">
        <f t="shared" si="31"/>
        <v>0</v>
      </c>
    </row>
    <row r="232" spans="1:16" ht="96" customHeight="1" x14ac:dyDescent="0.25">
      <c r="A232" s="111" t="s">
        <v>154</v>
      </c>
      <c r="B232" s="94" t="s">
        <v>338</v>
      </c>
      <c r="C232" s="8" t="s">
        <v>176</v>
      </c>
      <c r="D232" s="8">
        <v>1</v>
      </c>
      <c r="E232" s="7">
        <v>1800</v>
      </c>
      <c r="F232" s="3">
        <v>0</v>
      </c>
      <c r="G232" s="3">
        <v>0</v>
      </c>
      <c r="H232" s="3">
        <f t="shared" si="28"/>
        <v>0</v>
      </c>
      <c r="I232" s="3">
        <f t="shared" si="29"/>
        <v>0</v>
      </c>
      <c r="J232" s="3"/>
      <c r="K232" s="93">
        <v>0</v>
      </c>
      <c r="L232" s="93">
        <f t="shared" si="30"/>
        <v>0</v>
      </c>
      <c r="M232" s="59"/>
      <c r="N232" s="7">
        <f t="shared" si="31"/>
        <v>0</v>
      </c>
    </row>
    <row r="233" spans="1:16" ht="107.25" customHeight="1" thickBot="1" x14ac:dyDescent="0.3">
      <c r="A233" s="111" t="s">
        <v>155</v>
      </c>
      <c r="B233" s="94" t="s">
        <v>339</v>
      </c>
      <c r="C233" s="8" t="s">
        <v>176</v>
      </c>
      <c r="D233" s="8">
        <v>3</v>
      </c>
      <c r="E233" s="7">
        <v>600</v>
      </c>
      <c r="F233" s="3">
        <v>0</v>
      </c>
      <c r="G233" s="3">
        <v>0</v>
      </c>
      <c r="H233" s="3">
        <f t="shared" si="28"/>
        <v>0</v>
      </c>
      <c r="I233" s="3">
        <f t="shared" si="29"/>
        <v>0</v>
      </c>
      <c r="J233" s="3"/>
      <c r="K233" s="93">
        <v>0</v>
      </c>
      <c r="L233" s="93">
        <f t="shared" si="30"/>
        <v>0</v>
      </c>
      <c r="M233" s="59"/>
      <c r="N233" s="7">
        <f t="shared" si="31"/>
        <v>0</v>
      </c>
    </row>
    <row r="234" spans="1:16" ht="21" thickBot="1" x14ac:dyDescent="0.35">
      <c r="A234" s="42"/>
      <c r="B234" s="26" t="s">
        <v>198</v>
      </c>
      <c r="C234" s="326" t="s">
        <v>197</v>
      </c>
      <c r="D234" s="326"/>
      <c r="G234" s="27"/>
      <c r="H234" s="35" t="s">
        <v>196</v>
      </c>
      <c r="I234" s="36"/>
      <c r="J234" s="37"/>
      <c r="K234" s="37"/>
      <c r="L234" s="37"/>
      <c r="M234" s="60" t="s">
        <v>218</v>
      </c>
      <c r="N234" s="156">
        <f>SUM(N208:N233)</f>
        <v>1679514.1839999999</v>
      </c>
    </row>
    <row r="235" spans="1:16" x14ac:dyDescent="0.3">
      <c r="A235" s="42"/>
      <c r="B235" s="28" t="s">
        <v>194</v>
      </c>
      <c r="C235" s="28" t="s">
        <v>194</v>
      </c>
      <c r="D235" s="29"/>
      <c r="F235" s="27"/>
      <c r="G235" s="35" t="s">
        <v>194</v>
      </c>
      <c r="H235" s="36"/>
      <c r="I235" s="40"/>
      <c r="J235" s="37"/>
      <c r="K235" s="37"/>
      <c r="L235" s="37"/>
      <c r="M235" s="37"/>
      <c r="N235" s="37"/>
    </row>
    <row r="236" spans="1:16" x14ac:dyDescent="0.3">
      <c r="A236" s="42"/>
      <c r="B236" s="28" t="s">
        <v>195</v>
      </c>
      <c r="C236" s="28" t="s">
        <v>195</v>
      </c>
      <c r="D236" s="30"/>
      <c r="F236" s="13"/>
      <c r="G236" s="35" t="s">
        <v>195</v>
      </c>
      <c r="H236" s="37"/>
      <c r="I236" s="41"/>
      <c r="K236" s="296" t="s">
        <v>202</v>
      </c>
      <c r="L236" s="296"/>
      <c r="M236" s="296"/>
      <c r="N236" s="37"/>
    </row>
    <row r="237" spans="1:16" x14ac:dyDescent="0.3">
      <c r="A237" s="42"/>
      <c r="B237" s="318"/>
      <c r="C237" s="318"/>
      <c r="D237" s="31"/>
      <c r="E237" s="29"/>
      <c r="F237" s="29"/>
      <c r="G237" s="37"/>
      <c r="K237" s="296" t="s">
        <v>194</v>
      </c>
      <c r="L237" s="296"/>
      <c r="M237" s="58"/>
      <c r="N237" s="37"/>
    </row>
    <row r="238" spans="1:16" ht="21" x14ac:dyDescent="0.35">
      <c r="A238" s="42"/>
      <c r="B238" s="316"/>
      <c r="C238" s="317"/>
      <c r="D238" s="32"/>
      <c r="E238" s="29"/>
      <c r="F238" s="29"/>
      <c r="G238" s="35"/>
      <c r="K238" s="35" t="s">
        <v>195</v>
      </c>
      <c r="L238" s="37"/>
      <c r="M238" s="37"/>
      <c r="N238" s="37"/>
    </row>
    <row r="239" spans="1:16" s="80" customFormat="1" ht="35.1" customHeight="1" x14ac:dyDescent="0.25">
      <c r="A239" s="75"/>
      <c r="B239" s="78" t="s">
        <v>219</v>
      </c>
      <c r="C239" s="76"/>
      <c r="D239" s="76"/>
      <c r="E239" s="77"/>
      <c r="F239" s="76"/>
      <c r="G239" s="76"/>
      <c r="H239" s="76"/>
      <c r="I239" s="76"/>
      <c r="J239" s="76"/>
      <c r="K239" s="77"/>
      <c r="L239" s="76"/>
      <c r="M239" s="77"/>
      <c r="N239" s="160">
        <f>N234</f>
        <v>1679514.1839999999</v>
      </c>
      <c r="P239" s="6"/>
    </row>
    <row r="240" spans="1:16" s="71" customFormat="1" ht="28.5" customHeight="1" x14ac:dyDescent="0.25">
      <c r="A240" s="111" t="s">
        <v>156</v>
      </c>
      <c r="B240" s="94" t="s">
        <v>227</v>
      </c>
      <c r="C240" s="8"/>
      <c r="D240" s="8"/>
      <c r="E240" s="7"/>
      <c r="F240" s="3"/>
      <c r="G240" s="3"/>
      <c r="H240" s="3"/>
      <c r="I240" s="3"/>
      <c r="J240" s="3"/>
      <c r="K240" s="93"/>
      <c r="L240" s="93"/>
      <c r="M240" s="59"/>
      <c r="N240" s="7"/>
      <c r="P240" s="6"/>
    </row>
    <row r="241" spans="1:256" s="71" customFormat="1" ht="87.75" customHeight="1" thickBot="1" x14ac:dyDescent="0.3">
      <c r="A241" s="111" t="s">
        <v>157</v>
      </c>
      <c r="B241" s="94" t="s">
        <v>348</v>
      </c>
      <c r="C241" s="8" t="s">
        <v>176</v>
      </c>
      <c r="D241" s="8">
        <v>1</v>
      </c>
      <c r="E241" s="7">
        <v>750</v>
      </c>
      <c r="F241" s="3">
        <v>0</v>
      </c>
      <c r="G241" s="3">
        <v>0</v>
      </c>
      <c r="H241" s="3">
        <f>F241+G241</f>
        <v>0</v>
      </c>
      <c r="I241" s="3">
        <f t="shared" ref="I241:I259" si="32">H241*E241</f>
        <v>0</v>
      </c>
      <c r="J241" s="3"/>
      <c r="K241" s="93">
        <v>0</v>
      </c>
      <c r="L241" s="93">
        <f>H241/D241</f>
        <v>0</v>
      </c>
      <c r="M241" s="59"/>
      <c r="N241" s="286">
        <f t="shared" ref="N241:N259" si="33">I241*(1-K241)</f>
        <v>0</v>
      </c>
      <c r="P241" s="6"/>
    </row>
    <row r="242" spans="1:256" ht="19.5" customHeight="1" thickTop="1" x14ac:dyDescent="0.25">
      <c r="A242" s="109">
        <v>6</v>
      </c>
      <c r="B242" s="109" t="s">
        <v>349</v>
      </c>
      <c r="C242" s="109"/>
      <c r="D242" s="109"/>
      <c r="E242" s="109"/>
      <c r="F242" s="109"/>
      <c r="G242" s="109"/>
      <c r="H242" s="109"/>
      <c r="I242" s="109"/>
      <c r="J242" s="109"/>
      <c r="K242" s="109"/>
      <c r="L242" s="109"/>
      <c r="M242" s="109"/>
      <c r="N242" s="287"/>
      <c r="O242" s="154"/>
      <c r="Q242" s="154"/>
      <c r="R242" s="154"/>
      <c r="S242" s="154"/>
      <c r="T242" s="154"/>
      <c r="U242" s="154"/>
      <c r="V242" s="154"/>
      <c r="W242" s="154"/>
      <c r="X242" s="154"/>
      <c r="Y242" s="154"/>
      <c r="Z242" s="154"/>
      <c r="AA242" s="154"/>
      <c r="AB242" s="154"/>
      <c r="AC242" s="154"/>
      <c r="AD242" s="154"/>
      <c r="AE242" s="154"/>
      <c r="AF242" s="154"/>
      <c r="AG242" s="153"/>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c r="CT242" s="109"/>
      <c r="CU242" s="109"/>
      <c r="CV242" s="109"/>
      <c r="CW242" s="109"/>
      <c r="CX242" s="109"/>
      <c r="CY242" s="109"/>
      <c r="CZ242" s="109"/>
      <c r="DA242" s="109"/>
      <c r="DB242" s="109"/>
      <c r="DC242" s="109"/>
      <c r="DD242" s="109"/>
      <c r="DE242" s="109"/>
      <c r="DF242" s="109"/>
      <c r="DG242" s="109"/>
      <c r="DH242" s="109"/>
      <c r="DI242" s="109"/>
      <c r="DJ242" s="109"/>
      <c r="DK242" s="109"/>
      <c r="DL242" s="109"/>
      <c r="DM242" s="109"/>
      <c r="DN242" s="109"/>
      <c r="DO242" s="109"/>
      <c r="DP242" s="109"/>
      <c r="DQ242" s="109"/>
      <c r="DR242" s="109"/>
      <c r="DS242" s="109"/>
      <c r="DT242" s="109"/>
      <c r="DU242" s="109"/>
      <c r="DV242" s="109"/>
      <c r="DW242" s="109"/>
      <c r="DX242" s="109"/>
      <c r="DY242" s="109"/>
      <c r="DZ242" s="109"/>
      <c r="EA242" s="109"/>
      <c r="EB242" s="109"/>
      <c r="EC242" s="109"/>
      <c r="ED242" s="109"/>
      <c r="EE242" s="109"/>
      <c r="EF242" s="109"/>
      <c r="EG242" s="109"/>
      <c r="EH242" s="109"/>
      <c r="EI242" s="109"/>
      <c r="EJ242" s="109"/>
      <c r="EK242" s="109"/>
      <c r="EL242" s="109"/>
      <c r="EM242" s="109"/>
      <c r="EN242" s="109"/>
      <c r="EO242" s="109"/>
      <c r="EP242" s="109"/>
      <c r="EQ242" s="109"/>
      <c r="ER242" s="109"/>
      <c r="ES242" s="109"/>
      <c r="ET242" s="109"/>
      <c r="EU242" s="109"/>
      <c r="EV242" s="109"/>
      <c r="EW242" s="109"/>
      <c r="EX242" s="109"/>
      <c r="EY242" s="109"/>
      <c r="EZ242" s="109"/>
      <c r="FA242" s="109"/>
      <c r="FB242" s="109"/>
      <c r="FC242" s="109"/>
      <c r="FD242" s="109"/>
      <c r="FE242" s="109"/>
      <c r="FF242" s="109"/>
      <c r="FG242" s="109"/>
      <c r="FH242" s="109"/>
      <c r="FI242" s="109"/>
      <c r="FJ242" s="109"/>
      <c r="FK242" s="109"/>
      <c r="FL242" s="109"/>
      <c r="FM242" s="109"/>
      <c r="FN242" s="109"/>
      <c r="FO242" s="109"/>
      <c r="FP242" s="109"/>
      <c r="FQ242" s="109"/>
      <c r="FR242" s="109"/>
      <c r="FS242" s="109"/>
      <c r="FT242" s="109"/>
      <c r="FU242" s="109"/>
      <c r="FV242" s="109"/>
      <c r="FW242" s="109"/>
      <c r="FX242" s="109"/>
      <c r="FY242" s="109"/>
      <c r="FZ242" s="109"/>
      <c r="GA242" s="109"/>
      <c r="GB242" s="109"/>
      <c r="GC242" s="109"/>
      <c r="GD242" s="109"/>
      <c r="GE242" s="109"/>
      <c r="GF242" s="109"/>
      <c r="GG242" s="109"/>
      <c r="GH242" s="109"/>
      <c r="GI242" s="109"/>
      <c r="GJ242" s="109"/>
      <c r="GK242" s="109"/>
      <c r="GL242" s="109"/>
      <c r="GM242" s="109"/>
      <c r="GN242" s="109"/>
      <c r="GO242" s="109"/>
      <c r="GP242" s="109"/>
      <c r="GQ242" s="109"/>
      <c r="GR242" s="109"/>
      <c r="GS242" s="109"/>
      <c r="GT242" s="109"/>
      <c r="GU242" s="109"/>
      <c r="GV242" s="109"/>
      <c r="GW242" s="109"/>
      <c r="GX242" s="109"/>
      <c r="GY242" s="109"/>
      <c r="GZ242" s="109"/>
      <c r="HA242" s="109"/>
      <c r="HB242" s="109"/>
      <c r="HC242" s="109"/>
      <c r="HD242" s="109"/>
      <c r="HE242" s="109"/>
      <c r="HF242" s="109"/>
      <c r="HG242" s="109"/>
      <c r="HH242" s="109"/>
      <c r="HI242" s="109"/>
      <c r="HJ242" s="109"/>
      <c r="HK242" s="109"/>
      <c r="HL242" s="109"/>
      <c r="HM242" s="109"/>
      <c r="HN242" s="109"/>
      <c r="HO242" s="109"/>
      <c r="HP242" s="109"/>
      <c r="HQ242" s="109"/>
      <c r="HR242" s="109"/>
      <c r="HS242" s="109"/>
      <c r="HT242" s="109"/>
      <c r="HU242" s="109"/>
      <c r="HV242" s="109"/>
      <c r="HW242" s="109"/>
      <c r="HX242" s="109"/>
      <c r="HY242" s="109"/>
      <c r="HZ242" s="109"/>
      <c r="IA242" s="109"/>
      <c r="IB242" s="109"/>
      <c r="IC242" s="109"/>
      <c r="ID242" s="109"/>
      <c r="IE242" s="109"/>
      <c r="IF242" s="109"/>
      <c r="IG242" s="109"/>
      <c r="IH242" s="109"/>
      <c r="II242" s="109"/>
      <c r="IJ242" s="109"/>
      <c r="IK242" s="109"/>
      <c r="IL242" s="109"/>
      <c r="IM242" s="109"/>
      <c r="IN242" s="109"/>
      <c r="IO242" s="109"/>
      <c r="IP242" s="109"/>
      <c r="IQ242" s="109"/>
      <c r="IR242" s="109"/>
      <c r="IS242" s="109"/>
      <c r="IT242" s="109"/>
      <c r="IU242" s="109"/>
      <c r="IV242" s="109"/>
    </row>
    <row r="243" spans="1:256" ht="409.5" customHeight="1" x14ac:dyDescent="0.25">
      <c r="A243" s="351" t="s">
        <v>475</v>
      </c>
      <c r="B243" s="327" t="s">
        <v>487</v>
      </c>
      <c r="C243" s="353" t="s">
        <v>8</v>
      </c>
      <c r="D243" s="353">
        <v>3930</v>
      </c>
      <c r="E243" s="293">
        <v>4850</v>
      </c>
      <c r="F243" s="298">
        <v>3830</v>
      </c>
      <c r="G243" s="298">
        <v>100</v>
      </c>
      <c r="H243" s="298">
        <f>F243+G243</f>
        <v>3930</v>
      </c>
      <c r="I243" s="298">
        <f>H243*E243</f>
        <v>19060500</v>
      </c>
      <c r="J243" s="357"/>
      <c r="K243" s="357">
        <v>0.01</v>
      </c>
      <c r="L243" s="357">
        <f>H243/D243</f>
        <v>1</v>
      </c>
      <c r="M243" s="293" t="s">
        <v>550</v>
      </c>
      <c r="N243" s="349">
        <f>(I243)*(1-K243)-63050</f>
        <v>18806845</v>
      </c>
    </row>
    <row r="244" spans="1:256" ht="120.75" customHeight="1" x14ac:dyDescent="0.25">
      <c r="A244" s="352"/>
      <c r="B244" s="328"/>
      <c r="C244" s="354"/>
      <c r="D244" s="354">
        <v>5</v>
      </c>
      <c r="E244" s="297">
        <v>42400</v>
      </c>
      <c r="F244" s="299">
        <v>2</v>
      </c>
      <c r="G244" s="299"/>
      <c r="H244" s="299">
        <f>F244+G244</f>
        <v>2</v>
      </c>
      <c r="I244" s="299">
        <f t="shared" si="32"/>
        <v>84800</v>
      </c>
      <c r="J244" s="299"/>
      <c r="K244" s="299">
        <v>0.1</v>
      </c>
      <c r="L244" s="358">
        <f>H244/D244</f>
        <v>0.4</v>
      </c>
      <c r="M244" s="297" t="s">
        <v>527</v>
      </c>
      <c r="N244" s="350"/>
    </row>
    <row r="245" spans="1:256" ht="216.75" customHeight="1" x14ac:dyDescent="0.25">
      <c r="A245" s="111">
        <v>6.3</v>
      </c>
      <c r="B245" s="94" t="s">
        <v>501</v>
      </c>
      <c r="C245" s="8"/>
      <c r="D245" s="8"/>
      <c r="E245" s="7"/>
      <c r="F245" s="3"/>
      <c r="G245" s="3"/>
      <c r="H245" s="3"/>
      <c r="I245" s="3"/>
      <c r="J245" s="3"/>
      <c r="K245" s="93"/>
      <c r="L245" s="93"/>
      <c r="M245" s="59"/>
      <c r="N245" s="286"/>
    </row>
    <row r="246" spans="1:256" ht="29.25" customHeight="1" x14ac:dyDescent="0.25">
      <c r="A246" s="111" t="s">
        <v>158</v>
      </c>
      <c r="B246" s="94" t="s">
        <v>350</v>
      </c>
      <c r="C246" s="8" t="s">
        <v>176</v>
      </c>
      <c r="D246" s="8">
        <v>5</v>
      </c>
      <c r="E246" s="7">
        <v>42400</v>
      </c>
      <c r="F246" s="3">
        <v>3</v>
      </c>
      <c r="G246" s="188">
        <v>0</v>
      </c>
      <c r="H246" s="3">
        <f t="shared" ref="H246:H259" si="34">F246+G246</f>
        <v>3</v>
      </c>
      <c r="I246" s="3">
        <f t="shared" si="32"/>
        <v>127200</v>
      </c>
      <c r="J246" s="3"/>
      <c r="K246" s="93">
        <v>0.05</v>
      </c>
      <c r="L246" s="93">
        <f t="shared" ref="L246:L259" si="35">H246/D246</f>
        <v>0.6</v>
      </c>
      <c r="M246" s="59" t="s">
        <v>545</v>
      </c>
      <c r="N246" s="286">
        <f t="shared" si="33"/>
        <v>120840</v>
      </c>
    </row>
    <row r="247" spans="1:256" ht="35.1" customHeight="1" x14ac:dyDescent="0.25">
      <c r="A247" s="111"/>
      <c r="B247" s="94" t="s">
        <v>351</v>
      </c>
      <c r="C247" s="9" t="s">
        <v>176</v>
      </c>
      <c r="D247" s="8">
        <v>5</v>
      </c>
      <c r="E247" s="7">
        <v>3200</v>
      </c>
      <c r="F247" s="3">
        <v>3</v>
      </c>
      <c r="G247" s="188">
        <v>0</v>
      </c>
      <c r="H247" s="3">
        <f t="shared" si="34"/>
        <v>3</v>
      </c>
      <c r="I247" s="3">
        <f t="shared" si="32"/>
        <v>9600</v>
      </c>
      <c r="J247" s="3"/>
      <c r="K247" s="93">
        <v>0.05</v>
      </c>
      <c r="L247" s="93">
        <f t="shared" si="35"/>
        <v>0.6</v>
      </c>
      <c r="M247" s="290" t="s">
        <v>545</v>
      </c>
      <c r="N247" s="286">
        <f t="shared" si="33"/>
        <v>9120</v>
      </c>
    </row>
    <row r="248" spans="1:256" ht="40.5" x14ac:dyDescent="0.25">
      <c r="A248" s="111" t="s">
        <v>159</v>
      </c>
      <c r="B248" s="94" t="s">
        <v>488</v>
      </c>
      <c r="C248" s="8" t="s">
        <v>176</v>
      </c>
      <c r="D248" s="8">
        <v>2</v>
      </c>
      <c r="E248" s="7">
        <v>5300</v>
      </c>
      <c r="F248" s="3">
        <v>0</v>
      </c>
      <c r="G248" s="188">
        <v>0</v>
      </c>
      <c r="H248" s="3">
        <f t="shared" si="34"/>
        <v>0</v>
      </c>
      <c r="I248" s="3">
        <f t="shared" si="32"/>
        <v>0</v>
      </c>
      <c r="J248" s="3"/>
      <c r="K248" s="93">
        <v>0</v>
      </c>
      <c r="L248" s="93">
        <f t="shared" si="35"/>
        <v>0</v>
      </c>
      <c r="M248" s="59"/>
      <c r="N248" s="286">
        <f t="shared" si="33"/>
        <v>0</v>
      </c>
    </row>
    <row r="249" spans="1:256" ht="89.25" customHeight="1" x14ac:dyDescent="0.25">
      <c r="A249" s="111">
        <v>6.4</v>
      </c>
      <c r="B249" s="94" t="s">
        <v>486</v>
      </c>
      <c r="C249" s="3"/>
      <c r="E249" s="7"/>
      <c r="F249" s="3"/>
      <c r="G249" s="188"/>
      <c r="H249" s="3"/>
      <c r="I249" s="3"/>
      <c r="J249" s="3"/>
      <c r="K249" s="93"/>
      <c r="L249" s="93"/>
      <c r="M249" s="59"/>
      <c r="N249" s="286"/>
    </row>
    <row r="250" spans="1:256" x14ac:dyDescent="0.25">
      <c r="A250" s="111" t="s">
        <v>160</v>
      </c>
      <c r="B250" s="94" t="s">
        <v>352</v>
      </c>
      <c r="C250" s="8" t="s">
        <v>176</v>
      </c>
      <c r="D250" s="8">
        <v>5</v>
      </c>
      <c r="E250" s="7">
        <v>21300</v>
      </c>
      <c r="F250" s="3">
        <v>5</v>
      </c>
      <c r="G250" s="188">
        <v>0</v>
      </c>
      <c r="H250" s="3">
        <f t="shared" si="34"/>
        <v>5</v>
      </c>
      <c r="I250" s="3">
        <f t="shared" si="32"/>
        <v>106500</v>
      </c>
      <c r="J250" s="3"/>
      <c r="K250" s="93">
        <v>0.05</v>
      </c>
      <c r="L250" s="93">
        <f t="shared" si="35"/>
        <v>1</v>
      </c>
      <c r="M250" s="290" t="s">
        <v>545</v>
      </c>
      <c r="N250" s="286">
        <f>I250*(1-K250)</f>
        <v>101175</v>
      </c>
    </row>
    <row r="251" spans="1:256" x14ac:dyDescent="0.25">
      <c r="A251" s="111" t="s">
        <v>161</v>
      </c>
      <c r="B251" s="94" t="s">
        <v>353</v>
      </c>
      <c r="C251" s="8" t="s">
        <v>176</v>
      </c>
      <c r="D251" s="8">
        <v>14</v>
      </c>
      <c r="E251" s="7">
        <v>21300</v>
      </c>
      <c r="F251" s="3">
        <v>10</v>
      </c>
      <c r="G251" s="188">
        <v>0</v>
      </c>
      <c r="H251" s="3">
        <f>F251+G251</f>
        <v>10</v>
      </c>
      <c r="I251" s="3">
        <f t="shared" si="32"/>
        <v>213000</v>
      </c>
      <c r="J251" s="3"/>
      <c r="K251" s="93">
        <v>0.05</v>
      </c>
      <c r="L251" s="93">
        <f t="shared" si="35"/>
        <v>0.7142857142857143</v>
      </c>
      <c r="M251" s="290" t="s">
        <v>545</v>
      </c>
      <c r="N251" s="286">
        <f t="shared" si="33"/>
        <v>202350</v>
      </c>
    </row>
    <row r="252" spans="1:256" x14ac:dyDescent="0.25">
      <c r="A252" s="111"/>
      <c r="B252" s="94" t="s">
        <v>354</v>
      </c>
      <c r="C252" s="8" t="s">
        <v>176</v>
      </c>
      <c r="D252" s="8">
        <v>5</v>
      </c>
      <c r="E252" s="7">
        <v>2900</v>
      </c>
      <c r="F252" s="3">
        <v>3</v>
      </c>
      <c r="G252" s="188">
        <v>0</v>
      </c>
      <c r="H252" s="3">
        <f t="shared" si="34"/>
        <v>3</v>
      </c>
      <c r="I252" s="3">
        <f>H252*E252</f>
        <v>8700</v>
      </c>
      <c r="J252" s="3"/>
      <c r="K252" s="93">
        <v>0.05</v>
      </c>
      <c r="L252" s="93">
        <f t="shared" si="35"/>
        <v>0.6</v>
      </c>
      <c r="M252" s="290" t="s">
        <v>545</v>
      </c>
      <c r="N252" s="286">
        <f t="shared" si="33"/>
        <v>8265</v>
      </c>
    </row>
    <row r="253" spans="1:256" x14ac:dyDescent="0.25">
      <c r="A253" s="111" t="s">
        <v>162</v>
      </c>
      <c r="B253" s="94" t="s">
        <v>355</v>
      </c>
      <c r="C253" s="8" t="s">
        <v>176</v>
      </c>
      <c r="D253" s="8">
        <v>5</v>
      </c>
      <c r="E253" s="7">
        <v>14200</v>
      </c>
      <c r="F253" s="3">
        <v>3</v>
      </c>
      <c r="G253" s="188">
        <v>0</v>
      </c>
      <c r="H253" s="3">
        <f t="shared" si="34"/>
        <v>3</v>
      </c>
      <c r="I253" s="3">
        <f>H253*E253</f>
        <v>42600</v>
      </c>
      <c r="J253" s="3"/>
      <c r="K253" s="93">
        <v>0.05</v>
      </c>
      <c r="L253" s="93">
        <f t="shared" si="35"/>
        <v>0.6</v>
      </c>
      <c r="M253" s="290" t="s">
        <v>545</v>
      </c>
      <c r="N253" s="286">
        <f t="shared" si="33"/>
        <v>40470</v>
      </c>
    </row>
    <row r="254" spans="1:256" x14ac:dyDescent="0.25">
      <c r="A254" s="111"/>
      <c r="B254" s="94" t="s">
        <v>356</v>
      </c>
      <c r="C254" s="8" t="s">
        <v>176</v>
      </c>
      <c r="D254" s="8">
        <v>5</v>
      </c>
      <c r="E254" s="7">
        <v>1600</v>
      </c>
      <c r="F254" s="3">
        <v>3</v>
      </c>
      <c r="G254" s="188">
        <v>0</v>
      </c>
      <c r="H254" s="3">
        <f t="shared" si="34"/>
        <v>3</v>
      </c>
      <c r="I254" s="3">
        <f t="shared" si="32"/>
        <v>4800</v>
      </c>
      <c r="J254" s="3"/>
      <c r="K254" s="93">
        <v>0.05</v>
      </c>
      <c r="L254" s="93">
        <f t="shared" si="35"/>
        <v>0.6</v>
      </c>
      <c r="M254" s="290" t="s">
        <v>545</v>
      </c>
      <c r="N254" s="286">
        <f t="shared" si="33"/>
        <v>4560</v>
      </c>
    </row>
    <row r="255" spans="1:256" x14ac:dyDescent="0.25">
      <c r="A255" s="111" t="s">
        <v>163</v>
      </c>
      <c r="B255" s="94" t="s">
        <v>357</v>
      </c>
      <c r="C255" s="9" t="s">
        <v>176</v>
      </c>
      <c r="D255" s="8">
        <v>5</v>
      </c>
      <c r="E255" s="7">
        <v>10000</v>
      </c>
      <c r="F255" s="3">
        <v>3</v>
      </c>
      <c r="G255" s="188">
        <v>0</v>
      </c>
      <c r="H255" s="3">
        <f t="shared" si="34"/>
        <v>3</v>
      </c>
      <c r="I255" s="3">
        <f t="shared" si="32"/>
        <v>30000</v>
      </c>
      <c r="J255" s="3"/>
      <c r="K255" s="93">
        <v>0.05</v>
      </c>
      <c r="L255" s="93">
        <f t="shared" si="35"/>
        <v>0.6</v>
      </c>
      <c r="M255" s="290" t="s">
        <v>545</v>
      </c>
      <c r="N255" s="286">
        <f t="shared" si="33"/>
        <v>28500</v>
      </c>
    </row>
    <row r="256" spans="1:256" x14ac:dyDescent="0.25">
      <c r="A256" s="111" t="s">
        <v>358</v>
      </c>
      <c r="B256" s="94" t="s">
        <v>359</v>
      </c>
      <c r="C256" s="8" t="s">
        <v>176</v>
      </c>
      <c r="D256" s="8">
        <v>8</v>
      </c>
      <c r="E256" s="7">
        <v>26000</v>
      </c>
      <c r="F256" s="3">
        <v>0</v>
      </c>
      <c r="G256" s="188">
        <v>0</v>
      </c>
      <c r="H256" s="3">
        <f t="shared" si="34"/>
        <v>0</v>
      </c>
      <c r="I256" s="3">
        <f t="shared" si="32"/>
        <v>0</v>
      </c>
      <c r="J256" s="3"/>
      <c r="K256" s="93">
        <v>0</v>
      </c>
      <c r="L256" s="93">
        <f t="shared" si="35"/>
        <v>0</v>
      </c>
      <c r="M256" s="59"/>
      <c r="N256" s="286">
        <f t="shared" si="33"/>
        <v>0</v>
      </c>
    </row>
    <row r="257" spans="1:16" x14ac:dyDescent="0.25">
      <c r="A257" s="111"/>
      <c r="B257" s="94" t="s">
        <v>360</v>
      </c>
      <c r="C257" s="3" t="s">
        <v>176</v>
      </c>
      <c r="D257" s="8">
        <v>12</v>
      </c>
      <c r="E257" s="7">
        <v>20000</v>
      </c>
      <c r="F257" s="3">
        <v>0</v>
      </c>
      <c r="G257" s="188">
        <v>0</v>
      </c>
      <c r="H257" s="3">
        <f t="shared" si="34"/>
        <v>0</v>
      </c>
      <c r="I257" s="3">
        <f t="shared" si="32"/>
        <v>0</v>
      </c>
      <c r="J257" s="3"/>
      <c r="K257" s="93">
        <v>0</v>
      </c>
      <c r="L257" s="93">
        <f t="shared" si="35"/>
        <v>0</v>
      </c>
      <c r="M257" s="59"/>
      <c r="N257" s="286">
        <f t="shared" si="33"/>
        <v>0</v>
      </c>
    </row>
    <row r="258" spans="1:16" x14ac:dyDescent="0.25">
      <c r="A258" s="111">
        <v>6.5</v>
      </c>
      <c r="B258" s="94" t="s">
        <v>361</v>
      </c>
      <c r="C258" s="9"/>
      <c r="D258" s="9"/>
      <c r="E258" s="7"/>
      <c r="F258" s="3"/>
      <c r="G258" s="3"/>
      <c r="H258" s="3"/>
      <c r="I258" s="3"/>
      <c r="J258" s="3"/>
      <c r="K258" s="93"/>
      <c r="L258" s="93"/>
      <c r="M258" s="59"/>
      <c r="N258" s="286"/>
    </row>
    <row r="259" spans="1:16" ht="115.5" customHeight="1" thickBot="1" x14ac:dyDescent="0.3">
      <c r="A259" s="111" t="s">
        <v>164</v>
      </c>
      <c r="B259" s="94" t="s">
        <v>362</v>
      </c>
      <c r="C259" s="8" t="s">
        <v>37</v>
      </c>
      <c r="D259" s="8">
        <v>681</v>
      </c>
      <c r="E259" s="7">
        <v>60</v>
      </c>
      <c r="F259" s="3">
        <v>194.82</v>
      </c>
      <c r="G259" s="3">
        <v>0</v>
      </c>
      <c r="H259" s="3">
        <f t="shared" si="34"/>
        <v>194.82</v>
      </c>
      <c r="I259" s="3">
        <f t="shared" si="32"/>
        <v>11689.199999999999</v>
      </c>
      <c r="J259" s="3"/>
      <c r="K259" s="93">
        <v>0</v>
      </c>
      <c r="L259" s="93">
        <f t="shared" si="35"/>
        <v>0.28607929515418501</v>
      </c>
      <c r="M259" s="59" t="s">
        <v>544</v>
      </c>
      <c r="N259" s="286">
        <f t="shared" si="33"/>
        <v>11689.199999999999</v>
      </c>
    </row>
    <row r="260" spans="1:16" ht="24.75" customHeight="1" thickBot="1" x14ac:dyDescent="0.35">
      <c r="A260" s="42"/>
      <c r="B260" s="26" t="s">
        <v>198</v>
      </c>
      <c r="C260" s="321" t="s">
        <v>197</v>
      </c>
      <c r="D260" s="321"/>
      <c r="F260" s="27"/>
      <c r="G260" s="35" t="s">
        <v>196</v>
      </c>
      <c r="H260" s="36"/>
      <c r="I260" s="40"/>
      <c r="J260" s="37"/>
      <c r="K260" s="37"/>
      <c r="L260" s="37"/>
      <c r="M260" s="60" t="s">
        <v>218</v>
      </c>
      <c r="N260" s="288">
        <f>SUM(N239:N259)</f>
        <v>21013328.384</v>
      </c>
    </row>
    <row r="261" spans="1:16" x14ac:dyDescent="0.3">
      <c r="A261" s="42"/>
      <c r="B261" s="28" t="s">
        <v>194</v>
      </c>
      <c r="C261" s="28" t="s">
        <v>194</v>
      </c>
      <c r="D261" s="29"/>
      <c r="E261" s="27"/>
      <c r="F261" s="35" t="s">
        <v>194</v>
      </c>
      <c r="G261" s="36"/>
      <c r="H261" s="36"/>
      <c r="I261" s="40"/>
      <c r="J261" s="37"/>
      <c r="K261" s="37"/>
      <c r="L261" s="37"/>
      <c r="M261" s="37"/>
      <c r="N261" s="285"/>
    </row>
    <row r="262" spans="1:16" x14ac:dyDescent="0.3">
      <c r="A262" s="42"/>
      <c r="B262" s="28" t="s">
        <v>195</v>
      </c>
      <c r="C262" s="28" t="s">
        <v>195</v>
      </c>
      <c r="D262" s="30"/>
      <c r="F262" s="35" t="s">
        <v>195</v>
      </c>
      <c r="G262" s="37"/>
      <c r="H262" s="37"/>
      <c r="I262" s="41"/>
      <c r="K262" s="296" t="s">
        <v>202</v>
      </c>
      <c r="L262" s="296"/>
      <c r="M262" s="296"/>
      <c r="N262" s="37"/>
    </row>
    <row r="263" spans="1:16" x14ac:dyDescent="0.3">
      <c r="A263" s="42"/>
      <c r="B263" s="318"/>
      <c r="C263" s="318"/>
      <c r="D263" s="31"/>
      <c r="E263" s="29"/>
      <c r="F263" s="29"/>
      <c r="G263" s="37"/>
      <c r="K263" s="296" t="s">
        <v>194</v>
      </c>
      <c r="L263" s="296"/>
      <c r="M263" s="37"/>
      <c r="N263" s="37"/>
    </row>
    <row r="264" spans="1:16" ht="21" x14ac:dyDescent="0.35">
      <c r="A264" s="42"/>
      <c r="B264" s="316"/>
      <c r="C264" s="317"/>
      <c r="D264" s="32"/>
      <c r="E264" s="29"/>
      <c r="F264" s="29"/>
      <c r="G264" s="35"/>
      <c r="K264" s="35" t="s">
        <v>195</v>
      </c>
      <c r="L264" s="37"/>
      <c r="M264" s="37"/>
      <c r="N264" s="37"/>
    </row>
    <row r="265" spans="1:16" s="80" customFormat="1" ht="30" customHeight="1" x14ac:dyDescent="0.25">
      <c r="A265" s="75"/>
      <c r="B265" s="78" t="s">
        <v>368</v>
      </c>
      <c r="C265" s="76"/>
      <c r="D265" s="77"/>
      <c r="E265" s="77"/>
      <c r="F265" s="76"/>
      <c r="G265" s="76"/>
      <c r="H265" s="76"/>
      <c r="I265" s="76"/>
      <c r="J265" s="76"/>
      <c r="K265" s="77"/>
      <c r="L265" s="76"/>
      <c r="M265" s="77"/>
      <c r="N265" s="160">
        <f>N260</f>
        <v>21013328.384</v>
      </c>
      <c r="P265" s="6"/>
    </row>
    <row r="266" spans="1:16" ht="65.25" customHeight="1" x14ac:dyDescent="0.25">
      <c r="A266" s="111" t="s">
        <v>165</v>
      </c>
      <c r="B266" s="94" t="s">
        <v>363</v>
      </c>
      <c r="C266" s="3" t="s">
        <v>37</v>
      </c>
      <c r="D266" s="9">
        <v>37</v>
      </c>
      <c r="E266" s="7">
        <v>450</v>
      </c>
      <c r="F266" s="3">
        <v>15.22</v>
      </c>
      <c r="G266" s="3">
        <v>0</v>
      </c>
      <c r="H266" s="3">
        <f>F266+G266</f>
        <v>15.22</v>
      </c>
      <c r="I266" s="3">
        <f>H266*E266</f>
        <v>6849</v>
      </c>
      <c r="J266" s="3"/>
      <c r="K266" s="93">
        <v>0.1</v>
      </c>
      <c r="L266" s="93">
        <f>H266/D266</f>
        <v>0.41135135135135137</v>
      </c>
      <c r="M266" s="59" t="s">
        <v>535</v>
      </c>
      <c r="N266" s="7">
        <f>I266*(1-K266)</f>
        <v>6164.1</v>
      </c>
    </row>
    <row r="267" spans="1:16" ht="87" customHeight="1" x14ac:dyDescent="0.25">
      <c r="A267" s="111" t="s">
        <v>166</v>
      </c>
      <c r="B267" s="94" t="s">
        <v>364</v>
      </c>
      <c r="C267" s="8" t="s">
        <v>37</v>
      </c>
      <c r="D267" s="8">
        <v>190</v>
      </c>
      <c r="E267" s="7">
        <v>1200</v>
      </c>
      <c r="F267" s="3">
        <v>50</v>
      </c>
      <c r="G267" s="3">
        <v>0</v>
      </c>
      <c r="H267" s="3">
        <f>F267+G267</f>
        <v>50</v>
      </c>
      <c r="I267" s="3">
        <f>H267*E267</f>
        <v>60000</v>
      </c>
      <c r="J267" s="3"/>
      <c r="K267" s="93">
        <v>0.1</v>
      </c>
      <c r="L267" s="93">
        <f>H267/D267</f>
        <v>0.26315789473684209</v>
      </c>
      <c r="M267" s="256" t="s">
        <v>535</v>
      </c>
      <c r="N267" s="7">
        <f>I267*(1-K267)</f>
        <v>54000</v>
      </c>
    </row>
    <row r="268" spans="1:16" ht="45" customHeight="1" x14ac:dyDescent="0.25">
      <c r="A268" s="111" t="s">
        <v>167</v>
      </c>
      <c r="B268" s="94" t="s">
        <v>365</v>
      </c>
      <c r="C268" s="8" t="s">
        <v>33</v>
      </c>
      <c r="D268" s="9">
        <v>487</v>
      </c>
      <c r="E268" s="7">
        <v>23</v>
      </c>
      <c r="F268" s="3">
        <v>107.22</v>
      </c>
      <c r="G268" s="3">
        <v>0</v>
      </c>
      <c r="H268" s="3">
        <f>F268+G268</f>
        <v>107.22</v>
      </c>
      <c r="I268" s="3">
        <f>H268*E268</f>
        <v>2466.06</v>
      </c>
      <c r="J268" s="3"/>
      <c r="K268" s="93">
        <v>0</v>
      </c>
      <c r="L268" s="93">
        <f>H268/D268</f>
        <v>0.22016427104722791</v>
      </c>
      <c r="M268" s="59"/>
      <c r="N268" s="7">
        <f>I268*(1-K268)</f>
        <v>2466.06</v>
      </c>
    </row>
    <row r="269" spans="1:16" ht="81" x14ac:dyDescent="0.25">
      <c r="A269" s="111" t="s">
        <v>168</v>
      </c>
      <c r="B269" s="94" t="s">
        <v>366</v>
      </c>
      <c r="C269" s="8" t="s">
        <v>176</v>
      </c>
      <c r="D269" s="9">
        <v>12</v>
      </c>
      <c r="E269" s="7">
        <v>800</v>
      </c>
      <c r="F269" s="3">
        <v>0</v>
      </c>
      <c r="G269" s="3">
        <v>0</v>
      </c>
      <c r="H269" s="3">
        <f>F269+G269</f>
        <v>0</v>
      </c>
      <c r="I269" s="3">
        <f>H269*E269</f>
        <v>0</v>
      </c>
      <c r="J269" s="3"/>
      <c r="K269" s="93">
        <v>0</v>
      </c>
      <c r="L269" s="93">
        <f>H269/D269</f>
        <v>0</v>
      </c>
      <c r="M269" s="59"/>
      <c r="N269" s="7">
        <f>I269*(1-K269)</f>
        <v>0</v>
      </c>
    </row>
    <row r="270" spans="1:16" ht="87.75" customHeight="1" x14ac:dyDescent="0.25">
      <c r="A270" s="111" t="s">
        <v>169</v>
      </c>
      <c r="B270" s="94" t="s">
        <v>367</v>
      </c>
      <c r="C270" s="8" t="s">
        <v>176</v>
      </c>
      <c r="D270" s="8">
        <v>12</v>
      </c>
      <c r="E270" s="7">
        <v>4000</v>
      </c>
      <c r="F270" s="3">
        <v>0</v>
      </c>
      <c r="G270" s="3">
        <v>6</v>
      </c>
      <c r="H270" s="3">
        <f>F270+G270</f>
        <v>6</v>
      </c>
      <c r="I270" s="3">
        <f>H270*E270</f>
        <v>24000</v>
      </c>
      <c r="J270" s="3"/>
      <c r="K270" s="93">
        <v>0</v>
      </c>
      <c r="L270" s="93">
        <f>H270/D270</f>
        <v>0.5</v>
      </c>
      <c r="M270" s="59"/>
      <c r="N270" s="7">
        <f>I270*(1-K270)</f>
        <v>24000</v>
      </c>
    </row>
    <row r="271" spans="1:16" x14ac:dyDescent="0.25">
      <c r="A271" s="111">
        <v>6.6</v>
      </c>
      <c r="B271" s="94" t="s">
        <v>369</v>
      </c>
      <c r="C271" s="8"/>
      <c r="D271" s="8"/>
      <c r="E271" s="7"/>
      <c r="F271" s="3"/>
      <c r="G271" s="3"/>
      <c r="H271" s="3"/>
      <c r="I271" s="3"/>
      <c r="J271" s="3"/>
      <c r="K271" s="7"/>
      <c r="L271" s="3"/>
      <c r="M271" s="7"/>
      <c r="N271" s="7"/>
    </row>
    <row r="272" spans="1:16" ht="380.25" customHeight="1" x14ac:dyDescent="0.25">
      <c r="A272" s="351"/>
      <c r="B272" s="327" t="s">
        <v>489</v>
      </c>
      <c r="C272" s="353"/>
      <c r="D272" s="355"/>
      <c r="E272" s="293"/>
      <c r="F272" s="298"/>
      <c r="G272" s="298"/>
      <c r="H272" s="298"/>
      <c r="I272" s="298"/>
      <c r="J272" s="298"/>
      <c r="K272" s="293"/>
      <c r="L272" s="298"/>
      <c r="M272" s="293"/>
      <c r="N272" s="293"/>
    </row>
    <row r="273" spans="1:16" ht="126.75" customHeight="1" x14ac:dyDescent="0.25">
      <c r="A273" s="352"/>
      <c r="B273" s="328"/>
      <c r="C273" s="354"/>
      <c r="D273" s="356"/>
      <c r="E273" s="297"/>
      <c r="F273" s="299"/>
      <c r="G273" s="299"/>
      <c r="H273" s="299"/>
      <c r="I273" s="299"/>
      <c r="J273" s="299"/>
      <c r="K273" s="297"/>
      <c r="L273" s="299"/>
      <c r="M273" s="297"/>
      <c r="N273" s="297"/>
    </row>
    <row r="274" spans="1:16" x14ac:dyDescent="0.25">
      <c r="A274" s="111" t="s">
        <v>170</v>
      </c>
      <c r="B274" s="94" t="s">
        <v>380</v>
      </c>
      <c r="C274" s="8" t="s">
        <v>379</v>
      </c>
      <c r="D274" s="8">
        <v>1</v>
      </c>
      <c r="E274" s="7">
        <v>2215000</v>
      </c>
      <c r="F274" s="3">
        <v>1</v>
      </c>
      <c r="G274" s="3">
        <v>0</v>
      </c>
      <c r="H274" s="3">
        <f>F274+G274</f>
        <v>1</v>
      </c>
      <c r="I274" s="3">
        <f t="shared" ref="I274:I284" si="36">H274*E274</f>
        <v>2215000</v>
      </c>
      <c r="J274" s="3"/>
      <c r="K274" s="93">
        <v>0.1</v>
      </c>
      <c r="L274" s="93">
        <f>H274/D274</f>
        <v>1</v>
      </c>
      <c r="M274" s="59" t="s">
        <v>531</v>
      </c>
      <c r="N274" s="7">
        <f>I274*(1-K274)</f>
        <v>1993500</v>
      </c>
    </row>
    <row r="275" spans="1:16" x14ac:dyDescent="0.25">
      <c r="A275" s="111" t="s">
        <v>171</v>
      </c>
      <c r="B275" s="94" t="s">
        <v>381</v>
      </c>
      <c r="C275" s="8" t="s">
        <v>379</v>
      </c>
      <c r="D275" s="9">
        <v>1</v>
      </c>
      <c r="E275" s="7">
        <v>770000</v>
      </c>
      <c r="F275" s="3">
        <v>0</v>
      </c>
      <c r="G275" s="3">
        <v>0</v>
      </c>
      <c r="H275" s="3">
        <f>F275+G275</f>
        <v>0</v>
      </c>
      <c r="I275" s="3">
        <f t="shared" si="36"/>
        <v>0</v>
      </c>
      <c r="J275" s="3"/>
      <c r="K275" s="93">
        <v>0</v>
      </c>
      <c r="L275" s="93">
        <f>H275/D275</f>
        <v>0</v>
      </c>
      <c r="M275" s="59"/>
      <c r="N275" s="7">
        <f>I275*(1-K275)</f>
        <v>0</v>
      </c>
    </row>
    <row r="276" spans="1:16" x14ac:dyDescent="0.25">
      <c r="A276" s="111" t="s">
        <v>370</v>
      </c>
      <c r="B276" s="94" t="s">
        <v>382</v>
      </c>
      <c r="C276" s="8" t="s">
        <v>379</v>
      </c>
      <c r="D276" s="9">
        <v>1</v>
      </c>
      <c r="E276" s="7">
        <v>616000</v>
      </c>
      <c r="F276" s="3">
        <v>1</v>
      </c>
      <c r="G276" s="3">
        <v>0</v>
      </c>
      <c r="H276" s="3">
        <f>F276+G276</f>
        <v>1</v>
      </c>
      <c r="I276" s="3">
        <f t="shared" si="36"/>
        <v>616000</v>
      </c>
      <c r="J276" s="3"/>
      <c r="K276" s="93">
        <v>0.2</v>
      </c>
      <c r="L276" s="93">
        <f>H276/D276</f>
        <v>1</v>
      </c>
      <c r="M276" s="284" t="s">
        <v>531</v>
      </c>
      <c r="N276" s="7">
        <f>I276*(1-K276)</f>
        <v>492800</v>
      </c>
    </row>
    <row r="277" spans="1:16" x14ac:dyDescent="0.25">
      <c r="A277" s="111">
        <v>6.7</v>
      </c>
      <c r="B277" s="94" t="s">
        <v>371</v>
      </c>
      <c r="C277" s="9"/>
      <c r="D277" s="9"/>
      <c r="E277" s="7"/>
      <c r="F277" s="3"/>
      <c r="G277" s="3"/>
      <c r="H277" s="3"/>
      <c r="I277" s="3"/>
      <c r="J277" s="3"/>
      <c r="K277" s="7"/>
      <c r="L277" s="3"/>
      <c r="M277" s="7"/>
      <c r="N277" s="7"/>
    </row>
    <row r="278" spans="1:16" ht="191.25" customHeight="1" x14ac:dyDescent="0.25">
      <c r="A278" s="111" t="s">
        <v>172</v>
      </c>
      <c r="B278" s="94" t="s">
        <v>551</v>
      </c>
      <c r="C278" s="8" t="s">
        <v>8</v>
      </c>
      <c r="D278" s="8">
        <v>100</v>
      </c>
      <c r="E278" s="7">
        <v>200</v>
      </c>
      <c r="F278" s="3">
        <v>100</v>
      </c>
      <c r="G278" s="3">
        <v>0</v>
      </c>
      <c r="H278" s="3">
        <f>F278+G278</f>
        <v>100</v>
      </c>
      <c r="I278" s="3">
        <f t="shared" si="36"/>
        <v>20000</v>
      </c>
      <c r="J278" s="3"/>
      <c r="K278" s="93">
        <v>0</v>
      </c>
      <c r="L278" s="93">
        <f>H278/D278</f>
        <v>1</v>
      </c>
      <c r="M278" s="59"/>
      <c r="N278" s="7">
        <f>I278*(1-K278)</f>
        <v>20000</v>
      </c>
    </row>
    <row r="279" spans="1:16" ht="62.25" customHeight="1" x14ac:dyDescent="0.25">
      <c r="A279" s="111" t="s">
        <v>173</v>
      </c>
      <c r="B279" s="94" t="s">
        <v>372</v>
      </c>
      <c r="C279" s="3" t="s">
        <v>37</v>
      </c>
      <c r="D279" s="9">
        <v>50</v>
      </c>
      <c r="E279" s="7">
        <v>60</v>
      </c>
      <c r="F279" s="3">
        <v>50</v>
      </c>
      <c r="G279" s="3">
        <v>0</v>
      </c>
      <c r="H279" s="3">
        <f>F279+G279</f>
        <v>50</v>
      </c>
      <c r="I279" s="3">
        <f t="shared" si="36"/>
        <v>3000</v>
      </c>
      <c r="J279" s="3"/>
      <c r="K279" s="93">
        <v>0</v>
      </c>
      <c r="L279" s="93">
        <f>H279/D279</f>
        <v>1</v>
      </c>
      <c r="M279" s="59"/>
      <c r="N279" s="7">
        <f>I279*(1-K279)</f>
        <v>3000</v>
      </c>
    </row>
    <row r="280" spans="1:16" s="87" customFormat="1" ht="25.5" customHeight="1" x14ac:dyDescent="0.25">
      <c r="A280" s="85"/>
      <c r="B280" s="112" t="s">
        <v>373</v>
      </c>
      <c r="C280" s="85"/>
      <c r="D280" s="86"/>
      <c r="E280" s="86"/>
      <c r="F280" s="85"/>
      <c r="G280" s="85"/>
      <c r="H280" s="85"/>
      <c r="I280" s="85"/>
      <c r="J280" s="85"/>
      <c r="K280" s="86"/>
      <c r="L280" s="85"/>
      <c r="M280" s="86"/>
      <c r="N280" s="86"/>
      <c r="P280" s="6"/>
    </row>
    <row r="281" spans="1:16" ht="23.25" customHeight="1" x14ac:dyDescent="0.25">
      <c r="A281" s="111"/>
      <c r="B281" s="94" t="s">
        <v>374</v>
      </c>
      <c r="C281" s="8"/>
      <c r="D281" s="8"/>
      <c r="E281" s="7"/>
      <c r="F281" s="3"/>
      <c r="G281" s="3"/>
      <c r="H281" s="3"/>
      <c r="I281" s="3">
        <f t="shared" si="36"/>
        <v>0</v>
      </c>
      <c r="J281" s="3"/>
      <c r="K281" s="7"/>
      <c r="L281" s="3"/>
      <c r="M281" s="7"/>
      <c r="N281" s="7"/>
    </row>
    <row r="282" spans="1:16" ht="23.25" customHeight="1" x14ac:dyDescent="0.25">
      <c r="A282" s="111">
        <v>1.1000000000000001</v>
      </c>
      <c r="B282" s="94" t="s">
        <v>375</v>
      </c>
      <c r="C282" s="8" t="s">
        <v>37</v>
      </c>
      <c r="D282" s="9">
        <v>10</v>
      </c>
      <c r="E282" s="7">
        <v>60</v>
      </c>
      <c r="F282" s="3">
        <v>0</v>
      </c>
      <c r="G282" s="3">
        <v>0</v>
      </c>
      <c r="H282" s="3">
        <f>F282+G282</f>
        <v>0</v>
      </c>
      <c r="I282" s="3">
        <f t="shared" si="36"/>
        <v>0</v>
      </c>
      <c r="J282" s="3"/>
      <c r="K282" s="93">
        <v>0</v>
      </c>
      <c r="L282" s="93">
        <f>H282/D282</f>
        <v>0</v>
      </c>
      <c r="M282" s="59"/>
      <c r="N282" s="7">
        <f>I282*(1-K282)</f>
        <v>0</v>
      </c>
    </row>
    <row r="283" spans="1:16" ht="63.75" customHeight="1" x14ac:dyDescent="0.25">
      <c r="A283" s="111">
        <v>1.2</v>
      </c>
      <c r="B283" s="94" t="s">
        <v>376</v>
      </c>
      <c r="C283" s="8" t="s">
        <v>8</v>
      </c>
      <c r="D283" s="8">
        <v>200</v>
      </c>
      <c r="E283" s="7">
        <v>1500</v>
      </c>
      <c r="F283" s="3">
        <v>0</v>
      </c>
      <c r="G283" s="3">
        <v>0</v>
      </c>
      <c r="H283" s="3">
        <f>F283+G283</f>
        <v>0</v>
      </c>
      <c r="I283" s="3">
        <f t="shared" si="36"/>
        <v>0</v>
      </c>
      <c r="J283" s="3"/>
      <c r="K283" s="93">
        <v>0</v>
      </c>
      <c r="L283" s="93">
        <f>H283/D283</f>
        <v>0</v>
      </c>
      <c r="M283" s="59"/>
      <c r="N283" s="7">
        <f>I283*(1-K283)</f>
        <v>0</v>
      </c>
    </row>
    <row r="284" spans="1:16" ht="69" customHeight="1" thickBot="1" x14ac:dyDescent="0.3">
      <c r="A284" s="111">
        <v>1.3</v>
      </c>
      <c r="B284" s="94" t="s">
        <v>377</v>
      </c>
      <c r="C284" s="8" t="s">
        <v>378</v>
      </c>
      <c r="D284" s="9">
        <v>28</v>
      </c>
      <c r="E284" s="7">
        <v>37000</v>
      </c>
      <c r="F284" s="3">
        <v>0</v>
      </c>
      <c r="G284" s="3">
        <v>0</v>
      </c>
      <c r="H284" s="3">
        <f>F284+G284</f>
        <v>0</v>
      </c>
      <c r="I284" s="3">
        <f t="shared" si="36"/>
        <v>0</v>
      </c>
      <c r="J284" s="3"/>
      <c r="K284" s="93">
        <v>0</v>
      </c>
      <c r="L284" s="93">
        <f>H284/D284</f>
        <v>0</v>
      </c>
      <c r="M284" s="59"/>
      <c r="N284" s="7">
        <f>I284*(1-K284)</f>
        <v>0</v>
      </c>
    </row>
    <row r="285" spans="1:16" ht="21" thickBot="1" x14ac:dyDescent="0.35">
      <c r="A285" s="42"/>
      <c r="B285" s="26" t="s">
        <v>198</v>
      </c>
      <c r="C285" s="326" t="s">
        <v>197</v>
      </c>
      <c r="D285" s="326"/>
      <c r="E285" s="6"/>
      <c r="F285" s="27"/>
      <c r="G285" s="35" t="s">
        <v>196</v>
      </c>
      <c r="H285" s="36"/>
      <c r="I285" s="40"/>
      <c r="J285" s="37"/>
      <c r="K285" s="37"/>
      <c r="L285" s="37"/>
      <c r="M285" s="60" t="s">
        <v>218</v>
      </c>
      <c r="N285" s="156">
        <f>SUM(N265:N284)</f>
        <v>23609258.544</v>
      </c>
    </row>
    <row r="286" spans="1:16" x14ac:dyDescent="0.3">
      <c r="A286" s="42"/>
      <c r="B286" s="28" t="s">
        <v>194</v>
      </c>
      <c r="C286" s="28" t="s">
        <v>194</v>
      </c>
      <c r="D286" s="29"/>
      <c r="E286" s="27"/>
      <c r="F286" s="35" t="s">
        <v>194</v>
      </c>
      <c r="G286" s="36"/>
      <c r="H286" s="36"/>
      <c r="I286" s="40"/>
      <c r="J286" s="37"/>
      <c r="K286" s="37"/>
      <c r="L286" s="37"/>
      <c r="M286" s="37"/>
      <c r="N286" s="37"/>
    </row>
    <row r="287" spans="1:16" x14ac:dyDescent="0.3">
      <c r="A287" s="42"/>
      <c r="B287" s="28" t="s">
        <v>195</v>
      </c>
      <c r="C287" s="28" t="s">
        <v>195</v>
      </c>
      <c r="D287" s="30"/>
      <c r="F287" s="35" t="s">
        <v>195</v>
      </c>
      <c r="G287" s="37"/>
      <c r="H287" s="37"/>
      <c r="I287" s="41"/>
      <c r="J287" s="6"/>
      <c r="K287" s="296" t="s">
        <v>202</v>
      </c>
      <c r="L287" s="296"/>
      <c r="M287" s="296"/>
      <c r="N287" s="37"/>
    </row>
    <row r="288" spans="1:16" x14ac:dyDescent="0.3">
      <c r="A288" s="42"/>
      <c r="B288" s="318"/>
      <c r="C288" s="318"/>
      <c r="D288" s="31"/>
      <c r="E288" s="29"/>
      <c r="F288" s="29"/>
      <c r="G288" s="37"/>
      <c r="H288" s="6"/>
      <c r="I288" s="6"/>
      <c r="K288" s="296" t="s">
        <v>194</v>
      </c>
      <c r="L288" s="296"/>
      <c r="M288" s="37"/>
      <c r="N288" s="37"/>
    </row>
    <row r="289" spans="1:16" x14ac:dyDescent="0.3">
      <c r="A289" s="42"/>
      <c r="B289" s="6"/>
      <c r="C289" s="6"/>
      <c r="D289" s="32"/>
      <c r="E289" s="29"/>
      <c r="F289" s="29"/>
      <c r="G289" s="35"/>
      <c r="H289" s="6"/>
      <c r="I289" s="6"/>
      <c r="K289" s="35" t="s">
        <v>195</v>
      </c>
      <c r="L289" s="37"/>
      <c r="M289" s="37"/>
      <c r="N289" s="37"/>
    </row>
    <row r="290" spans="1:16" s="80" customFormat="1" ht="35.1" customHeight="1" x14ac:dyDescent="0.25">
      <c r="A290" s="75"/>
      <c r="B290" s="78" t="s">
        <v>219</v>
      </c>
      <c r="C290" s="76"/>
      <c r="D290" s="77"/>
      <c r="E290" s="77"/>
      <c r="F290" s="76"/>
      <c r="G290" s="76"/>
      <c r="H290" s="76"/>
      <c r="I290" s="76"/>
      <c r="J290" s="76"/>
      <c r="K290" s="77"/>
      <c r="L290" s="76"/>
      <c r="M290" s="77"/>
      <c r="N290" s="160">
        <f>N285</f>
        <v>23609258.544</v>
      </c>
      <c r="P290" s="6"/>
    </row>
    <row r="291" spans="1:16" s="87" customFormat="1" ht="35.1" customHeight="1" x14ac:dyDescent="0.25">
      <c r="A291" s="84"/>
      <c r="B291" s="112" t="s">
        <v>174</v>
      </c>
      <c r="C291" s="85"/>
      <c r="D291" s="86"/>
      <c r="E291" s="86"/>
      <c r="F291" s="85"/>
      <c r="G291" s="85"/>
      <c r="H291" s="85"/>
      <c r="I291" s="85"/>
      <c r="J291" s="85"/>
      <c r="K291" s="86"/>
      <c r="L291" s="85"/>
      <c r="M291" s="86"/>
      <c r="N291" s="86"/>
      <c r="P291" s="6"/>
    </row>
    <row r="292" spans="1:16" ht="35.1" customHeight="1" x14ac:dyDescent="0.25">
      <c r="A292" s="89"/>
      <c r="B292" s="113" t="s">
        <v>175</v>
      </c>
      <c r="C292" s="8"/>
      <c r="D292" s="8"/>
      <c r="E292" s="7"/>
      <c r="F292" s="3"/>
      <c r="G292" s="3"/>
      <c r="H292" s="3"/>
      <c r="I292" s="3"/>
      <c r="J292" s="3"/>
      <c r="K292" s="7"/>
      <c r="L292" s="3"/>
      <c r="M292" s="7"/>
      <c r="N292" s="7"/>
    </row>
    <row r="293" spans="1:16" ht="48" customHeight="1" x14ac:dyDescent="0.25">
      <c r="A293" s="111"/>
      <c r="B293" s="94" t="s">
        <v>383</v>
      </c>
      <c r="C293" s="8"/>
      <c r="D293" s="9"/>
      <c r="E293" s="7"/>
      <c r="F293" s="3"/>
      <c r="G293" s="3"/>
      <c r="H293" s="3"/>
      <c r="I293" s="3"/>
      <c r="J293" s="3"/>
      <c r="K293" s="7"/>
      <c r="L293" s="3"/>
      <c r="M293" s="7"/>
      <c r="N293" s="7"/>
    </row>
    <row r="294" spans="1:16" ht="24.75" customHeight="1" x14ac:dyDescent="0.25">
      <c r="A294" s="111">
        <v>1</v>
      </c>
      <c r="B294" s="94" t="s">
        <v>384</v>
      </c>
      <c r="C294" s="8" t="s">
        <v>52</v>
      </c>
      <c r="D294" s="9">
        <v>1</v>
      </c>
      <c r="E294" s="7">
        <v>5400</v>
      </c>
      <c r="F294" s="3">
        <v>0</v>
      </c>
      <c r="G294" s="3">
        <v>0</v>
      </c>
      <c r="H294" s="3">
        <f>F294+G294</f>
        <v>0</v>
      </c>
      <c r="I294" s="3">
        <f t="shared" ref="I294:I320" si="37">H294*E294</f>
        <v>0</v>
      </c>
      <c r="J294" s="3"/>
      <c r="K294" s="93">
        <v>0</v>
      </c>
      <c r="L294" s="93">
        <f>H294/D294</f>
        <v>0</v>
      </c>
      <c r="M294" s="59"/>
      <c r="N294" s="7">
        <f t="shared" ref="N294:N299" si="38">I294*(1-K294)</f>
        <v>0</v>
      </c>
    </row>
    <row r="295" spans="1:16" ht="40.5" x14ac:dyDescent="0.25">
      <c r="A295" s="111">
        <v>2</v>
      </c>
      <c r="B295" s="94" t="s">
        <v>385</v>
      </c>
      <c r="C295" s="8" t="s">
        <v>386</v>
      </c>
      <c r="D295" s="9">
        <v>1</v>
      </c>
      <c r="E295" s="7">
        <v>37260</v>
      </c>
      <c r="F295" s="3">
        <v>0</v>
      </c>
      <c r="G295" s="3">
        <v>0</v>
      </c>
      <c r="H295" s="3">
        <f>F295+G295</f>
        <v>0</v>
      </c>
      <c r="I295" s="3">
        <f t="shared" si="37"/>
        <v>0</v>
      </c>
      <c r="J295" s="3"/>
      <c r="K295" s="93">
        <v>0</v>
      </c>
      <c r="L295" s="93">
        <f>H295/D295</f>
        <v>0</v>
      </c>
      <c r="M295" s="59"/>
      <c r="N295" s="7">
        <f t="shared" si="38"/>
        <v>0</v>
      </c>
    </row>
    <row r="296" spans="1:16" ht="40.5" x14ac:dyDescent="0.25">
      <c r="A296" s="111">
        <v>3</v>
      </c>
      <c r="B296" s="94" t="s">
        <v>387</v>
      </c>
      <c r="C296" s="8" t="s">
        <v>52</v>
      </c>
      <c r="D296" s="8">
        <v>1</v>
      </c>
      <c r="E296" s="7">
        <v>910000</v>
      </c>
      <c r="F296" s="93">
        <v>0.85</v>
      </c>
      <c r="G296" s="93">
        <v>0</v>
      </c>
      <c r="H296" s="93">
        <f>F296+G296</f>
        <v>0.85</v>
      </c>
      <c r="I296" s="3">
        <f t="shared" si="37"/>
        <v>773500</v>
      </c>
      <c r="J296" s="3"/>
      <c r="K296" s="93">
        <v>0</v>
      </c>
      <c r="L296" s="93">
        <f>H296/D296</f>
        <v>0.85</v>
      </c>
      <c r="M296" s="59"/>
      <c r="N296" s="7">
        <f t="shared" si="38"/>
        <v>773500</v>
      </c>
    </row>
    <row r="297" spans="1:16" ht="66.75" customHeight="1" x14ac:dyDescent="0.25">
      <c r="A297" s="111">
        <v>4</v>
      </c>
      <c r="B297" s="94" t="s">
        <v>388</v>
      </c>
      <c r="C297" s="9" t="s">
        <v>386</v>
      </c>
      <c r="D297" s="9">
        <v>3</v>
      </c>
      <c r="E297" s="7">
        <v>57500</v>
      </c>
      <c r="F297" s="3">
        <v>3</v>
      </c>
      <c r="G297" s="3">
        <v>0</v>
      </c>
      <c r="H297" s="3">
        <f>F297+G297</f>
        <v>3</v>
      </c>
      <c r="I297" s="3">
        <f t="shared" si="37"/>
        <v>172500</v>
      </c>
      <c r="J297" s="3"/>
      <c r="K297" s="93">
        <v>0</v>
      </c>
      <c r="L297" s="93">
        <f>H297/D297</f>
        <v>1</v>
      </c>
      <c r="M297" s="59"/>
      <c r="N297" s="7">
        <f t="shared" si="38"/>
        <v>172500</v>
      </c>
    </row>
    <row r="298" spans="1:16" ht="40.5" x14ac:dyDescent="0.25">
      <c r="A298" s="111">
        <v>5</v>
      </c>
      <c r="B298" s="94" t="s">
        <v>389</v>
      </c>
      <c r="C298" s="8" t="s">
        <v>52</v>
      </c>
      <c r="D298" s="9">
        <v>1</v>
      </c>
      <c r="E298" s="7">
        <v>617000</v>
      </c>
      <c r="F298" s="93">
        <v>1</v>
      </c>
      <c r="G298" s="93">
        <v>0</v>
      </c>
      <c r="H298" s="93">
        <f>F298+G298</f>
        <v>1</v>
      </c>
      <c r="I298" s="3">
        <f t="shared" si="37"/>
        <v>617000</v>
      </c>
      <c r="J298" s="3"/>
      <c r="K298" s="93">
        <v>0.05</v>
      </c>
      <c r="L298" s="93">
        <f>H298/D298</f>
        <v>1</v>
      </c>
      <c r="M298" s="290" t="s">
        <v>545</v>
      </c>
      <c r="N298" s="7">
        <f>I298*(1-K298)</f>
        <v>586150</v>
      </c>
    </row>
    <row r="299" spans="1:16" ht="35.1" customHeight="1" x14ac:dyDescent="0.25">
      <c r="A299" s="113"/>
      <c r="B299" s="113" t="s">
        <v>390</v>
      </c>
      <c r="C299" s="3"/>
      <c r="D299" s="8"/>
      <c r="E299" s="7"/>
      <c r="F299" s="3"/>
      <c r="G299" s="3"/>
      <c r="H299" s="3"/>
      <c r="I299" s="3"/>
      <c r="J299" s="3"/>
      <c r="K299" s="7"/>
      <c r="L299" s="3"/>
      <c r="M299" s="7"/>
      <c r="N299" s="7">
        <f t="shared" si="38"/>
        <v>0</v>
      </c>
    </row>
    <row r="300" spans="1:16" ht="53.25" customHeight="1" x14ac:dyDescent="0.25">
      <c r="A300" s="111"/>
      <c r="B300" s="94" t="s">
        <v>391</v>
      </c>
      <c r="C300" s="8"/>
      <c r="D300" s="9"/>
      <c r="E300" s="7"/>
      <c r="F300" s="3"/>
      <c r="G300" s="3"/>
      <c r="H300" s="3"/>
      <c r="I300" s="3"/>
      <c r="J300" s="3"/>
      <c r="K300" s="7"/>
      <c r="L300" s="3"/>
      <c r="M300" s="7"/>
      <c r="N300" s="7"/>
    </row>
    <row r="301" spans="1:16" ht="43.5" customHeight="1" x14ac:dyDescent="0.25">
      <c r="A301" s="111">
        <v>1</v>
      </c>
      <c r="B301" s="94" t="s">
        <v>392</v>
      </c>
      <c r="C301" s="8" t="s">
        <v>386</v>
      </c>
      <c r="D301" s="9">
        <v>3</v>
      </c>
      <c r="E301" s="7">
        <v>223500</v>
      </c>
      <c r="F301" s="3">
        <v>3</v>
      </c>
      <c r="G301" s="3">
        <v>0</v>
      </c>
      <c r="H301" s="3">
        <f t="shared" ref="H301:H306" si="39">F301+G301</f>
        <v>3</v>
      </c>
      <c r="I301" s="3">
        <f>H301*E301</f>
        <v>670500</v>
      </c>
      <c r="J301" s="3"/>
      <c r="K301" s="93">
        <v>0.1</v>
      </c>
      <c r="L301" s="93">
        <f t="shared" ref="L301:L306" si="40">H301/D301</f>
        <v>1</v>
      </c>
      <c r="M301" s="59" t="s">
        <v>545</v>
      </c>
      <c r="N301" s="7">
        <f t="shared" ref="N301:N306" si="41">I301*(1-K301)</f>
        <v>603450</v>
      </c>
    </row>
    <row r="302" spans="1:16" ht="69" customHeight="1" x14ac:dyDescent="0.25">
      <c r="A302" s="111">
        <v>2</v>
      </c>
      <c r="B302" s="94" t="s">
        <v>393</v>
      </c>
      <c r="C302" s="8" t="s">
        <v>386</v>
      </c>
      <c r="D302" s="8">
        <v>3</v>
      </c>
      <c r="E302" s="7">
        <v>140500</v>
      </c>
      <c r="F302" s="3">
        <v>3</v>
      </c>
      <c r="G302" s="3">
        <v>0</v>
      </c>
      <c r="H302" s="3">
        <f t="shared" si="39"/>
        <v>3</v>
      </c>
      <c r="I302" s="3">
        <f>H302*E302</f>
        <v>421500</v>
      </c>
      <c r="J302" s="3"/>
      <c r="K302" s="93">
        <v>0.2</v>
      </c>
      <c r="L302" s="93">
        <f t="shared" si="40"/>
        <v>1</v>
      </c>
      <c r="M302" s="59" t="s">
        <v>546</v>
      </c>
      <c r="N302" s="7">
        <f t="shared" si="41"/>
        <v>337200</v>
      </c>
    </row>
    <row r="303" spans="1:16" ht="46.5" customHeight="1" x14ac:dyDescent="0.25">
      <c r="A303" s="111">
        <v>3</v>
      </c>
      <c r="B303" s="94" t="s">
        <v>394</v>
      </c>
      <c r="C303" s="8" t="s">
        <v>52</v>
      </c>
      <c r="D303" s="9">
        <v>1</v>
      </c>
      <c r="E303" s="7">
        <v>142000</v>
      </c>
      <c r="F303" s="3">
        <v>1</v>
      </c>
      <c r="G303" s="3">
        <v>0</v>
      </c>
      <c r="H303" s="3">
        <f t="shared" si="39"/>
        <v>1</v>
      </c>
      <c r="I303" s="3">
        <f>H303*E303</f>
        <v>142000</v>
      </c>
      <c r="J303" s="3"/>
      <c r="K303" s="93">
        <v>0.1</v>
      </c>
      <c r="L303" s="93">
        <f t="shared" si="40"/>
        <v>1</v>
      </c>
      <c r="M303" s="289" t="s">
        <v>545</v>
      </c>
      <c r="N303" s="7">
        <f t="shared" si="41"/>
        <v>127800</v>
      </c>
    </row>
    <row r="304" spans="1:16" ht="48" customHeight="1" x14ac:dyDescent="0.25">
      <c r="A304" s="111">
        <v>4</v>
      </c>
      <c r="B304" s="94" t="s">
        <v>395</v>
      </c>
      <c r="C304" s="8" t="s">
        <v>52</v>
      </c>
      <c r="D304" s="9">
        <v>1</v>
      </c>
      <c r="E304" s="7">
        <v>443000</v>
      </c>
      <c r="F304" s="3">
        <v>0</v>
      </c>
      <c r="G304" s="3">
        <v>0</v>
      </c>
      <c r="H304" s="3">
        <f t="shared" si="39"/>
        <v>0</v>
      </c>
      <c r="I304" s="3">
        <f t="shared" si="37"/>
        <v>0</v>
      </c>
      <c r="J304" s="3"/>
      <c r="K304" s="93">
        <v>0</v>
      </c>
      <c r="L304" s="93">
        <f t="shared" si="40"/>
        <v>0</v>
      </c>
      <c r="M304" s="59"/>
      <c r="N304" s="7">
        <f t="shared" si="41"/>
        <v>0</v>
      </c>
    </row>
    <row r="305" spans="1:14" x14ac:dyDescent="0.25">
      <c r="A305" s="111">
        <v>5</v>
      </c>
      <c r="B305" s="94" t="s">
        <v>396</v>
      </c>
      <c r="C305" s="9" t="s">
        <v>52</v>
      </c>
      <c r="D305" s="8">
        <v>1</v>
      </c>
      <c r="E305" s="7">
        <v>274400</v>
      </c>
      <c r="F305" s="3">
        <v>0</v>
      </c>
      <c r="G305" s="3">
        <v>0</v>
      </c>
      <c r="H305" s="3">
        <f t="shared" si="39"/>
        <v>0</v>
      </c>
      <c r="I305" s="3">
        <f t="shared" si="37"/>
        <v>0</v>
      </c>
      <c r="J305" s="3"/>
      <c r="K305" s="93">
        <v>0</v>
      </c>
      <c r="L305" s="93">
        <f t="shared" si="40"/>
        <v>0</v>
      </c>
      <c r="M305" s="59"/>
      <c r="N305" s="7">
        <f t="shared" si="41"/>
        <v>0</v>
      </c>
    </row>
    <row r="306" spans="1:14" x14ac:dyDescent="0.25">
      <c r="A306" s="111">
        <v>6</v>
      </c>
      <c r="B306" s="94" t="s">
        <v>397</v>
      </c>
      <c r="C306" s="8" t="s">
        <v>52</v>
      </c>
      <c r="D306" s="9">
        <v>1</v>
      </c>
      <c r="E306" s="7">
        <v>515000</v>
      </c>
      <c r="F306" s="3">
        <v>0</v>
      </c>
      <c r="G306" s="3">
        <v>0</v>
      </c>
      <c r="H306" s="3">
        <f t="shared" si="39"/>
        <v>0</v>
      </c>
      <c r="I306" s="3">
        <f t="shared" si="37"/>
        <v>0</v>
      </c>
      <c r="J306" s="3"/>
      <c r="K306" s="93">
        <v>0</v>
      </c>
      <c r="L306" s="93">
        <f t="shared" si="40"/>
        <v>0</v>
      </c>
      <c r="M306" s="59"/>
      <c r="N306" s="7">
        <f t="shared" si="41"/>
        <v>0</v>
      </c>
    </row>
    <row r="307" spans="1:14" ht="35.1" customHeight="1" x14ac:dyDescent="0.25">
      <c r="A307" s="113"/>
      <c r="B307" s="113" t="s">
        <v>398</v>
      </c>
      <c r="C307" s="3"/>
      <c r="D307" s="9"/>
      <c r="E307" s="7"/>
      <c r="F307" s="3"/>
      <c r="G307" s="3"/>
      <c r="H307" s="3"/>
      <c r="I307" s="3"/>
      <c r="J307" s="3"/>
      <c r="K307" s="7"/>
      <c r="L307" s="3"/>
      <c r="M307" s="7"/>
      <c r="N307" s="7"/>
    </row>
    <row r="308" spans="1:14" ht="54" customHeight="1" x14ac:dyDescent="0.25">
      <c r="A308" s="111"/>
      <c r="B308" s="94" t="s">
        <v>383</v>
      </c>
      <c r="C308" s="8"/>
      <c r="D308" s="9"/>
      <c r="E308" s="7"/>
      <c r="F308" s="3"/>
      <c r="G308" s="3"/>
      <c r="H308" s="3"/>
      <c r="I308" s="3"/>
      <c r="J308" s="3"/>
      <c r="K308" s="7"/>
      <c r="L308" s="3"/>
      <c r="M308" s="7"/>
      <c r="N308" s="7"/>
    </row>
    <row r="309" spans="1:14" ht="49.5" customHeight="1" x14ac:dyDescent="0.25">
      <c r="A309" s="111">
        <v>1</v>
      </c>
      <c r="B309" s="94" t="s">
        <v>399</v>
      </c>
      <c r="C309" s="8" t="s">
        <v>386</v>
      </c>
      <c r="D309" s="9">
        <v>3</v>
      </c>
      <c r="E309" s="7">
        <v>517500</v>
      </c>
      <c r="F309" s="3">
        <v>0</v>
      </c>
      <c r="G309" s="3">
        <v>3</v>
      </c>
      <c r="H309" s="3">
        <f>F309+G309</f>
        <v>3</v>
      </c>
      <c r="I309" s="3">
        <f t="shared" si="37"/>
        <v>1552500</v>
      </c>
      <c r="J309" s="3"/>
      <c r="K309" s="93">
        <v>0.1</v>
      </c>
      <c r="L309" s="93">
        <f>H309/D309</f>
        <v>1</v>
      </c>
      <c r="M309" s="292" t="s">
        <v>545</v>
      </c>
      <c r="N309" s="7">
        <f>I309*(1-K309)</f>
        <v>1397250</v>
      </c>
    </row>
    <row r="310" spans="1:14" ht="78" customHeight="1" x14ac:dyDescent="0.25">
      <c r="A310" s="111">
        <v>2</v>
      </c>
      <c r="B310" s="94" t="s">
        <v>400</v>
      </c>
      <c r="C310" s="8" t="s">
        <v>386</v>
      </c>
      <c r="D310" s="8">
        <v>3</v>
      </c>
      <c r="E310" s="7">
        <v>158500</v>
      </c>
      <c r="F310" s="3">
        <v>3</v>
      </c>
      <c r="G310" s="3">
        <v>0</v>
      </c>
      <c r="H310" s="3">
        <f>F310+G310</f>
        <v>3</v>
      </c>
      <c r="I310" s="3">
        <f t="shared" si="37"/>
        <v>475500</v>
      </c>
      <c r="J310" s="3"/>
      <c r="K310" s="93">
        <v>0.5</v>
      </c>
      <c r="L310" s="93">
        <f>H310/D310</f>
        <v>1</v>
      </c>
      <c r="M310" s="59" t="s">
        <v>532</v>
      </c>
      <c r="N310" s="7">
        <f>I310*(1-K310)</f>
        <v>237750</v>
      </c>
    </row>
    <row r="311" spans="1:14" ht="68.25" customHeight="1" x14ac:dyDescent="0.25">
      <c r="A311" s="111">
        <v>3</v>
      </c>
      <c r="B311" s="94" t="s">
        <v>401</v>
      </c>
      <c r="C311" s="8" t="s">
        <v>52</v>
      </c>
      <c r="D311" s="9">
        <v>1</v>
      </c>
      <c r="E311" s="7">
        <v>204000</v>
      </c>
      <c r="F311" s="3">
        <v>0</v>
      </c>
      <c r="G311" s="3">
        <v>0</v>
      </c>
      <c r="H311" s="3">
        <f>F311+G311</f>
        <v>0</v>
      </c>
      <c r="I311" s="3">
        <f t="shared" si="37"/>
        <v>0</v>
      </c>
      <c r="J311" s="3"/>
      <c r="K311" s="93">
        <v>0</v>
      </c>
      <c r="L311" s="93">
        <f>H311/D311</f>
        <v>0</v>
      </c>
      <c r="M311" s="59"/>
      <c r="N311" s="7">
        <f>I311*(1-K311)</f>
        <v>0</v>
      </c>
    </row>
    <row r="312" spans="1:14" ht="24.75" customHeight="1" x14ac:dyDescent="0.25">
      <c r="A312" s="111">
        <v>4</v>
      </c>
      <c r="B312" s="94" t="s">
        <v>396</v>
      </c>
      <c r="C312" s="8" t="s">
        <v>52</v>
      </c>
      <c r="D312" s="9">
        <v>1</v>
      </c>
      <c r="E312" s="7">
        <v>216000</v>
      </c>
      <c r="F312" s="3">
        <v>0</v>
      </c>
      <c r="G312" s="3">
        <v>0</v>
      </c>
      <c r="H312" s="3">
        <f>F312+G312</f>
        <v>0</v>
      </c>
      <c r="I312" s="3">
        <f t="shared" si="37"/>
        <v>0</v>
      </c>
      <c r="J312" s="3"/>
      <c r="K312" s="93">
        <v>0</v>
      </c>
      <c r="L312" s="93">
        <f>H312/D312</f>
        <v>0</v>
      </c>
      <c r="M312" s="59"/>
      <c r="N312" s="7">
        <f>I312*(1-K312)</f>
        <v>0</v>
      </c>
    </row>
    <row r="313" spans="1:14" x14ac:dyDescent="0.25">
      <c r="A313" s="111">
        <v>5</v>
      </c>
      <c r="B313" s="94" t="s">
        <v>397</v>
      </c>
      <c r="C313" s="9" t="s">
        <v>52</v>
      </c>
      <c r="D313" s="8">
        <v>1</v>
      </c>
      <c r="E313" s="7">
        <v>355500</v>
      </c>
      <c r="F313" s="3">
        <v>0</v>
      </c>
      <c r="G313" s="3">
        <v>0</v>
      </c>
      <c r="H313" s="3">
        <f>F313+G313</f>
        <v>0</v>
      </c>
      <c r="I313" s="3">
        <f t="shared" si="37"/>
        <v>0</v>
      </c>
      <c r="J313" s="3"/>
      <c r="K313" s="93">
        <v>0</v>
      </c>
      <c r="L313" s="93">
        <f>H313/D313</f>
        <v>0</v>
      </c>
      <c r="M313" s="59"/>
      <c r="N313" s="7">
        <f>I313*(1-K313)</f>
        <v>0</v>
      </c>
    </row>
    <row r="314" spans="1:14" ht="35.1" customHeight="1" x14ac:dyDescent="0.25">
      <c r="A314" s="113"/>
      <c r="B314" s="113" t="s">
        <v>402</v>
      </c>
      <c r="C314" s="8"/>
      <c r="D314" s="9"/>
      <c r="E314" s="7"/>
      <c r="F314" s="3"/>
      <c r="G314" s="3"/>
      <c r="H314" s="3"/>
      <c r="I314" s="3"/>
      <c r="J314" s="3"/>
      <c r="K314" s="7"/>
      <c r="L314" s="3"/>
      <c r="M314" s="7"/>
      <c r="N314" s="7"/>
    </row>
    <row r="315" spans="1:14" ht="52.5" customHeight="1" x14ac:dyDescent="0.25">
      <c r="A315" s="111"/>
      <c r="B315" s="94" t="s">
        <v>391</v>
      </c>
      <c r="C315" s="3"/>
      <c r="D315" s="9"/>
      <c r="E315" s="7"/>
      <c r="F315" s="3"/>
      <c r="G315" s="3"/>
      <c r="H315" s="3"/>
      <c r="I315" s="3"/>
      <c r="J315" s="3"/>
      <c r="K315" s="7"/>
      <c r="L315" s="3"/>
      <c r="M315" s="7"/>
      <c r="N315" s="7"/>
    </row>
    <row r="316" spans="1:14" x14ac:dyDescent="0.25">
      <c r="A316" s="111">
        <v>1</v>
      </c>
      <c r="B316" s="94" t="s">
        <v>403</v>
      </c>
      <c r="C316" s="8" t="s">
        <v>52</v>
      </c>
      <c r="D316" s="8">
        <v>1</v>
      </c>
      <c r="E316" s="7">
        <v>706000</v>
      </c>
      <c r="F316" s="3">
        <v>0</v>
      </c>
      <c r="G316" s="3">
        <v>0</v>
      </c>
      <c r="H316" s="3">
        <f>F316+G316</f>
        <v>0</v>
      </c>
      <c r="I316" s="3">
        <f t="shared" si="37"/>
        <v>0</v>
      </c>
      <c r="J316" s="3"/>
      <c r="K316" s="93">
        <v>0</v>
      </c>
      <c r="L316" s="93">
        <f>H316/D316</f>
        <v>0</v>
      </c>
      <c r="M316" s="59"/>
      <c r="N316" s="7">
        <f>I316*(1-K316)</f>
        <v>0</v>
      </c>
    </row>
    <row r="317" spans="1:14" x14ac:dyDescent="0.25">
      <c r="A317" s="111">
        <v>2</v>
      </c>
      <c r="B317" s="94" t="s">
        <v>404</v>
      </c>
      <c r="C317" s="8" t="s">
        <v>52</v>
      </c>
      <c r="D317" s="8">
        <v>1</v>
      </c>
      <c r="E317" s="7">
        <v>1288900</v>
      </c>
      <c r="F317" s="3">
        <v>1</v>
      </c>
      <c r="G317" s="3">
        <v>0</v>
      </c>
      <c r="H317" s="3">
        <f>F317+G317</f>
        <v>1</v>
      </c>
      <c r="I317" s="3">
        <f t="shared" si="37"/>
        <v>1288900</v>
      </c>
      <c r="J317" s="3"/>
      <c r="K317" s="93">
        <v>0.25</v>
      </c>
      <c r="L317" s="93">
        <f>H317/D317</f>
        <v>1</v>
      </c>
      <c r="M317" s="59" t="s">
        <v>532</v>
      </c>
      <c r="N317" s="7">
        <f>I317*(1-K317)</f>
        <v>966675</v>
      </c>
    </row>
    <row r="318" spans="1:14" ht="35.1" customHeight="1" x14ac:dyDescent="0.25">
      <c r="A318" s="113"/>
      <c r="B318" s="113" t="s">
        <v>405</v>
      </c>
      <c r="C318" s="8"/>
      <c r="D318" s="9"/>
      <c r="E318" s="7"/>
      <c r="F318" s="3"/>
      <c r="G318" s="3"/>
      <c r="H318" s="3"/>
      <c r="I318" s="3"/>
      <c r="J318" s="3"/>
      <c r="K318" s="7"/>
      <c r="L318" s="3"/>
      <c r="M318" s="7"/>
      <c r="N318" s="7"/>
    </row>
    <row r="319" spans="1:14" ht="49.5" customHeight="1" x14ac:dyDescent="0.25">
      <c r="A319" s="111"/>
      <c r="B319" s="94" t="s">
        <v>391</v>
      </c>
      <c r="C319" s="8"/>
      <c r="D319" s="8"/>
      <c r="E319" s="7"/>
      <c r="F319" s="3"/>
      <c r="G319" s="3"/>
      <c r="H319" s="3"/>
      <c r="I319" s="3"/>
      <c r="J319" s="3"/>
      <c r="K319" s="7"/>
      <c r="L319" s="3"/>
      <c r="M319" s="7"/>
      <c r="N319" s="7"/>
    </row>
    <row r="320" spans="1:14" ht="35.1" customHeight="1" thickBot="1" x14ac:dyDescent="0.3">
      <c r="A320" s="111">
        <v>1</v>
      </c>
      <c r="B320" s="94" t="s">
        <v>406</v>
      </c>
      <c r="C320" s="8" t="s">
        <v>52</v>
      </c>
      <c r="D320" s="9">
        <v>1</v>
      </c>
      <c r="E320" s="7">
        <v>175000</v>
      </c>
      <c r="F320" s="3">
        <v>0</v>
      </c>
      <c r="G320" s="3">
        <v>0</v>
      </c>
      <c r="H320" s="3">
        <f t="shared" ref="H320:H336" si="42">F320+G320</f>
        <v>0</v>
      </c>
      <c r="I320" s="3">
        <f t="shared" si="37"/>
        <v>0</v>
      </c>
      <c r="J320" s="3"/>
      <c r="K320" s="93">
        <v>0</v>
      </c>
      <c r="L320" s="93">
        <f>H320/D320</f>
        <v>0</v>
      </c>
      <c r="M320" s="59"/>
      <c r="N320" s="7">
        <f>I320*(1-K320)</f>
        <v>0</v>
      </c>
    </row>
    <row r="321" spans="1:16" ht="21" thickBot="1" x14ac:dyDescent="0.35">
      <c r="A321" s="42"/>
      <c r="B321" s="26" t="s">
        <v>198</v>
      </c>
      <c r="C321" s="326" t="s">
        <v>197</v>
      </c>
      <c r="D321" s="326"/>
      <c r="F321" s="27"/>
      <c r="G321" s="35" t="s">
        <v>196</v>
      </c>
      <c r="H321" s="36"/>
      <c r="I321" s="40"/>
      <c r="J321" s="37"/>
      <c r="K321" s="37"/>
      <c r="L321" s="37"/>
      <c r="M321" s="60" t="s">
        <v>218</v>
      </c>
      <c r="N321" s="156">
        <f>SUM(N290:N320)</f>
        <v>28811533.544</v>
      </c>
    </row>
    <row r="322" spans="1:16" x14ac:dyDescent="0.3">
      <c r="A322" s="42"/>
      <c r="B322" s="28" t="s">
        <v>194</v>
      </c>
      <c r="C322" s="28" t="s">
        <v>194</v>
      </c>
      <c r="D322" s="29"/>
      <c r="E322" s="27"/>
      <c r="F322" s="35" t="s">
        <v>194</v>
      </c>
      <c r="G322" s="36"/>
      <c r="H322" s="36"/>
      <c r="I322" s="40"/>
      <c r="J322" s="37"/>
      <c r="K322" s="37"/>
      <c r="L322" s="37"/>
      <c r="M322" s="37"/>
      <c r="N322" s="37"/>
    </row>
    <row r="323" spans="1:16" x14ac:dyDescent="0.3">
      <c r="A323" s="42"/>
      <c r="B323" s="28" t="s">
        <v>195</v>
      </c>
      <c r="C323" s="28" t="s">
        <v>195</v>
      </c>
      <c r="D323" s="30"/>
      <c r="F323" s="35" t="s">
        <v>195</v>
      </c>
      <c r="G323" s="37"/>
      <c r="K323" s="296" t="s">
        <v>202</v>
      </c>
      <c r="L323" s="296"/>
      <c r="M323" s="296"/>
      <c r="N323" s="37"/>
    </row>
    <row r="324" spans="1:16" x14ac:dyDescent="0.3">
      <c r="A324" s="42"/>
      <c r="B324" s="318"/>
      <c r="C324" s="318"/>
      <c r="D324" s="31"/>
      <c r="E324" s="29"/>
      <c r="F324" s="29"/>
      <c r="G324" s="37"/>
      <c r="K324" s="296" t="s">
        <v>194</v>
      </c>
      <c r="L324" s="296"/>
      <c r="M324" s="37"/>
      <c r="N324" s="37"/>
    </row>
    <row r="325" spans="1:16" ht="21" x14ac:dyDescent="0.35">
      <c r="A325" s="42"/>
      <c r="B325" s="316"/>
      <c r="C325" s="317"/>
      <c r="D325" s="32"/>
      <c r="E325" s="29"/>
      <c r="F325" s="29"/>
      <c r="G325" s="35"/>
      <c r="J325" s="6"/>
      <c r="K325" s="35" t="s">
        <v>195</v>
      </c>
      <c r="L325" s="6"/>
      <c r="M325" s="37"/>
      <c r="N325" s="37"/>
    </row>
    <row r="326" spans="1:16" s="80" customFormat="1" ht="35.1" customHeight="1" x14ac:dyDescent="0.25">
      <c r="A326" s="75"/>
      <c r="B326" s="78" t="s">
        <v>219</v>
      </c>
      <c r="C326" s="76"/>
      <c r="D326" s="77"/>
      <c r="E326" s="77"/>
      <c r="F326" s="76"/>
      <c r="G326" s="76"/>
      <c r="H326" s="76"/>
      <c r="I326" s="76"/>
      <c r="J326" s="76"/>
      <c r="K326" s="77"/>
      <c r="L326" s="76"/>
      <c r="M326" s="77"/>
      <c r="N326" s="160">
        <f>N321</f>
        <v>28811533.544</v>
      </c>
      <c r="P326" s="6"/>
    </row>
    <row r="327" spans="1:16" ht="35.1" customHeight="1" x14ac:dyDescent="0.25">
      <c r="A327" s="113"/>
      <c r="B327" s="113" t="s">
        <v>407</v>
      </c>
      <c r="C327" s="3"/>
      <c r="D327" s="9"/>
      <c r="E327" s="7"/>
      <c r="F327" s="3"/>
      <c r="G327" s="3"/>
      <c r="H327" s="3"/>
      <c r="I327" s="3"/>
      <c r="J327" s="3"/>
      <c r="K327" s="7"/>
      <c r="L327" s="3"/>
      <c r="M327" s="7"/>
      <c r="N327" s="7"/>
    </row>
    <row r="328" spans="1:16" ht="54" customHeight="1" x14ac:dyDescent="0.25">
      <c r="A328" s="111"/>
      <c r="B328" s="94" t="s">
        <v>408</v>
      </c>
      <c r="C328" s="8"/>
      <c r="D328" s="8"/>
      <c r="E328" s="7"/>
      <c r="F328" s="3"/>
      <c r="G328" s="3"/>
      <c r="H328" s="3"/>
      <c r="I328" s="3"/>
      <c r="J328" s="3"/>
      <c r="K328" s="7"/>
      <c r="L328" s="3"/>
      <c r="M328" s="7"/>
      <c r="N328" s="7"/>
    </row>
    <row r="329" spans="1:16" ht="35.1" customHeight="1" x14ac:dyDescent="0.25">
      <c r="A329" s="111">
        <v>1</v>
      </c>
      <c r="B329" s="94" t="s">
        <v>409</v>
      </c>
      <c r="C329" s="8" t="s">
        <v>410</v>
      </c>
      <c r="D329" s="9">
        <v>6</v>
      </c>
      <c r="E329" s="7">
        <v>14800</v>
      </c>
      <c r="F329" s="3">
        <v>0</v>
      </c>
      <c r="G329" s="3">
        <v>0</v>
      </c>
      <c r="H329" s="3">
        <f t="shared" si="42"/>
        <v>0</v>
      </c>
      <c r="I329" s="3">
        <f t="shared" ref="I329:I346" si="43">H329*E329</f>
        <v>0</v>
      </c>
      <c r="J329" s="3"/>
      <c r="K329" s="93">
        <v>0</v>
      </c>
      <c r="L329" s="93">
        <f t="shared" ref="L329:L336" si="44">H329/D329</f>
        <v>0</v>
      </c>
      <c r="M329" s="59"/>
      <c r="N329" s="7">
        <f>I329*(1-K329)</f>
        <v>0</v>
      </c>
    </row>
    <row r="330" spans="1:16" ht="35.1" customHeight="1" x14ac:dyDescent="0.25">
      <c r="A330" s="111">
        <v>2</v>
      </c>
      <c r="B330" s="94" t="s">
        <v>411</v>
      </c>
      <c r="C330" s="8"/>
      <c r="D330" s="8"/>
      <c r="E330" s="7"/>
      <c r="F330" s="3"/>
      <c r="G330" s="3"/>
      <c r="H330" s="3"/>
      <c r="I330" s="3">
        <f t="shared" si="43"/>
        <v>0</v>
      </c>
      <c r="J330" s="3"/>
      <c r="K330" s="93"/>
      <c r="L330" s="93"/>
      <c r="M330" s="59"/>
      <c r="N330" s="7"/>
    </row>
    <row r="331" spans="1:16" ht="28.5" customHeight="1" x14ac:dyDescent="0.25">
      <c r="A331" s="111"/>
      <c r="B331" s="94" t="s">
        <v>412</v>
      </c>
      <c r="C331" s="8" t="s">
        <v>410</v>
      </c>
      <c r="D331" s="9">
        <v>1</v>
      </c>
      <c r="E331" s="7">
        <v>99250</v>
      </c>
      <c r="F331" s="3">
        <v>0</v>
      </c>
      <c r="G331" s="3">
        <v>0</v>
      </c>
      <c r="H331" s="3">
        <f t="shared" si="42"/>
        <v>0</v>
      </c>
      <c r="I331" s="3">
        <f t="shared" si="43"/>
        <v>0</v>
      </c>
      <c r="J331" s="3"/>
      <c r="K331" s="93">
        <v>0</v>
      </c>
      <c r="L331" s="93">
        <f t="shared" si="44"/>
        <v>0</v>
      </c>
      <c r="M331" s="59"/>
      <c r="N331" s="7">
        <f t="shared" ref="N331:N337" si="45">I331*(1-K331)</f>
        <v>0</v>
      </c>
    </row>
    <row r="332" spans="1:16" ht="27" customHeight="1" x14ac:dyDescent="0.25">
      <c r="A332" s="111"/>
      <c r="B332" s="94" t="s">
        <v>413</v>
      </c>
      <c r="C332" s="8" t="s">
        <v>410</v>
      </c>
      <c r="D332" s="8">
        <v>1</v>
      </c>
      <c r="E332" s="7">
        <v>197000</v>
      </c>
      <c r="F332" s="3">
        <v>0</v>
      </c>
      <c r="G332" s="3">
        <v>0</v>
      </c>
      <c r="H332" s="3">
        <f t="shared" si="42"/>
        <v>0</v>
      </c>
      <c r="I332" s="3">
        <f t="shared" si="43"/>
        <v>0</v>
      </c>
      <c r="J332" s="3"/>
      <c r="K332" s="93">
        <v>0</v>
      </c>
      <c r="L332" s="93">
        <f t="shared" si="44"/>
        <v>0</v>
      </c>
      <c r="M332" s="59"/>
      <c r="N332" s="7">
        <f t="shared" si="45"/>
        <v>0</v>
      </c>
    </row>
    <row r="333" spans="1:16" ht="28.5" customHeight="1" x14ac:dyDescent="0.25">
      <c r="A333" s="111"/>
      <c r="B333" s="94" t="s">
        <v>414</v>
      </c>
      <c r="C333" s="9" t="s">
        <v>410</v>
      </c>
      <c r="D333" s="9">
        <v>1</v>
      </c>
      <c r="E333" s="7">
        <v>65000</v>
      </c>
      <c r="F333" s="3">
        <v>0</v>
      </c>
      <c r="G333" s="3">
        <v>0</v>
      </c>
      <c r="H333" s="3">
        <f t="shared" si="42"/>
        <v>0</v>
      </c>
      <c r="I333" s="3">
        <f t="shared" si="43"/>
        <v>0</v>
      </c>
      <c r="J333" s="3"/>
      <c r="K333" s="93">
        <v>0</v>
      </c>
      <c r="L333" s="93">
        <f t="shared" si="44"/>
        <v>0</v>
      </c>
      <c r="M333" s="59"/>
      <c r="N333" s="7">
        <f t="shared" si="45"/>
        <v>0</v>
      </c>
    </row>
    <row r="334" spans="1:16" ht="40.5" x14ac:dyDescent="0.25">
      <c r="A334" s="111">
        <v>3</v>
      </c>
      <c r="B334" s="94" t="s">
        <v>415</v>
      </c>
      <c r="C334" s="8" t="s">
        <v>52</v>
      </c>
      <c r="D334" s="9">
        <v>1</v>
      </c>
      <c r="E334" s="7">
        <v>23600</v>
      </c>
      <c r="F334" s="3">
        <v>0</v>
      </c>
      <c r="G334" s="3">
        <v>0</v>
      </c>
      <c r="H334" s="3">
        <f t="shared" si="42"/>
        <v>0</v>
      </c>
      <c r="I334" s="3">
        <f t="shared" si="43"/>
        <v>0</v>
      </c>
      <c r="J334" s="3"/>
      <c r="K334" s="93">
        <v>0</v>
      </c>
      <c r="L334" s="93">
        <f t="shared" si="44"/>
        <v>0</v>
      </c>
      <c r="M334" s="59"/>
      <c r="N334" s="7">
        <f t="shared" si="45"/>
        <v>0</v>
      </c>
    </row>
    <row r="335" spans="1:16" ht="40.5" x14ac:dyDescent="0.25">
      <c r="A335" s="111">
        <v>4</v>
      </c>
      <c r="B335" s="94" t="s">
        <v>416</v>
      </c>
      <c r="C335" s="3" t="s">
        <v>410</v>
      </c>
      <c r="D335" s="18">
        <v>1</v>
      </c>
      <c r="E335" s="7">
        <v>215500</v>
      </c>
      <c r="F335" s="3">
        <v>0</v>
      </c>
      <c r="G335" s="3">
        <v>0</v>
      </c>
      <c r="H335" s="3">
        <f t="shared" si="42"/>
        <v>0</v>
      </c>
      <c r="I335" s="3">
        <f t="shared" si="43"/>
        <v>0</v>
      </c>
      <c r="J335" s="3"/>
      <c r="K335" s="93">
        <v>0</v>
      </c>
      <c r="L335" s="93">
        <f t="shared" si="44"/>
        <v>0</v>
      </c>
      <c r="M335" s="59"/>
      <c r="N335" s="7">
        <f t="shared" si="45"/>
        <v>0</v>
      </c>
    </row>
    <row r="336" spans="1:16" s="71" customFormat="1" ht="35.1" customHeight="1" x14ac:dyDescent="0.25">
      <c r="A336" s="111">
        <v>5</v>
      </c>
      <c r="B336" s="94" t="s">
        <v>417</v>
      </c>
      <c r="C336" s="73" t="s">
        <v>52</v>
      </c>
      <c r="D336" s="72">
        <v>1</v>
      </c>
      <c r="E336" s="72">
        <v>400000</v>
      </c>
      <c r="F336" s="72">
        <v>0</v>
      </c>
      <c r="G336" s="72">
        <v>0</v>
      </c>
      <c r="H336" s="3">
        <f t="shared" si="42"/>
        <v>0</v>
      </c>
      <c r="I336" s="3">
        <f t="shared" si="43"/>
        <v>0</v>
      </c>
      <c r="J336" s="3"/>
      <c r="K336" s="93">
        <v>0</v>
      </c>
      <c r="L336" s="93">
        <f t="shared" si="44"/>
        <v>0</v>
      </c>
      <c r="M336" s="59"/>
      <c r="N336" s="7">
        <f t="shared" si="45"/>
        <v>0</v>
      </c>
      <c r="P336" s="6"/>
    </row>
    <row r="337" spans="1:16" s="71" customFormat="1" ht="35.1" customHeight="1" x14ac:dyDescent="0.25">
      <c r="A337" s="164"/>
      <c r="B337" s="165" t="s">
        <v>504</v>
      </c>
      <c r="C337" s="166"/>
      <c r="D337" s="72"/>
      <c r="E337" s="72">
        <v>200000</v>
      </c>
      <c r="F337" s="72">
        <v>0</v>
      </c>
      <c r="G337" s="72">
        <v>0</v>
      </c>
      <c r="H337" s="3">
        <f>F337+G337</f>
        <v>0</v>
      </c>
      <c r="I337" s="3">
        <f t="shared" si="43"/>
        <v>0</v>
      </c>
      <c r="J337" s="3"/>
      <c r="K337" s="93">
        <v>0</v>
      </c>
      <c r="L337" s="93">
        <v>0</v>
      </c>
      <c r="M337" s="169"/>
      <c r="N337" s="7">
        <f t="shared" si="45"/>
        <v>0</v>
      </c>
      <c r="P337" s="6"/>
    </row>
    <row r="338" spans="1:16" s="71" customFormat="1" ht="35.1" customHeight="1" x14ac:dyDescent="0.25">
      <c r="A338" s="113"/>
      <c r="B338" s="113" t="s">
        <v>177</v>
      </c>
      <c r="C338" s="167"/>
      <c r="D338" s="168"/>
      <c r="E338" s="168"/>
      <c r="F338" s="168"/>
      <c r="G338" s="168"/>
      <c r="H338" s="17"/>
      <c r="I338" s="17"/>
      <c r="J338" s="17"/>
      <c r="K338" s="17"/>
      <c r="L338" s="17"/>
      <c r="M338" s="170"/>
      <c r="N338" s="17"/>
      <c r="P338" s="6"/>
    </row>
    <row r="339" spans="1:16" ht="48" customHeight="1" x14ac:dyDescent="0.25">
      <c r="A339" s="111"/>
      <c r="B339" s="94" t="s">
        <v>418</v>
      </c>
      <c r="C339" s="8"/>
      <c r="D339" s="8"/>
      <c r="E339" s="7"/>
      <c r="F339" s="3"/>
      <c r="G339" s="3"/>
      <c r="H339" s="3"/>
      <c r="I339" s="3"/>
      <c r="J339" s="3"/>
      <c r="K339" s="7"/>
      <c r="L339" s="3"/>
      <c r="M339" s="163"/>
      <c r="N339" s="7"/>
    </row>
    <row r="340" spans="1:16" ht="35.1" customHeight="1" x14ac:dyDescent="0.25">
      <c r="A340" s="111">
        <v>1</v>
      </c>
      <c r="B340" s="94" t="s">
        <v>178</v>
      </c>
      <c r="C340" s="8" t="s">
        <v>52</v>
      </c>
      <c r="D340" s="8">
        <v>1</v>
      </c>
      <c r="E340" s="7">
        <v>93000</v>
      </c>
      <c r="F340" s="3">
        <v>0</v>
      </c>
      <c r="G340" s="3">
        <v>0</v>
      </c>
      <c r="H340" s="3">
        <f t="shared" ref="H340:H346" si="46">F340+G340</f>
        <v>0</v>
      </c>
      <c r="I340" s="3">
        <f t="shared" si="43"/>
        <v>0</v>
      </c>
      <c r="J340" s="3"/>
      <c r="K340" s="93">
        <v>0</v>
      </c>
      <c r="L340" s="93">
        <f t="shared" ref="L340:L346" si="47">H340/D340</f>
        <v>0</v>
      </c>
      <c r="M340" s="59"/>
      <c r="N340" s="7">
        <f t="shared" ref="N340:N346" si="48">I340*(1-K340)</f>
        <v>0</v>
      </c>
    </row>
    <row r="341" spans="1:16" ht="35.1" customHeight="1" x14ac:dyDescent="0.25">
      <c r="A341" s="111">
        <v>2</v>
      </c>
      <c r="B341" s="94" t="s">
        <v>419</v>
      </c>
      <c r="C341" s="8" t="s">
        <v>52</v>
      </c>
      <c r="D341" s="8">
        <v>1</v>
      </c>
      <c r="E341" s="7">
        <v>180000</v>
      </c>
      <c r="F341" s="3">
        <v>0</v>
      </c>
      <c r="G341" s="3">
        <v>0</v>
      </c>
      <c r="H341" s="3">
        <f t="shared" si="46"/>
        <v>0</v>
      </c>
      <c r="I341" s="3">
        <f t="shared" si="43"/>
        <v>0</v>
      </c>
      <c r="J341" s="3"/>
      <c r="K341" s="93">
        <v>0</v>
      </c>
      <c r="L341" s="93">
        <f t="shared" si="47"/>
        <v>0</v>
      </c>
      <c r="M341" s="59"/>
      <c r="N341" s="7">
        <f t="shared" si="48"/>
        <v>0</v>
      </c>
    </row>
    <row r="342" spans="1:16" ht="29.25" customHeight="1" x14ac:dyDescent="0.25">
      <c r="A342" s="111">
        <v>3</v>
      </c>
      <c r="B342" s="94" t="s">
        <v>179</v>
      </c>
      <c r="C342" s="9" t="s">
        <v>52</v>
      </c>
      <c r="D342" s="8">
        <v>1</v>
      </c>
      <c r="E342" s="7">
        <v>75000</v>
      </c>
      <c r="F342" s="3">
        <v>0</v>
      </c>
      <c r="G342" s="3">
        <v>0</v>
      </c>
      <c r="H342" s="3">
        <f t="shared" si="46"/>
        <v>0</v>
      </c>
      <c r="I342" s="3">
        <f t="shared" si="43"/>
        <v>0</v>
      </c>
      <c r="J342" s="3"/>
      <c r="K342" s="93">
        <v>0</v>
      </c>
      <c r="L342" s="93">
        <f t="shared" si="47"/>
        <v>0</v>
      </c>
      <c r="M342" s="59"/>
      <c r="N342" s="7">
        <f t="shared" si="48"/>
        <v>0</v>
      </c>
    </row>
    <row r="343" spans="1:16" ht="26.25" customHeight="1" x14ac:dyDescent="0.25">
      <c r="A343" s="111">
        <v>4</v>
      </c>
      <c r="B343" s="94" t="s">
        <v>180</v>
      </c>
      <c r="C343" s="8" t="s">
        <v>52</v>
      </c>
      <c r="D343" s="8">
        <v>1</v>
      </c>
      <c r="E343" s="7">
        <v>8000</v>
      </c>
      <c r="F343" s="3">
        <v>0</v>
      </c>
      <c r="G343" s="3">
        <v>0</v>
      </c>
      <c r="H343" s="3">
        <f t="shared" si="46"/>
        <v>0</v>
      </c>
      <c r="I343" s="3">
        <f t="shared" si="43"/>
        <v>0</v>
      </c>
      <c r="J343" s="3"/>
      <c r="K343" s="93">
        <v>0</v>
      </c>
      <c r="L343" s="93">
        <f t="shared" si="47"/>
        <v>0</v>
      </c>
      <c r="M343" s="59"/>
      <c r="N343" s="7">
        <f t="shared" si="48"/>
        <v>0</v>
      </c>
    </row>
    <row r="344" spans="1:16" ht="27.75" customHeight="1" x14ac:dyDescent="0.25">
      <c r="A344" s="111">
        <v>5</v>
      </c>
      <c r="B344" s="94" t="s">
        <v>181</v>
      </c>
      <c r="C344" s="3" t="s">
        <v>52</v>
      </c>
      <c r="D344" s="8">
        <v>1</v>
      </c>
      <c r="E344" s="7">
        <v>8000</v>
      </c>
      <c r="F344" s="3">
        <v>0</v>
      </c>
      <c r="G344" s="3">
        <v>0</v>
      </c>
      <c r="H344" s="3">
        <f t="shared" si="46"/>
        <v>0</v>
      </c>
      <c r="I344" s="3">
        <f t="shared" si="43"/>
        <v>0</v>
      </c>
      <c r="J344" s="3"/>
      <c r="K344" s="93">
        <v>0</v>
      </c>
      <c r="L344" s="93">
        <f t="shared" si="47"/>
        <v>0</v>
      </c>
      <c r="M344" s="59"/>
      <c r="N344" s="7">
        <f t="shared" si="48"/>
        <v>0</v>
      </c>
    </row>
    <row r="345" spans="1:16" ht="21.75" customHeight="1" x14ac:dyDescent="0.25">
      <c r="A345" s="111">
        <v>6</v>
      </c>
      <c r="B345" s="94" t="s">
        <v>182</v>
      </c>
      <c r="C345" s="8" t="s">
        <v>52</v>
      </c>
      <c r="D345" s="8">
        <v>1</v>
      </c>
      <c r="E345" s="7">
        <v>72000</v>
      </c>
      <c r="F345" s="3">
        <v>1</v>
      </c>
      <c r="G345" s="3">
        <v>0</v>
      </c>
      <c r="H345" s="3">
        <f t="shared" si="46"/>
        <v>1</v>
      </c>
      <c r="I345" s="3">
        <f t="shared" si="43"/>
        <v>72000</v>
      </c>
      <c r="J345" s="3"/>
      <c r="K345" s="93">
        <v>0</v>
      </c>
      <c r="L345" s="93">
        <f t="shared" si="47"/>
        <v>1</v>
      </c>
      <c r="M345" s="59"/>
      <c r="N345" s="7">
        <f t="shared" si="48"/>
        <v>72000</v>
      </c>
    </row>
    <row r="346" spans="1:16" x14ac:dyDescent="0.25">
      <c r="A346" s="111">
        <v>7</v>
      </c>
      <c r="B346" s="94" t="s">
        <v>183</v>
      </c>
      <c r="C346" s="8" t="s">
        <v>52</v>
      </c>
      <c r="D346" s="8">
        <v>1</v>
      </c>
      <c r="E346" s="7">
        <v>132000</v>
      </c>
      <c r="F346" s="3">
        <v>1</v>
      </c>
      <c r="G346" s="3">
        <v>0</v>
      </c>
      <c r="H346" s="3">
        <f t="shared" si="46"/>
        <v>1</v>
      </c>
      <c r="I346" s="3">
        <f t="shared" si="43"/>
        <v>132000</v>
      </c>
      <c r="J346" s="3"/>
      <c r="K346" s="93">
        <v>0</v>
      </c>
      <c r="L346" s="93">
        <f t="shared" si="47"/>
        <v>1</v>
      </c>
      <c r="M346" s="59"/>
      <c r="N346" s="7">
        <f t="shared" si="48"/>
        <v>132000</v>
      </c>
    </row>
    <row r="347" spans="1:16" ht="40.5" x14ac:dyDescent="0.25">
      <c r="A347" s="111"/>
      <c r="B347" s="94" t="s">
        <v>420</v>
      </c>
      <c r="C347" s="8"/>
      <c r="D347" s="8"/>
      <c r="E347" s="7"/>
      <c r="F347" s="3"/>
      <c r="G347" s="3"/>
      <c r="H347" s="3"/>
      <c r="I347" s="3"/>
      <c r="J347" s="3"/>
      <c r="K347" s="93"/>
      <c r="L347" s="93"/>
      <c r="M347" s="59"/>
      <c r="N347" s="7"/>
    </row>
    <row r="348" spans="1:16" x14ac:dyDescent="0.25">
      <c r="A348" s="111"/>
      <c r="B348" s="94" t="s">
        <v>421</v>
      </c>
      <c r="C348" s="8"/>
      <c r="D348" s="8"/>
      <c r="E348" s="7"/>
      <c r="F348" s="3"/>
      <c r="G348" s="3"/>
      <c r="H348" s="3"/>
      <c r="I348" s="3"/>
      <c r="J348" s="3"/>
      <c r="K348" s="93"/>
      <c r="L348" s="93"/>
      <c r="M348" s="59"/>
      <c r="N348" s="7"/>
    </row>
    <row r="349" spans="1:16" x14ac:dyDescent="0.25">
      <c r="A349" s="111"/>
      <c r="B349" s="94" t="s">
        <v>422</v>
      </c>
      <c r="C349" s="8" t="s">
        <v>176</v>
      </c>
      <c r="D349" s="9">
        <v>3</v>
      </c>
      <c r="E349" s="7">
        <v>41250</v>
      </c>
      <c r="F349" s="3"/>
      <c r="G349" s="3"/>
      <c r="H349" s="3"/>
      <c r="I349" s="3"/>
      <c r="J349" s="3"/>
      <c r="K349" s="93"/>
      <c r="L349" s="93"/>
      <c r="M349" s="162"/>
      <c r="N349" s="293" t="s">
        <v>503</v>
      </c>
    </row>
    <row r="350" spans="1:16" x14ac:dyDescent="0.25">
      <c r="A350" s="111"/>
      <c r="B350" s="94" t="s">
        <v>423</v>
      </c>
      <c r="C350" s="9" t="s">
        <v>176</v>
      </c>
      <c r="D350" s="8">
        <v>3</v>
      </c>
      <c r="E350" s="7">
        <v>27000</v>
      </c>
      <c r="F350" s="3"/>
      <c r="G350" s="3"/>
      <c r="H350" s="3"/>
      <c r="I350" s="3"/>
      <c r="J350" s="3"/>
      <c r="K350" s="93"/>
      <c r="L350" s="93"/>
      <c r="M350" s="162"/>
      <c r="N350" s="294"/>
    </row>
    <row r="351" spans="1:16" x14ac:dyDescent="0.25">
      <c r="A351" s="111"/>
      <c r="B351" s="94" t="s">
        <v>424</v>
      </c>
      <c r="C351" s="8" t="s">
        <v>176</v>
      </c>
      <c r="D351" s="8">
        <v>3</v>
      </c>
      <c r="E351" s="7">
        <v>37500</v>
      </c>
      <c r="F351" s="3"/>
      <c r="G351" s="3"/>
      <c r="H351" s="3"/>
      <c r="I351" s="3"/>
      <c r="J351" s="3"/>
      <c r="K351" s="93"/>
      <c r="L351" s="93"/>
      <c r="M351" s="162"/>
      <c r="N351" s="294"/>
    </row>
    <row r="352" spans="1:16" x14ac:dyDescent="0.25">
      <c r="A352" s="111"/>
      <c r="B352" s="94" t="s">
        <v>425</v>
      </c>
      <c r="C352" s="3"/>
      <c r="D352" s="8"/>
      <c r="E352" s="7"/>
      <c r="F352" s="3"/>
      <c r="G352" s="3"/>
      <c r="H352" s="3"/>
      <c r="I352" s="3"/>
      <c r="J352" s="3"/>
      <c r="K352" s="93"/>
      <c r="L352" s="93"/>
      <c r="M352" s="162"/>
      <c r="N352" s="294"/>
    </row>
    <row r="353" spans="1:14" x14ac:dyDescent="0.25">
      <c r="A353" s="111"/>
      <c r="B353" s="94" t="s">
        <v>426</v>
      </c>
      <c r="C353" s="8" t="s">
        <v>176</v>
      </c>
      <c r="D353" s="8">
        <v>6</v>
      </c>
      <c r="E353" s="7">
        <v>200</v>
      </c>
      <c r="F353" s="3"/>
      <c r="G353" s="3"/>
      <c r="H353" s="3"/>
      <c r="I353" s="3"/>
      <c r="J353" s="3"/>
      <c r="K353" s="93"/>
      <c r="L353" s="93"/>
      <c r="M353" s="162"/>
      <c r="N353" s="294"/>
    </row>
    <row r="354" spans="1:14" x14ac:dyDescent="0.25">
      <c r="A354" s="111"/>
      <c r="B354" s="94" t="s">
        <v>427</v>
      </c>
      <c r="C354" s="8" t="s">
        <v>176</v>
      </c>
      <c r="D354" s="8">
        <v>3</v>
      </c>
      <c r="E354" s="7">
        <v>150</v>
      </c>
      <c r="F354" s="3"/>
      <c r="G354" s="3"/>
      <c r="H354" s="3"/>
      <c r="I354" s="3"/>
      <c r="J354" s="3"/>
      <c r="K354" s="93"/>
      <c r="L354" s="93"/>
      <c r="M354" s="162"/>
      <c r="N354" s="294"/>
    </row>
    <row r="355" spans="1:14" x14ac:dyDescent="0.25">
      <c r="A355" s="111"/>
      <c r="B355" s="94" t="s">
        <v>428</v>
      </c>
      <c r="C355" s="8" t="s">
        <v>176</v>
      </c>
      <c r="D355" s="8">
        <v>3</v>
      </c>
      <c r="E355" s="7">
        <v>150</v>
      </c>
      <c r="F355" s="3"/>
      <c r="G355" s="3"/>
      <c r="H355" s="3"/>
      <c r="I355" s="3"/>
      <c r="J355" s="3"/>
      <c r="K355" s="93"/>
      <c r="L355" s="93"/>
      <c r="M355" s="162"/>
      <c r="N355" s="294"/>
    </row>
    <row r="356" spans="1:14" ht="40.5" x14ac:dyDescent="0.25">
      <c r="A356" s="111"/>
      <c r="B356" s="94" t="s">
        <v>429</v>
      </c>
      <c r="C356" s="8"/>
      <c r="D356" s="8"/>
      <c r="E356" s="7"/>
      <c r="F356" s="3"/>
      <c r="G356" s="3"/>
      <c r="H356" s="3"/>
      <c r="I356" s="3"/>
      <c r="J356" s="3"/>
      <c r="K356" s="93"/>
      <c r="L356" s="93"/>
      <c r="M356" s="162"/>
      <c r="N356" s="294"/>
    </row>
    <row r="357" spans="1:14" x14ac:dyDescent="0.25">
      <c r="A357" s="111"/>
      <c r="B357" s="94" t="s">
        <v>430</v>
      </c>
      <c r="C357" s="8"/>
      <c r="D357" s="8"/>
      <c r="E357" s="7"/>
      <c r="F357" s="3"/>
      <c r="G357" s="3"/>
      <c r="H357" s="3"/>
      <c r="I357" s="3"/>
      <c r="J357" s="3"/>
      <c r="K357" s="93"/>
      <c r="L357" s="93"/>
      <c r="M357" s="162"/>
      <c r="N357" s="294"/>
    </row>
    <row r="358" spans="1:14" x14ac:dyDescent="0.25">
      <c r="A358" s="111"/>
      <c r="B358" s="94" t="s">
        <v>431</v>
      </c>
      <c r="C358" s="8" t="s">
        <v>8</v>
      </c>
      <c r="D358" s="8">
        <v>114</v>
      </c>
      <c r="E358" s="7">
        <v>8000</v>
      </c>
      <c r="F358" s="3"/>
      <c r="G358" s="3"/>
      <c r="H358" s="3"/>
      <c r="I358" s="3"/>
      <c r="J358" s="3"/>
      <c r="K358" s="93"/>
      <c r="L358" s="93"/>
      <c r="M358" s="162"/>
      <c r="N358" s="294"/>
    </row>
    <row r="359" spans="1:14" x14ac:dyDescent="0.25">
      <c r="A359" s="111"/>
      <c r="B359" s="94" t="s">
        <v>432</v>
      </c>
      <c r="C359" s="8"/>
      <c r="D359" s="8"/>
      <c r="E359" s="7"/>
      <c r="F359" s="3"/>
      <c r="G359" s="3"/>
      <c r="H359" s="3"/>
      <c r="I359" s="3"/>
      <c r="J359" s="3"/>
      <c r="K359" s="93"/>
      <c r="L359" s="93"/>
      <c r="M359" s="162"/>
      <c r="N359" s="294"/>
    </row>
    <row r="360" spans="1:14" x14ac:dyDescent="0.25">
      <c r="A360" s="111"/>
      <c r="B360" s="94" t="s">
        <v>433</v>
      </c>
      <c r="C360" s="8" t="s">
        <v>8</v>
      </c>
      <c r="D360" s="8">
        <v>15</v>
      </c>
      <c r="E360" s="7">
        <v>6250</v>
      </c>
      <c r="F360" s="3"/>
      <c r="G360" s="3"/>
      <c r="H360" s="3"/>
      <c r="I360" s="3"/>
      <c r="J360" s="3"/>
      <c r="K360" s="93"/>
      <c r="L360" s="93"/>
      <c r="M360" s="162"/>
      <c r="N360" s="294"/>
    </row>
    <row r="361" spans="1:14" x14ac:dyDescent="0.25">
      <c r="A361" s="111"/>
      <c r="B361" s="94" t="s">
        <v>434</v>
      </c>
      <c r="C361" s="8"/>
      <c r="D361" s="8"/>
      <c r="E361" s="7"/>
      <c r="F361" s="3"/>
      <c r="G361" s="3"/>
      <c r="H361" s="3"/>
      <c r="I361" s="3"/>
      <c r="J361" s="3"/>
      <c r="K361" s="93"/>
      <c r="L361" s="93"/>
      <c r="M361" s="162"/>
      <c r="N361" s="294"/>
    </row>
    <row r="362" spans="1:14" x14ac:dyDescent="0.25">
      <c r="A362" s="111"/>
      <c r="B362" s="94" t="s">
        <v>435</v>
      </c>
      <c r="C362" s="8" t="s">
        <v>8</v>
      </c>
      <c r="D362" s="9">
        <v>10</v>
      </c>
      <c r="E362" s="7">
        <v>86</v>
      </c>
      <c r="F362" s="3"/>
      <c r="G362" s="3"/>
      <c r="H362" s="3"/>
      <c r="I362" s="3"/>
      <c r="J362" s="3"/>
      <c r="K362" s="93"/>
      <c r="L362" s="93"/>
      <c r="M362" s="162"/>
      <c r="N362" s="294"/>
    </row>
    <row r="363" spans="1:14" ht="21" thickBot="1" x14ac:dyDescent="0.3">
      <c r="A363" s="111"/>
      <c r="B363" s="94" t="s">
        <v>436</v>
      </c>
      <c r="C363" s="8" t="s">
        <v>8</v>
      </c>
      <c r="D363" s="9">
        <v>10</v>
      </c>
      <c r="E363" s="7">
        <v>86</v>
      </c>
      <c r="F363" s="3"/>
      <c r="G363" s="3"/>
      <c r="H363" s="3"/>
      <c r="I363" s="3"/>
      <c r="J363" s="3"/>
      <c r="K363" s="93"/>
      <c r="L363" s="93"/>
      <c r="M363" s="162"/>
      <c r="N363" s="295"/>
    </row>
    <row r="364" spans="1:14" ht="21" thickBot="1" x14ac:dyDescent="0.35">
      <c r="A364" s="42"/>
      <c r="B364" s="26" t="s">
        <v>198</v>
      </c>
      <c r="C364" s="321" t="s">
        <v>197</v>
      </c>
      <c r="D364" s="321"/>
      <c r="F364" s="27"/>
      <c r="G364" s="35" t="s">
        <v>196</v>
      </c>
      <c r="H364" s="36"/>
      <c r="I364" s="40"/>
      <c r="J364" s="37"/>
      <c r="K364" s="37"/>
      <c r="L364" s="37"/>
      <c r="M364" s="60" t="s">
        <v>218</v>
      </c>
      <c r="N364" s="156">
        <f>SUM(N326:N363)</f>
        <v>29015533.544</v>
      </c>
    </row>
    <row r="365" spans="1:14" x14ac:dyDescent="0.3">
      <c r="A365" s="42"/>
      <c r="B365" s="28" t="s">
        <v>194</v>
      </c>
      <c r="C365" s="28" t="s">
        <v>194</v>
      </c>
      <c r="D365" s="29"/>
      <c r="E365" s="27"/>
      <c r="F365" s="35" t="s">
        <v>194</v>
      </c>
      <c r="G365" s="36"/>
      <c r="H365" s="36"/>
      <c r="I365" s="40"/>
      <c r="J365" s="37"/>
      <c r="K365" s="37"/>
      <c r="L365" s="37"/>
      <c r="M365" s="37"/>
      <c r="N365" s="37"/>
    </row>
    <row r="366" spans="1:14" x14ac:dyDescent="0.3">
      <c r="A366" s="42"/>
      <c r="B366" s="28" t="s">
        <v>195</v>
      </c>
      <c r="C366" s="28" t="s">
        <v>195</v>
      </c>
      <c r="D366" s="30"/>
      <c r="F366" s="35" t="s">
        <v>195</v>
      </c>
      <c r="G366" s="37"/>
      <c r="K366" s="296" t="s">
        <v>202</v>
      </c>
      <c r="L366" s="296"/>
      <c r="M366" s="296"/>
      <c r="N366" s="37"/>
    </row>
    <row r="367" spans="1:14" x14ac:dyDescent="0.3">
      <c r="A367" s="42"/>
      <c r="B367" s="318"/>
      <c r="C367" s="318"/>
      <c r="D367" s="31"/>
      <c r="E367" s="29"/>
      <c r="F367" s="29"/>
      <c r="G367" s="37"/>
      <c r="K367" s="296" t="s">
        <v>194</v>
      </c>
      <c r="L367" s="296"/>
      <c r="M367" s="37"/>
      <c r="N367" s="37"/>
    </row>
    <row r="368" spans="1:14" ht="21" x14ac:dyDescent="0.35">
      <c r="A368" s="42"/>
      <c r="B368" s="316"/>
      <c r="C368" s="317"/>
      <c r="D368" s="32"/>
      <c r="E368" s="29"/>
      <c r="F368" s="29"/>
      <c r="G368" s="35"/>
      <c r="J368" s="6"/>
      <c r="K368" s="35" t="s">
        <v>195</v>
      </c>
      <c r="L368" s="6"/>
      <c r="M368" s="37"/>
      <c r="N368" s="37"/>
    </row>
    <row r="369" spans="1:16" s="80" customFormat="1" ht="35.1" customHeight="1" x14ac:dyDescent="0.25">
      <c r="A369" s="75"/>
      <c r="B369" s="78" t="s">
        <v>219</v>
      </c>
      <c r="C369" s="76"/>
      <c r="D369" s="77"/>
      <c r="E369" s="77"/>
      <c r="F369" s="76"/>
      <c r="G369" s="76"/>
      <c r="H369" s="76"/>
      <c r="I369" s="76"/>
      <c r="J369" s="76"/>
      <c r="K369" s="77"/>
      <c r="L369" s="76"/>
      <c r="M369" s="77"/>
      <c r="N369" s="160">
        <f>N364</f>
        <v>29015533.544</v>
      </c>
      <c r="P369" s="6"/>
    </row>
    <row r="370" spans="1:16" s="92" customFormat="1" ht="35.1" customHeight="1" x14ac:dyDescent="0.25">
      <c r="A370" s="90"/>
      <c r="B370" s="125" t="s">
        <v>463</v>
      </c>
      <c r="C370" s="91"/>
      <c r="D370" s="88"/>
      <c r="E370" s="88"/>
      <c r="F370" s="91"/>
      <c r="G370" s="91"/>
      <c r="H370" s="91"/>
      <c r="I370" s="91"/>
      <c r="J370" s="91"/>
      <c r="K370" s="88"/>
      <c r="L370" s="91"/>
      <c r="M370" s="88"/>
      <c r="N370" s="88"/>
      <c r="P370" s="6"/>
    </row>
    <row r="371" spans="1:16" x14ac:dyDescent="0.25">
      <c r="A371" s="113"/>
      <c r="B371" s="113" t="s">
        <v>437</v>
      </c>
      <c r="C371" s="8"/>
      <c r="D371" s="8"/>
      <c r="E371" s="7"/>
      <c r="F371" s="3"/>
      <c r="G371" s="3"/>
      <c r="H371" s="3"/>
      <c r="I371" s="3"/>
      <c r="J371" s="3"/>
      <c r="K371" s="7"/>
      <c r="L371" s="3"/>
      <c r="M371" s="7"/>
      <c r="N371" s="7"/>
    </row>
    <row r="372" spans="1:16" ht="40.5" x14ac:dyDescent="0.25">
      <c r="A372" s="5"/>
      <c r="B372" s="94" t="s">
        <v>438</v>
      </c>
      <c r="C372" s="8"/>
      <c r="D372" s="9"/>
      <c r="E372" s="7"/>
      <c r="F372" s="3"/>
      <c r="G372" s="3"/>
      <c r="H372" s="3"/>
      <c r="I372" s="3"/>
      <c r="J372" s="3"/>
      <c r="K372" s="7"/>
      <c r="L372" s="3"/>
      <c r="M372" s="7"/>
      <c r="N372" s="7"/>
    </row>
    <row r="373" spans="1:16" ht="60.75" x14ac:dyDescent="0.25">
      <c r="A373" s="111" t="s">
        <v>439</v>
      </c>
      <c r="B373" s="94" t="s">
        <v>440</v>
      </c>
      <c r="C373" s="8" t="s">
        <v>52</v>
      </c>
      <c r="D373" s="8">
        <v>2</v>
      </c>
      <c r="E373" s="7">
        <v>189000</v>
      </c>
      <c r="F373" s="3">
        <v>2</v>
      </c>
      <c r="G373" s="3">
        <v>0</v>
      </c>
      <c r="H373" s="3">
        <f>F373+G373</f>
        <v>2</v>
      </c>
      <c r="I373" s="3">
        <f t="shared" ref="I373:I396" si="49">H373*E373</f>
        <v>378000</v>
      </c>
      <c r="J373" s="3"/>
      <c r="K373" s="93">
        <v>0.1</v>
      </c>
      <c r="L373" s="93">
        <f>H373/D373</f>
        <v>1</v>
      </c>
      <c r="M373" s="59"/>
      <c r="N373" s="7">
        <f>I373*(1-K373)</f>
        <v>340200</v>
      </c>
    </row>
    <row r="374" spans="1:16" ht="40.5" x14ac:dyDescent="0.25">
      <c r="A374" s="111" t="s">
        <v>441</v>
      </c>
      <c r="B374" s="94" t="s">
        <v>442</v>
      </c>
      <c r="C374" s="8" t="s">
        <v>52</v>
      </c>
      <c r="D374" s="9">
        <v>1</v>
      </c>
      <c r="E374" s="7">
        <v>220564</v>
      </c>
      <c r="F374" s="3">
        <v>1</v>
      </c>
      <c r="G374" s="3">
        <v>0</v>
      </c>
      <c r="H374" s="3">
        <f>F374+G374</f>
        <v>1</v>
      </c>
      <c r="I374" s="3">
        <f t="shared" si="49"/>
        <v>220564</v>
      </c>
      <c r="J374" s="3"/>
      <c r="K374" s="93">
        <v>0</v>
      </c>
      <c r="L374" s="93">
        <v>0</v>
      </c>
      <c r="M374" s="59"/>
      <c r="N374" s="7">
        <f>I374*(1-K374)</f>
        <v>220564</v>
      </c>
    </row>
    <row r="375" spans="1:16" ht="24.75" customHeight="1" x14ac:dyDescent="0.25">
      <c r="A375" s="111"/>
      <c r="B375" s="94" t="s">
        <v>443</v>
      </c>
      <c r="C375" s="8"/>
      <c r="D375" s="9"/>
      <c r="E375" s="7"/>
      <c r="F375" s="3"/>
      <c r="G375" s="3"/>
      <c r="H375" s="3"/>
      <c r="I375" s="3"/>
      <c r="J375" s="3"/>
      <c r="K375" s="7"/>
      <c r="L375" s="3"/>
      <c r="M375" s="7"/>
      <c r="N375" s="7"/>
    </row>
    <row r="376" spans="1:16" x14ac:dyDescent="0.25">
      <c r="A376" s="113"/>
      <c r="B376" s="113" t="s">
        <v>444</v>
      </c>
      <c r="C376" s="9"/>
      <c r="D376" s="8"/>
      <c r="E376" s="7"/>
      <c r="F376" s="3"/>
      <c r="G376" s="3"/>
      <c r="H376" s="3"/>
      <c r="I376" s="3"/>
      <c r="J376" s="3"/>
      <c r="K376" s="7"/>
      <c r="L376" s="3"/>
      <c r="M376" s="7"/>
      <c r="N376" s="7"/>
    </row>
    <row r="377" spans="1:16" ht="45" customHeight="1" x14ac:dyDescent="0.25">
      <c r="A377" s="111"/>
      <c r="B377" s="94" t="s">
        <v>445</v>
      </c>
      <c r="C377" s="8"/>
      <c r="D377" s="9"/>
      <c r="E377" s="7"/>
      <c r="F377" s="3"/>
      <c r="G377" s="3"/>
      <c r="H377" s="3"/>
      <c r="I377" s="3">
        <f t="shared" si="49"/>
        <v>0</v>
      </c>
      <c r="J377" s="3"/>
      <c r="K377" s="7"/>
      <c r="L377" s="3"/>
      <c r="M377" s="7"/>
      <c r="N377" s="7"/>
    </row>
    <row r="378" spans="1:16" ht="26.25" customHeight="1" x14ac:dyDescent="0.25">
      <c r="A378" s="111">
        <v>1</v>
      </c>
      <c r="B378" s="94" t="s">
        <v>446</v>
      </c>
      <c r="C378" s="3" t="s">
        <v>52</v>
      </c>
      <c r="D378" s="9">
        <v>1</v>
      </c>
      <c r="E378" s="7">
        <v>1725000</v>
      </c>
      <c r="F378" s="3">
        <v>1</v>
      </c>
      <c r="G378" s="3">
        <v>0</v>
      </c>
      <c r="H378" s="3">
        <f>F378+G378</f>
        <v>1</v>
      </c>
      <c r="I378" s="3">
        <f t="shared" si="49"/>
        <v>1725000</v>
      </c>
      <c r="J378" s="3"/>
      <c r="K378" s="93">
        <v>0</v>
      </c>
      <c r="L378" s="93">
        <f>H378/D378</f>
        <v>1</v>
      </c>
      <c r="M378" s="290" t="s">
        <v>545</v>
      </c>
      <c r="N378" s="7">
        <f>I378*(1-K378)</f>
        <v>1725000</v>
      </c>
    </row>
    <row r="379" spans="1:16" ht="51" customHeight="1" x14ac:dyDescent="0.25">
      <c r="A379" s="111" t="s">
        <v>18</v>
      </c>
      <c r="B379" s="94" t="s">
        <v>447</v>
      </c>
      <c r="C379" s="8" t="s">
        <v>52</v>
      </c>
      <c r="D379" s="8">
        <v>1</v>
      </c>
      <c r="E379" s="7">
        <v>3300000</v>
      </c>
      <c r="F379" s="3">
        <v>0</v>
      </c>
      <c r="G379" s="3">
        <v>1</v>
      </c>
      <c r="H379" s="3">
        <f>F379+G379</f>
        <v>1</v>
      </c>
      <c r="I379" s="3">
        <f t="shared" si="49"/>
        <v>3300000</v>
      </c>
      <c r="J379" s="3"/>
      <c r="K379" s="93">
        <v>0.1</v>
      </c>
      <c r="L379" s="93">
        <f>H379/D379</f>
        <v>1</v>
      </c>
      <c r="M379" s="292" t="s">
        <v>545</v>
      </c>
      <c r="N379" s="7">
        <f>I379*(1-K379)</f>
        <v>2970000</v>
      </c>
    </row>
    <row r="380" spans="1:16" ht="24.75" customHeight="1" x14ac:dyDescent="0.25">
      <c r="A380" s="111">
        <v>3</v>
      </c>
      <c r="B380" s="94" t="s">
        <v>448</v>
      </c>
      <c r="C380" s="8" t="s">
        <v>52</v>
      </c>
      <c r="D380" s="9">
        <v>1</v>
      </c>
      <c r="E380" s="7">
        <v>7700</v>
      </c>
      <c r="F380" s="3">
        <v>0</v>
      </c>
      <c r="G380" s="3">
        <v>0</v>
      </c>
      <c r="H380" s="3">
        <f>F380+G380</f>
        <v>0</v>
      </c>
      <c r="I380" s="3">
        <f t="shared" si="49"/>
        <v>0</v>
      </c>
      <c r="J380" s="3"/>
      <c r="K380" s="93">
        <v>0</v>
      </c>
      <c r="L380" s="93">
        <f>H380/D380</f>
        <v>0</v>
      </c>
      <c r="M380" s="59"/>
      <c r="N380" s="7">
        <f>I380*(1-K380)</f>
        <v>0</v>
      </c>
    </row>
    <row r="381" spans="1:16" ht="24.75" customHeight="1" x14ac:dyDescent="0.25">
      <c r="A381" s="111">
        <v>4</v>
      </c>
      <c r="B381" s="94" t="s">
        <v>449</v>
      </c>
      <c r="C381" s="8" t="s">
        <v>52</v>
      </c>
      <c r="D381" s="9">
        <v>1</v>
      </c>
      <c r="E381" s="7">
        <v>3000</v>
      </c>
      <c r="F381" s="3">
        <v>0</v>
      </c>
      <c r="G381" s="3">
        <v>0</v>
      </c>
      <c r="H381" s="3">
        <f>F381+G381</f>
        <v>0</v>
      </c>
      <c r="I381" s="3">
        <f t="shared" si="49"/>
        <v>0</v>
      </c>
      <c r="J381" s="3"/>
      <c r="K381" s="93">
        <v>0</v>
      </c>
      <c r="L381" s="93">
        <f>H381/D381</f>
        <v>0</v>
      </c>
      <c r="M381" s="59"/>
      <c r="N381" s="7">
        <f>I381*(1-K381)</f>
        <v>0</v>
      </c>
    </row>
    <row r="382" spans="1:16" ht="30.75" customHeight="1" x14ac:dyDescent="0.25">
      <c r="A382" s="111">
        <v>5</v>
      </c>
      <c r="B382" s="94" t="s">
        <v>450</v>
      </c>
      <c r="C382" s="8" t="s">
        <v>52</v>
      </c>
      <c r="D382" s="8">
        <v>1</v>
      </c>
      <c r="E382" s="7">
        <v>1500000</v>
      </c>
      <c r="F382" s="3">
        <v>1</v>
      </c>
      <c r="G382" s="3">
        <v>0</v>
      </c>
      <c r="H382" s="3">
        <f>F382+G382</f>
        <v>1</v>
      </c>
      <c r="I382" s="3">
        <f t="shared" si="49"/>
        <v>1500000</v>
      </c>
      <c r="J382" s="3"/>
      <c r="K382" s="93">
        <v>0</v>
      </c>
      <c r="L382" s="93">
        <f>H382/D382</f>
        <v>1</v>
      </c>
      <c r="M382" s="59"/>
      <c r="N382" s="7">
        <f>I382*(1-K382)</f>
        <v>1500000</v>
      </c>
    </row>
    <row r="383" spans="1:16" x14ac:dyDescent="0.25">
      <c r="A383" s="113"/>
      <c r="B383" s="113" t="s">
        <v>451</v>
      </c>
      <c r="C383" s="8"/>
      <c r="D383" s="9"/>
      <c r="E383" s="7"/>
      <c r="F383" s="3"/>
      <c r="G383" s="3"/>
      <c r="H383" s="3"/>
      <c r="I383" s="3"/>
      <c r="J383" s="3"/>
      <c r="K383" s="7"/>
      <c r="L383" s="3"/>
      <c r="M383" s="7"/>
      <c r="N383" s="7"/>
    </row>
    <row r="384" spans="1:16" ht="69" customHeight="1" x14ac:dyDescent="0.25">
      <c r="A384" s="111"/>
      <c r="B384" s="94" t="s">
        <v>452</v>
      </c>
      <c r="C384" s="9"/>
      <c r="D384" s="8"/>
      <c r="E384" s="7"/>
      <c r="F384" s="3"/>
      <c r="G384" s="3"/>
      <c r="H384" s="3"/>
      <c r="I384" s="3"/>
      <c r="J384" s="3"/>
      <c r="K384" s="7"/>
      <c r="L384" s="3"/>
      <c r="M384" s="7"/>
      <c r="N384" s="7"/>
    </row>
    <row r="385" spans="1:14" ht="67.5" customHeight="1" x14ac:dyDescent="0.25">
      <c r="A385" s="111">
        <v>1</v>
      </c>
      <c r="B385" s="94" t="s">
        <v>548</v>
      </c>
      <c r="C385" s="8" t="s">
        <v>52</v>
      </c>
      <c r="D385" s="9">
        <v>1</v>
      </c>
      <c r="E385" s="7">
        <v>2300000</v>
      </c>
      <c r="F385" s="3">
        <v>1</v>
      </c>
      <c r="G385" s="3">
        <v>0</v>
      </c>
      <c r="H385" s="3">
        <f>F385+G385</f>
        <v>1</v>
      </c>
      <c r="I385" s="3">
        <f t="shared" si="49"/>
        <v>2300000</v>
      </c>
      <c r="J385" s="3"/>
      <c r="K385" s="93">
        <v>0.92</v>
      </c>
      <c r="L385" s="93">
        <f>H385/D385</f>
        <v>1</v>
      </c>
      <c r="M385" s="59" t="s">
        <v>547</v>
      </c>
      <c r="N385" s="7">
        <f>I385*(1-K385)</f>
        <v>183999.99999999991</v>
      </c>
    </row>
    <row r="386" spans="1:14" ht="35.1" customHeight="1" x14ac:dyDescent="0.25">
      <c r="A386" s="113"/>
      <c r="B386" s="113" t="s">
        <v>453</v>
      </c>
      <c r="C386" s="3"/>
      <c r="D386" s="8"/>
      <c r="E386" s="7"/>
      <c r="F386" s="3"/>
      <c r="G386" s="3"/>
      <c r="H386" s="3"/>
      <c r="I386" s="3"/>
      <c r="J386" s="3"/>
      <c r="K386" s="7"/>
      <c r="L386" s="3"/>
      <c r="M386" s="7"/>
      <c r="N386" s="7"/>
    </row>
    <row r="387" spans="1:14" ht="51" customHeight="1" x14ac:dyDescent="0.25">
      <c r="A387" s="111"/>
      <c r="B387" s="94" t="s">
        <v>383</v>
      </c>
      <c r="C387" s="8"/>
      <c r="D387" s="9"/>
      <c r="E387" s="7"/>
      <c r="F387" s="3"/>
      <c r="G387" s="3"/>
      <c r="H387" s="3"/>
      <c r="I387" s="3"/>
      <c r="J387" s="3"/>
      <c r="K387" s="7"/>
      <c r="L387" s="3"/>
      <c r="M387" s="7"/>
      <c r="N387" s="7"/>
    </row>
    <row r="388" spans="1:14" ht="35.1" customHeight="1" x14ac:dyDescent="0.25">
      <c r="A388" s="111">
        <v>1</v>
      </c>
      <c r="B388" s="94" t="s">
        <v>454</v>
      </c>
      <c r="C388" s="8" t="s">
        <v>52</v>
      </c>
      <c r="D388" s="9">
        <v>1</v>
      </c>
      <c r="E388" s="7">
        <v>15300</v>
      </c>
      <c r="F388" s="3">
        <v>1</v>
      </c>
      <c r="G388" s="3">
        <v>0</v>
      </c>
      <c r="H388" s="3">
        <f>F388+G388</f>
        <v>1</v>
      </c>
      <c r="I388" s="3">
        <f t="shared" si="49"/>
        <v>15300</v>
      </c>
      <c r="J388" s="3"/>
      <c r="K388" s="93">
        <v>0.4</v>
      </c>
      <c r="L388" s="93">
        <f>H388/D388</f>
        <v>1</v>
      </c>
      <c r="M388" s="59" t="s">
        <v>532</v>
      </c>
      <c r="N388" s="7">
        <f>I388*(1-K388)</f>
        <v>9180</v>
      </c>
    </row>
    <row r="389" spans="1:14" ht="35.1" customHeight="1" x14ac:dyDescent="0.25">
      <c r="A389" s="111">
        <v>2</v>
      </c>
      <c r="B389" s="94" t="s">
        <v>455</v>
      </c>
      <c r="C389" s="8" t="s">
        <v>52</v>
      </c>
      <c r="D389" s="8">
        <v>1</v>
      </c>
      <c r="E389" s="7">
        <v>125000</v>
      </c>
      <c r="F389" s="3">
        <v>0</v>
      </c>
      <c r="G389" s="3">
        <v>0</v>
      </c>
      <c r="H389" s="3">
        <f>F389+G389</f>
        <v>0</v>
      </c>
      <c r="I389" s="3">
        <f t="shared" si="49"/>
        <v>0</v>
      </c>
      <c r="J389" s="3"/>
      <c r="K389" s="93">
        <v>0</v>
      </c>
      <c r="L389" s="93">
        <f>H389/D389</f>
        <v>0</v>
      </c>
      <c r="M389" s="59"/>
      <c r="N389" s="7">
        <f>I389*(1-K389)</f>
        <v>0</v>
      </c>
    </row>
    <row r="390" spans="1:14" ht="35.1" customHeight="1" x14ac:dyDescent="0.25">
      <c r="A390" s="113"/>
      <c r="B390" s="113" t="s">
        <v>456</v>
      </c>
      <c r="C390" s="8"/>
      <c r="D390" s="8"/>
      <c r="E390" s="7"/>
      <c r="F390" s="3"/>
      <c r="G390" s="3"/>
      <c r="H390" s="3"/>
      <c r="I390" s="3"/>
      <c r="J390" s="3"/>
      <c r="K390" s="7"/>
      <c r="L390" s="3"/>
      <c r="M390" s="7"/>
      <c r="N390" s="7"/>
    </row>
    <row r="391" spans="1:14" ht="49.5" customHeight="1" x14ac:dyDescent="0.25">
      <c r="A391" s="111"/>
      <c r="B391" s="94" t="s">
        <v>391</v>
      </c>
      <c r="C391" s="8"/>
      <c r="D391" s="8"/>
      <c r="E391" s="7"/>
      <c r="F391" s="3"/>
      <c r="G391" s="3"/>
      <c r="H391" s="3"/>
      <c r="I391" s="3"/>
      <c r="J391" s="3"/>
      <c r="K391" s="7"/>
      <c r="L391" s="3"/>
      <c r="M391" s="7"/>
      <c r="N391" s="7"/>
    </row>
    <row r="392" spans="1:14" ht="69.75" customHeight="1" x14ac:dyDescent="0.25">
      <c r="A392" s="111">
        <v>1</v>
      </c>
      <c r="B392" s="94" t="s">
        <v>457</v>
      </c>
      <c r="C392" s="9" t="s">
        <v>52</v>
      </c>
      <c r="D392" s="9">
        <v>1</v>
      </c>
      <c r="E392" s="7">
        <v>35000</v>
      </c>
      <c r="F392" s="3">
        <v>0</v>
      </c>
      <c r="G392" s="3">
        <v>1</v>
      </c>
      <c r="H392" s="3">
        <f>F392+G392</f>
        <v>1</v>
      </c>
      <c r="I392" s="3">
        <f t="shared" si="49"/>
        <v>35000</v>
      </c>
      <c r="J392" s="3"/>
      <c r="K392" s="93">
        <v>0</v>
      </c>
      <c r="L392" s="93">
        <f>H392/D392</f>
        <v>1</v>
      </c>
      <c r="M392" s="59"/>
      <c r="N392" s="7">
        <f>I392*(1-K392)</f>
        <v>35000</v>
      </c>
    </row>
    <row r="393" spans="1:14" ht="35.1" customHeight="1" x14ac:dyDescent="0.25">
      <c r="A393" s="113"/>
      <c r="B393" s="113" t="s">
        <v>458</v>
      </c>
      <c r="C393" s="8"/>
      <c r="D393" s="9"/>
      <c r="E393" s="7"/>
      <c r="F393" s="3"/>
      <c r="G393" s="3"/>
      <c r="H393" s="3"/>
      <c r="I393" s="3"/>
      <c r="J393" s="3"/>
      <c r="K393" s="7"/>
      <c r="L393" s="3"/>
      <c r="M393" s="7"/>
      <c r="N393" s="7"/>
    </row>
    <row r="394" spans="1:14" ht="46.5" customHeight="1" x14ac:dyDescent="0.25">
      <c r="A394" s="111"/>
      <c r="B394" s="94" t="s">
        <v>391</v>
      </c>
      <c r="C394" s="3"/>
      <c r="D394" s="8"/>
      <c r="E394" s="7"/>
      <c r="F394" s="3"/>
      <c r="G394" s="3"/>
      <c r="H394" s="3"/>
      <c r="I394" s="3"/>
      <c r="J394" s="3"/>
      <c r="K394" s="7"/>
      <c r="L394" s="3"/>
      <c r="M394" s="7"/>
      <c r="N394" s="7"/>
    </row>
    <row r="395" spans="1:14" ht="65.25" customHeight="1" x14ac:dyDescent="0.25">
      <c r="A395" s="111">
        <v>1</v>
      </c>
      <c r="B395" s="94" t="s">
        <v>459</v>
      </c>
      <c r="C395" s="8" t="s">
        <v>52</v>
      </c>
      <c r="D395" s="9">
        <v>1</v>
      </c>
      <c r="E395" s="7">
        <v>1770000</v>
      </c>
      <c r="F395" s="3">
        <v>1</v>
      </c>
      <c r="G395" s="3">
        <v>0</v>
      </c>
      <c r="H395" s="3">
        <f>F395+G395</f>
        <v>1</v>
      </c>
      <c r="I395" s="3">
        <f t="shared" si="49"/>
        <v>1770000</v>
      </c>
      <c r="J395" s="3"/>
      <c r="K395" s="93">
        <v>0.15</v>
      </c>
      <c r="L395" s="93">
        <f>H395/D395</f>
        <v>1</v>
      </c>
      <c r="M395" s="173" t="s">
        <v>511</v>
      </c>
      <c r="N395" s="7">
        <f>I395*(1-K395)</f>
        <v>1504500</v>
      </c>
    </row>
    <row r="396" spans="1:14" x14ac:dyDescent="0.25">
      <c r="A396" s="111" t="s">
        <v>18</v>
      </c>
      <c r="B396" s="94" t="s">
        <v>460</v>
      </c>
      <c r="C396" s="8" t="s">
        <v>52</v>
      </c>
      <c r="D396" s="8">
        <v>1</v>
      </c>
      <c r="E396" s="7">
        <v>905000</v>
      </c>
      <c r="F396" s="3">
        <v>0</v>
      </c>
      <c r="G396" s="3">
        <v>0</v>
      </c>
      <c r="H396" s="3">
        <f>F396+G396</f>
        <v>0</v>
      </c>
      <c r="I396" s="3">
        <f t="shared" si="49"/>
        <v>0</v>
      </c>
      <c r="J396" s="3"/>
      <c r="K396" s="93">
        <v>0</v>
      </c>
      <c r="L396" s="93">
        <f>H396/D396</f>
        <v>0</v>
      </c>
      <c r="M396" s="182"/>
      <c r="N396" s="7">
        <f>I396*(1-K396)</f>
        <v>0</v>
      </c>
    </row>
    <row r="397" spans="1:14" ht="21" thickBot="1" x14ac:dyDescent="0.3">
      <c r="A397" s="111">
        <v>3</v>
      </c>
      <c r="B397" s="94" t="s">
        <v>461</v>
      </c>
      <c r="C397" s="8" t="s">
        <v>52</v>
      </c>
      <c r="D397" s="9">
        <v>1</v>
      </c>
      <c r="E397" s="7"/>
      <c r="F397" s="3"/>
      <c r="G397" s="3"/>
      <c r="H397" s="3"/>
      <c r="I397" s="3"/>
      <c r="J397" s="3"/>
      <c r="K397" s="7"/>
      <c r="L397" s="3"/>
      <c r="M397" s="59"/>
      <c r="N397" s="59"/>
    </row>
    <row r="398" spans="1:14" ht="21" thickBot="1" x14ac:dyDescent="0.35">
      <c r="A398" s="42"/>
      <c r="B398" s="26" t="s">
        <v>198</v>
      </c>
      <c r="C398" s="326" t="s">
        <v>197</v>
      </c>
      <c r="D398" s="326"/>
      <c r="E398" s="6"/>
      <c r="F398" s="37"/>
      <c r="G398" s="37" t="s">
        <v>196</v>
      </c>
      <c r="H398" s="37"/>
      <c r="I398" s="40"/>
      <c r="J398" s="37"/>
      <c r="K398" s="37"/>
      <c r="L398" s="37"/>
      <c r="M398" s="60" t="s">
        <v>462</v>
      </c>
      <c r="N398" s="156">
        <f>SUM(N369:N397)</f>
        <v>37503977.544</v>
      </c>
    </row>
    <row r="399" spans="1:14" x14ac:dyDescent="0.3">
      <c r="A399" s="42"/>
      <c r="B399" s="28" t="s">
        <v>194</v>
      </c>
      <c r="C399" s="28" t="s">
        <v>194</v>
      </c>
      <c r="D399" s="29"/>
      <c r="E399" s="27"/>
      <c r="F399" s="35" t="s">
        <v>194</v>
      </c>
      <c r="G399" s="36"/>
      <c r="H399" s="36"/>
      <c r="I399" s="40"/>
      <c r="J399" s="37"/>
      <c r="K399" s="37"/>
      <c r="L399" s="37"/>
      <c r="M399" s="37"/>
      <c r="N399" s="37"/>
    </row>
    <row r="400" spans="1:14" x14ac:dyDescent="0.3">
      <c r="A400" s="42"/>
      <c r="B400" s="28" t="s">
        <v>195</v>
      </c>
      <c r="C400" s="28" t="s">
        <v>195</v>
      </c>
      <c r="D400" s="30"/>
      <c r="F400" s="35" t="s">
        <v>195</v>
      </c>
      <c r="G400" s="37"/>
      <c r="H400" s="6"/>
      <c r="I400" s="6"/>
      <c r="J400" s="6"/>
      <c r="K400" s="37"/>
      <c r="L400" s="37"/>
      <c r="M400" s="37"/>
      <c r="N400" s="37"/>
    </row>
    <row r="401" spans="1:95" x14ac:dyDescent="0.3">
      <c r="A401" s="42"/>
      <c r="B401" s="318"/>
      <c r="C401" s="318"/>
      <c r="D401" s="31"/>
      <c r="E401" s="29"/>
      <c r="F401" s="29"/>
      <c r="G401" s="37"/>
      <c r="H401" s="6"/>
      <c r="I401" s="6"/>
      <c r="K401" s="296" t="s">
        <v>202</v>
      </c>
      <c r="L401" s="296"/>
      <c r="M401" s="296"/>
      <c r="N401" s="37"/>
    </row>
    <row r="402" spans="1:95" x14ac:dyDescent="0.3">
      <c r="A402" s="42"/>
      <c r="B402" s="42"/>
      <c r="C402" s="42"/>
      <c r="D402" s="31"/>
      <c r="E402" s="29"/>
      <c r="F402" s="29"/>
      <c r="G402" s="37"/>
      <c r="H402" s="6"/>
      <c r="I402" s="6"/>
      <c r="K402" s="296" t="s">
        <v>194</v>
      </c>
      <c r="L402" s="296"/>
      <c r="M402" s="37"/>
      <c r="N402" s="37"/>
    </row>
    <row r="403" spans="1:95" x14ac:dyDescent="0.3">
      <c r="A403" s="196"/>
      <c r="B403" s="196"/>
      <c r="C403" s="196"/>
      <c r="D403" s="31"/>
      <c r="E403" s="29"/>
      <c r="F403" s="29"/>
      <c r="G403" s="37"/>
      <c r="H403" s="6"/>
      <c r="I403" s="6"/>
      <c r="K403" s="35" t="s">
        <v>195</v>
      </c>
      <c r="L403" s="195"/>
      <c r="M403" s="37"/>
      <c r="N403" s="37"/>
    </row>
    <row r="404" spans="1:95" x14ac:dyDescent="0.3">
      <c r="A404" s="196"/>
      <c r="B404" s="196"/>
      <c r="C404" s="196"/>
      <c r="D404" s="31"/>
      <c r="E404" s="29"/>
      <c r="F404" s="29"/>
      <c r="G404" s="37"/>
      <c r="H404" s="6"/>
      <c r="I404" s="6"/>
      <c r="K404" s="195"/>
      <c r="L404" s="195"/>
      <c r="M404" s="37"/>
      <c r="N404" s="37"/>
    </row>
    <row r="405" spans="1:95" x14ac:dyDescent="0.3">
      <c r="A405" s="196"/>
      <c r="B405" s="196"/>
      <c r="C405" s="196"/>
      <c r="D405" s="31"/>
      <c r="E405" s="29"/>
      <c r="F405" s="29"/>
      <c r="G405" s="37"/>
      <c r="H405" s="6"/>
      <c r="I405" s="6"/>
      <c r="K405" s="195"/>
      <c r="L405" s="195"/>
      <c r="M405" s="37"/>
      <c r="N405" s="37"/>
    </row>
    <row r="406" spans="1:95" x14ac:dyDescent="0.3">
      <c r="A406" s="211"/>
      <c r="B406" s="236"/>
      <c r="C406" s="237"/>
      <c r="D406" s="238"/>
      <c r="E406" s="239"/>
      <c r="F406" s="239"/>
      <c r="G406" s="240"/>
      <c r="H406" s="241"/>
      <c r="I406" s="241"/>
      <c r="J406" s="242"/>
      <c r="K406" s="241"/>
      <c r="L406" s="243"/>
      <c r="M406" s="244"/>
      <c r="N406" s="216" t="s">
        <v>464</v>
      </c>
    </row>
    <row r="407" spans="1:95" x14ac:dyDescent="0.25">
      <c r="A407" s="210" t="s">
        <v>475</v>
      </c>
      <c r="B407" s="73" t="s">
        <v>522</v>
      </c>
      <c r="C407" s="190" t="s">
        <v>8</v>
      </c>
      <c r="D407" s="190">
        <v>3930</v>
      </c>
      <c r="E407" s="73">
        <v>2884</v>
      </c>
      <c r="F407" s="72">
        <v>0</v>
      </c>
      <c r="G407" s="72">
        <v>0</v>
      </c>
      <c r="H407" s="72">
        <f>F407+G407</f>
        <v>0</v>
      </c>
      <c r="I407" s="192">
        <f>H407*E407</f>
        <v>0</v>
      </c>
      <c r="J407" s="72"/>
      <c r="K407" s="193">
        <v>0</v>
      </c>
      <c r="L407" s="193">
        <v>0</v>
      </c>
      <c r="M407" s="73"/>
      <c r="N407" s="194">
        <f>I407*(1-K407)</f>
        <v>0</v>
      </c>
    </row>
    <row r="408" spans="1:95" x14ac:dyDescent="0.25">
      <c r="A408" s="220"/>
      <c r="B408" s="207" t="s">
        <v>174</v>
      </c>
      <c r="C408" s="207"/>
      <c r="D408" s="207"/>
      <c r="E408" s="207"/>
      <c r="F408" s="207"/>
      <c r="G408" s="207"/>
      <c r="H408" s="207"/>
      <c r="I408" s="207"/>
      <c r="J408" s="207"/>
      <c r="K408" s="207"/>
      <c r="L408" s="207"/>
      <c r="M408" s="207"/>
      <c r="N408" s="246"/>
    </row>
    <row r="409" spans="1:95" x14ac:dyDescent="0.3">
      <c r="A409" s="211"/>
      <c r="B409" s="274" t="s">
        <v>538</v>
      </c>
      <c r="C409" s="211"/>
      <c r="D409" s="212"/>
      <c r="E409" s="275"/>
      <c r="F409" s="275"/>
      <c r="G409" s="213"/>
      <c r="H409" s="253"/>
      <c r="I409" s="253"/>
      <c r="J409" s="254"/>
      <c r="K409" s="253"/>
      <c r="L409" s="276"/>
      <c r="M409" s="213"/>
      <c r="N409" s="73">
        <f t="shared" ref="N409:N414" si="50">I409*(1-K409)</f>
        <v>0</v>
      </c>
    </row>
    <row r="410" spans="1:95" ht="69.75" customHeight="1" x14ac:dyDescent="0.3">
      <c r="A410" s="211">
        <v>1</v>
      </c>
      <c r="B410" s="280" t="s">
        <v>392</v>
      </c>
      <c r="C410" s="211" t="s">
        <v>410</v>
      </c>
      <c r="D410" s="291">
        <v>3</v>
      </c>
      <c r="E410" s="275">
        <v>223500</v>
      </c>
      <c r="F410" s="275">
        <v>0</v>
      </c>
      <c r="G410" s="279">
        <v>0</v>
      </c>
      <c r="H410" s="277">
        <f>F410+G410</f>
        <v>0</v>
      </c>
      <c r="I410" s="277">
        <f>H410*E410</f>
        <v>0</v>
      </c>
      <c r="J410" s="277"/>
      <c r="K410" s="278"/>
      <c r="L410" s="279">
        <v>0</v>
      </c>
      <c r="M410" s="213"/>
      <c r="N410" s="73">
        <f t="shared" si="50"/>
        <v>0</v>
      </c>
    </row>
    <row r="411" spans="1:95" ht="50.25" customHeight="1" x14ac:dyDescent="0.3">
      <c r="A411" s="211"/>
      <c r="B411" s="283" t="s">
        <v>540</v>
      </c>
      <c r="C411" s="211"/>
      <c r="D411" s="291"/>
      <c r="E411" s="275"/>
      <c r="F411" s="275"/>
      <c r="G411" s="279"/>
      <c r="H411" s="277"/>
      <c r="I411" s="277"/>
      <c r="J411" s="277"/>
      <c r="K411" s="278"/>
      <c r="L411" s="279"/>
      <c r="M411" s="213"/>
      <c r="N411" s="73"/>
    </row>
    <row r="412" spans="1:95" ht="45.75" customHeight="1" x14ac:dyDescent="0.3">
      <c r="A412" s="211">
        <v>1</v>
      </c>
      <c r="B412" s="280" t="s">
        <v>399</v>
      </c>
      <c r="C412" s="211" t="s">
        <v>410</v>
      </c>
      <c r="D412" s="291">
        <v>3</v>
      </c>
      <c r="E412" s="275">
        <v>517500</v>
      </c>
      <c r="F412" s="275">
        <v>3</v>
      </c>
      <c r="G412" s="279">
        <v>-3</v>
      </c>
      <c r="H412" s="277">
        <f>F412+G412</f>
        <v>0</v>
      </c>
      <c r="I412" s="277">
        <f>H412*E412</f>
        <v>0</v>
      </c>
      <c r="J412" s="277"/>
      <c r="K412" s="278"/>
      <c r="L412" s="279">
        <v>0</v>
      </c>
      <c r="M412" s="213"/>
      <c r="N412" s="73">
        <f t="shared" si="50"/>
        <v>0</v>
      </c>
    </row>
    <row r="413" spans="1:95" ht="45.75" customHeight="1" x14ac:dyDescent="0.3">
      <c r="A413" s="211"/>
      <c r="B413" s="282" t="s">
        <v>539</v>
      </c>
      <c r="C413" s="211"/>
      <c r="D413" s="291"/>
      <c r="E413" s="275"/>
      <c r="F413" s="275"/>
      <c r="G413" s="279"/>
      <c r="H413" s="277"/>
      <c r="I413" s="277"/>
      <c r="J413" s="277"/>
      <c r="K413" s="278"/>
      <c r="L413" s="279"/>
      <c r="M413" s="213"/>
      <c r="N413" s="73"/>
    </row>
    <row r="414" spans="1:95" ht="51.75" customHeight="1" x14ac:dyDescent="0.3">
      <c r="A414" s="211">
        <v>1</v>
      </c>
      <c r="B414" s="280" t="s">
        <v>409</v>
      </c>
      <c r="C414" s="211" t="s">
        <v>410</v>
      </c>
      <c r="D414" s="291">
        <v>6</v>
      </c>
      <c r="E414" s="275">
        <v>13837.5</v>
      </c>
      <c r="F414" s="275">
        <v>4</v>
      </c>
      <c r="G414" s="279">
        <v>0</v>
      </c>
      <c r="H414" s="277">
        <f>F414+G414</f>
        <v>4</v>
      </c>
      <c r="I414" s="277">
        <v>55350</v>
      </c>
      <c r="J414" s="277"/>
      <c r="K414" s="278">
        <v>0.25</v>
      </c>
      <c r="L414" s="279">
        <v>0</v>
      </c>
      <c r="M414" s="213"/>
      <c r="N414" s="73">
        <f t="shared" si="50"/>
        <v>41512.5</v>
      </c>
    </row>
    <row r="415" spans="1:95" ht="54.75" customHeight="1" x14ac:dyDescent="0.3">
      <c r="A415" s="211">
        <v>4</v>
      </c>
      <c r="B415" s="281" t="s">
        <v>389</v>
      </c>
      <c r="C415" s="211" t="s">
        <v>8</v>
      </c>
      <c r="D415" s="291">
        <v>90.1</v>
      </c>
      <c r="E415" s="72">
        <v>2615</v>
      </c>
      <c r="F415" s="72">
        <v>0</v>
      </c>
      <c r="G415" s="72">
        <v>0</v>
      </c>
      <c r="H415" s="73">
        <f>SUM(F415+G415)</f>
        <v>0</v>
      </c>
      <c r="I415" s="277">
        <f>H415*E415</f>
        <v>0</v>
      </c>
      <c r="J415" s="279"/>
      <c r="K415" s="233">
        <v>0</v>
      </c>
      <c r="L415" s="279">
        <v>0</v>
      </c>
      <c r="M415" s="213"/>
      <c r="N415" s="73">
        <f>I415*(1-K415)</f>
        <v>0</v>
      </c>
    </row>
    <row r="416" spans="1:95" s="87" customFormat="1" ht="35.1" customHeight="1" x14ac:dyDescent="0.25">
      <c r="A416" s="221"/>
      <c r="B416" s="207" t="s">
        <v>506</v>
      </c>
      <c r="C416" s="207"/>
      <c r="D416" s="207"/>
      <c r="E416" s="207"/>
      <c r="F416" s="207"/>
      <c r="G416" s="207"/>
      <c r="H416" s="207"/>
      <c r="I416" s="207"/>
      <c r="J416" s="207"/>
      <c r="K416" s="207"/>
      <c r="L416" s="207"/>
      <c r="M416" s="207"/>
      <c r="N416" s="245"/>
      <c r="O416" s="205"/>
      <c r="P416" s="205"/>
      <c r="Q416" s="205"/>
      <c r="R416" s="205"/>
      <c r="S416" s="205"/>
      <c r="T416" s="205"/>
      <c r="U416" s="205"/>
      <c r="V416" s="205"/>
      <c r="W416" s="205"/>
      <c r="X416" s="205"/>
      <c r="Y416" s="205"/>
      <c r="Z416" s="205"/>
      <c r="AA416" s="205"/>
      <c r="AB416" s="205"/>
      <c r="AC416" s="205"/>
      <c r="AD416" s="205"/>
      <c r="AE416" s="205"/>
      <c r="AF416" s="205"/>
      <c r="AG416" s="205"/>
      <c r="AH416" s="205"/>
      <c r="AI416" s="205"/>
      <c r="AJ416" s="205"/>
      <c r="AK416" s="205"/>
      <c r="AL416" s="205"/>
      <c r="AM416" s="205"/>
      <c r="AN416" s="205"/>
      <c r="AO416" s="205"/>
      <c r="AP416" s="205"/>
      <c r="AQ416" s="205"/>
      <c r="AR416" s="205"/>
      <c r="AS416" s="205"/>
      <c r="AT416" s="205"/>
      <c r="AU416" s="205"/>
      <c r="AV416" s="205"/>
      <c r="AW416" s="205"/>
      <c r="AX416" s="205"/>
      <c r="AY416" s="205"/>
      <c r="AZ416" s="205"/>
      <c r="BA416" s="205"/>
      <c r="BB416" s="205"/>
      <c r="BC416" s="205"/>
      <c r="BD416" s="205"/>
      <c r="BE416" s="205"/>
      <c r="BF416" s="205"/>
      <c r="BG416" s="205"/>
      <c r="BH416" s="205"/>
      <c r="BI416" s="205"/>
      <c r="BJ416" s="205"/>
      <c r="BK416" s="205"/>
      <c r="BL416" s="205"/>
      <c r="BM416" s="205"/>
      <c r="BN416" s="205"/>
      <c r="BO416" s="205"/>
      <c r="BP416" s="205"/>
      <c r="BQ416" s="205"/>
      <c r="BR416" s="205"/>
      <c r="BS416" s="205"/>
      <c r="BT416" s="205"/>
      <c r="BU416" s="205"/>
      <c r="BV416" s="205"/>
      <c r="BW416" s="205"/>
      <c r="BX416" s="205"/>
      <c r="BY416" s="205"/>
      <c r="BZ416" s="205"/>
      <c r="CA416" s="205"/>
      <c r="CB416" s="205"/>
      <c r="CC416" s="205"/>
      <c r="CD416" s="205"/>
      <c r="CE416" s="205"/>
      <c r="CF416" s="205"/>
      <c r="CG416" s="205"/>
      <c r="CH416" s="205"/>
      <c r="CI416" s="205"/>
      <c r="CJ416" s="205"/>
      <c r="CK416" s="205"/>
      <c r="CL416" s="205"/>
      <c r="CM416" s="205"/>
      <c r="CN416" s="205"/>
      <c r="CO416" s="205"/>
      <c r="CP416" s="205"/>
      <c r="CQ416" s="205"/>
    </row>
    <row r="417" spans="1:95" s="71" customFormat="1" ht="35.1" customHeight="1" x14ac:dyDescent="0.25">
      <c r="A417" s="222"/>
      <c r="B417" s="206" t="s">
        <v>507</v>
      </c>
      <c r="C417" s="234"/>
      <c r="D417" s="234"/>
      <c r="E417" s="234"/>
      <c r="F417" s="234"/>
      <c r="G417" s="234"/>
      <c r="H417" s="234"/>
      <c r="I417" s="234"/>
      <c r="J417" s="234"/>
      <c r="K417" s="234"/>
      <c r="L417" s="234"/>
      <c r="M417" s="234"/>
      <c r="N417" s="235"/>
      <c r="O417" s="205"/>
      <c r="P417" s="205"/>
      <c r="Q417" s="205"/>
      <c r="R417" s="205"/>
      <c r="S417" s="205"/>
      <c r="T417" s="205"/>
      <c r="U417" s="205"/>
      <c r="V417" s="205"/>
      <c r="W417" s="205"/>
      <c r="X417" s="205"/>
      <c r="Y417" s="205"/>
      <c r="Z417" s="205"/>
      <c r="AA417" s="205"/>
      <c r="AB417" s="205"/>
      <c r="AC417" s="205"/>
      <c r="AD417" s="205"/>
      <c r="AE417" s="205"/>
      <c r="AF417" s="205"/>
      <c r="AG417" s="205"/>
      <c r="AH417" s="205"/>
      <c r="AI417" s="205"/>
      <c r="AJ417" s="205"/>
      <c r="AK417" s="205"/>
      <c r="AL417" s="205"/>
      <c r="AM417" s="205"/>
      <c r="AN417" s="205"/>
      <c r="AO417" s="205"/>
      <c r="AP417" s="205"/>
      <c r="AQ417" s="205"/>
      <c r="AR417" s="205"/>
      <c r="AS417" s="205"/>
      <c r="AT417" s="205"/>
      <c r="AU417" s="205"/>
      <c r="AV417" s="205"/>
      <c r="AW417" s="205"/>
      <c r="AX417" s="205"/>
      <c r="AY417" s="205"/>
      <c r="AZ417" s="205"/>
      <c r="BA417" s="205"/>
      <c r="BB417" s="205"/>
      <c r="BC417" s="205"/>
      <c r="BD417" s="205"/>
      <c r="BE417" s="205"/>
      <c r="BF417" s="205"/>
      <c r="BG417" s="205"/>
      <c r="BH417" s="205"/>
      <c r="BI417" s="205"/>
      <c r="BJ417" s="205"/>
      <c r="BK417" s="205"/>
      <c r="BL417" s="205"/>
      <c r="BM417" s="205"/>
      <c r="BN417" s="205"/>
      <c r="BO417" s="205"/>
      <c r="BP417" s="205"/>
      <c r="BQ417" s="205"/>
      <c r="BR417" s="205"/>
      <c r="BS417" s="205"/>
      <c r="BT417" s="205"/>
      <c r="BU417" s="205"/>
      <c r="BV417" s="205"/>
      <c r="BW417" s="205"/>
      <c r="BX417" s="205"/>
      <c r="BY417" s="205"/>
      <c r="BZ417" s="205"/>
      <c r="CA417" s="205"/>
      <c r="CB417" s="205"/>
      <c r="CC417" s="205"/>
      <c r="CD417" s="205"/>
      <c r="CE417" s="205"/>
      <c r="CF417" s="205"/>
      <c r="CG417" s="205"/>
      <c r="CH417" s="205"/>
      <c r="CI417" s="205"/>
      <c r="CJ417" s="205"/>
      <c r="CK417" s="205"/>
      <c r="CL417" s="205"/>
      <c r="CM417" s="205"/>
      <c r="CN417" s="205"/>
      <c r="CO417" s="205"/>
      <c r="CP417" s="205"/>
      <c r="CQ417" s="205"/>
    </row>
    <row r="418" spans="1:95" s="71" customFormat="1" ht="34.5" customHeight="1" x14ac:dyDescent="0.25">
      <c r="A418" s="210" t="s">
        <v>508</v>
      </c>
      <c r="B418" s="197" t="s">
        <v>509</v>
      </c>
      <c r="C418" s="197" t="s">
        <v>236</v>
      </c>
      <c r="D418" s="197">
        <v>1</v>
      </c>
      <c r="E418" s="197">
        <v>1687972.73</v>
      </c>
      <c r="F418" s="197">
        <v>0</v>
      </c>
      <c r="G418" s="197">
        <v>0</v>
      </c>
      <c r="H418" s="197">
        <f>F418+G418</f>
        <v>0</v>
      </c>
      <c r="I418" s="197">
        <f>E418*H418</f>
        <v>0</v>
      </c>
      <c r="J418" s="197"/>
      <c r="K418" s="197">
        <v>0</v>
      </c>
      <c r="L418" s="197">
        <v>0</v>
      </c>
      <c r="M418" s="197"/>
      <c r="N418" s="197">
        <f>I418*(1-K418)</f>
        <v>0</v>
      </c>
    </row>
    <row r="419" spans="1:95" s="71" customFormat="1" ht="35.1" customHeight="1" x14ac:dyDescent="0.25">
      <c r="A419" s="210" t="s">
        <v>18</v>
      </c>
      <c r="B419" s="197" t="s">
        <v>510</v>
      </c>
      <c r="C419" s="197" t="s">
        <v>236</v>
      </c>
      <c r="D419" s="197">
        <v>1</v>
      </c>
      <c r="E419" s="197">
        <v>905000</v>
      </c>
      <c r="F419" s="197">
        <v>1</v>
      </c>
      <c r="G419" s="197">
        <v>0</v>
      </c>
      <c r="H419" s="197">
        <f>F419+G419</f>
        <v>1</v>
      </c>
      <c r="I419" s="197">
        <f>E419*H419</f>
        <v>905000</v>
      </c>
      <c r="J419" s="197"/>
      <c r="K419" s="232">
        <v>0.28000000000000003</v>
      </c>
      <c r="L419" s="197">
        <v>0</v>
      </c>
      <c r="M419" s="197"/>
      <c r="N419" s="197">
        <f>I419*(1-K419)</f>
        <v>651600</v>
      </c>
    </row>
    <row r="420" spans="1:95" s="71" customFormat="1" ht="35.1" customHeight="1" x14ac:dyDescent="0.25">
      <c r="A420" s="204"/>
      <c r="B420" s="219" t="s">
        <v>437</v>
      </c>
      <c r="C420" s="204"/>
      <c r="D420" s="204"/>
      <c r="E420" s="204"/>
      <c r="F420" s="204"/>
      <c r="G420" s="204"/>
      <c r="H420" s="204"/>
      <c r="I420" s="204"/>
      <c r="J420" s="204"/>
      <c r="K420" s="204"/>
      <c r="L420" s="204"/>
      <c r="M420" s="204"/>
      <c r="N420" s="204"/>
    </row>
    <row r="421" spans="1:95" s="71" customFormat="1" ht="64.5" customHeight="1" x14ac:dyDescent="0.25">
      <c r="A421" s="210" t="s">
        <v>508</v>
      </c>
      <c r="B421" s="199" t="s">
        <v>440</v>
      </c>
      <c r="C421" s="214" t="s">
        <v>52</v>
      </c>
      <c r="D421" s="214">
        <v>2</v>
      </c>
      <c r="E421" s="73">
        <v>189000</v>
      </c>
      <c r="F421" s="72">
        <v>0</v>
      </c>
      <c r="G421" s="72">
        <v>0</v>
      </c>
      <c r="H421" s="72">
        <f>F421+G421</f>
        <v>0</v>
      </c>
      <c r="I421" s="72">
        <f>H421*E421</f>
        <v>0</v>
      </c>
      <c r="J421" s="72"/>
      <c r="K421" s="193">
        <v>0</v>
      </c>
      <c r="L421" s="193">
        <v>0</v>
      </c>
      <c r="M421" s="73"/>
      <c r="N421" s="194">
        <f>I421*(1-K421)</f>
        <v>0</v>
      </c>
    </row>
    <row r="422" spans="1:95" s="71" customFormat="1" ht="48" customHeight="1" x14ac:dyDescent="0.25">
      <c r="A422" s="210" t="s">
        <v>18</v>
      </c>
      <c r="B422" s="266" t="s">
        <v>442</v>
      </c>
      <c r="C422" s="267" t="s">
        <v>52</v>
      </c>
      <c r="D422" s="267">
        <v>1</v>
      </c>
      <c r="E422" s="258">
        <v>220564</v>
      </c>
      <c r="F422" s="268">
        <v>0</v>
      </c>
      <c r="G422" s="268">
        <v>0</v>
      </c>
      <c r="H422" s="268">
        <f>F422+G422</f>
        <v>0</v>
      </c>
      <c r="I422" s="268">
        <f>H422*E422</f>
        <v>0</v>
      </c>
      <c r="J422" s="200"/>
      <c r="K422" s="201"/>
      <c r="L422" s="201"/>
      <c r="M422" s="202"/>
      <c r="N422" s="203">
        <f>I422*(1-K422)</f>
        <v>0</v>
      </c>
    </row>
    <row r="423" spans="1:95" s="71" customFormat="1" ht="27.75" customHeight="1" x14ac:dyDescent="0.25">
      <c r="A423" s="210" t="s">
        <v>508</v>
      </c>
      <c r="B423" s="219" t="s">
        <v>444</v>
      </c>
      <c r="C423" s="265"/>
      <c r="D423" s="263"/>
      <c r="E423" s="259"/>
      <c r="F423" s="261"/>
      <c r="G423" s="261"/>
      <c r="H423" s="261"/>
      <c r="I423" s="261"/>
      <c r="J423" s="200"/>
      <c r="K423" s="201"/>
      <c r="L423" s="201"/>
      <c r="M423" s="202"/>
      <c r="N423" s="203"/>
    </row>
    <row r="424" spans="1:95" s="71" customFormat="1" ht="51.75" customHeight="1" x14ac:dyDescent="0.25">
      <c r="A424" s="210"/>
      <c r="B424" s="198" t="s">
        <v>445</v>
      </c>
      <c r="C424" s="262"/>
      <c r="D424" s="264"/>
      <c r="E424" s="257"/>
      <c r="F424" s="260"/>
      <c r="G424" s="260"/>
      <c r="H424" s="260"/>
      <c r="I424" s="260"/>
      <c r="J424" s="208"/>
      <c r="K424" s="209"/>
      <c r="L424" s="209"/>
      <c r="M424" s="133"/>
      <c r="N424" s="215">
        <f t="shared" ref="N424:N429" si="51">I424*(1-K424)</f>
        <v>0</v>
      </c>
    </row>
    <row r="425" spans="1:95" s="71" customFormat="1" ht="31.5" customHeight="1" x14ac:dyDescent="0.25">
      <c r="A425" s="210" t="s">
        <v>508</v>
      </c>
      <c r="B425" s="198" t="s">
        <v>446</v>
      </c>
      <c r="C425" s="72" t="s">
        <v>52</v>
      </c>
      <c r="D425" s="190">
        <v>1</v>
      </c>
      <c r="E425" s="73">
        <v>1061500</v>
      </c>
      <c r="F425" s="72">
        <v>0</v>
      </c>
      <c r="G425" s="72">
        <v>0</v>
      </c>
      <c r="H425" s="72">
        <f>F425+G425</f>
        <v>0</v>
      </c>
      <c r="I425" s="72">
        <f>H425*E425</f>
        <v>0</v>
      </c>
      <c r="J425" s="72"/>
      <c r="K425" s="193">
        <v>0</v>
      </c>
      <c r="L425" s="193"/>
      <c r="M425" s="73"/>
      <c r="N425" s="215">
        <f t="shared" si="51"/>
        <v>0</v>
      </c>
    </row>
    <row r="426" spans="1:95" s="71" customFormat="1" ht="25.5" customHeight="1" x14ac:dyDescent="0.25">
      <c r="A426" s="210" t="s">
        <v>18</v>
      </c>
      <c r="B426" s="198" t="s">
        <v>447</v>
      </c>
      <c r="C426" s="214" t="s">
        <v>52</v>
      </c>
      <c r="D426" s="214">
        <v>1</v>
      </c>
      <c r="E426" s="73">
        <v>2160000</v>
      </c>
      <c r="F426" s="72">
        <v>1</v>
      </c>
      <c r="G426" s="72">
        <v>-1</v>
      </c>
      <c r="H426" s="72">
        <f>F426+G426</f>
        <v>0</v>
      </c>
      <c r="I426" s="72">
        <f>H426*E426</f>
        <v>0</v>
      </c>
      <c r="J426" s="72"/>
      <c r="K426" s="193">
        <v>0</v>
      </c>
      <c r="L426" s="193"/>
      <c r="M426" s="73"/>
      <c r="N426" s="215">
        <f t="shared" si="51"/>
        <v>0</v>
      </c>
    </row>
    <row r="427" spans="1:95" s="71" customFormat="1" ht="27" customHeight="1" x14ac:dyDescent="0.25">
      <c r="A427" s="210" t="s">
        <v>528</v>
      </c>
      <c r="B427" s="198" t="s">
        <v>448</v>
      </c>
      <c r="C427" s="214" t="s">
        <v>52</v>
      </c>
      <c r="D427" s="190">
        <v>1</v>
      </c>
      <c r="E427" s="73">
        <v>7600</v>
      </c>
      <c r="F427" s="72">
        <v>1</v>
      </c>
      <c r="G427" s="72">
        <v>0</v>
      </c>
      <c r="H427" s="72">
        <f>F427+G427</f>
        <v>1</v>
      </c>
      <c r="I427" s="72">
        <f>H427*E427</f>
        <v>7600</v>
      </c>
      <c r="J427" s="72"/>
      <c r="K427" s="193">
        <v>0.25</v>
      </c>
      <c r="L427" s="193"/>
      <c r="M427" s="73"/>
      <c r="N427" s="215">
        <f t="shared" si="51"/>
        <v>5700</v>
      </c>
    </row>
    <row r="428" spans="1:95" s="71" customFormat="1" ht="31.5" customHeight="1" x14ac:dyDescent="0.25">
      <c r="A428" s="210" t="s">
        <v>83</v>
      </c>
      <c r="B428" s="198" t="s">
        <v>449</v>
      </c>
      <c r="C428" s="214" t="s">
        <v>52</v>
      </c>
      <c r="D428" s="190">
        <v>1</v>
      </c>
      <c r="E428" s="73">
        <v>2100</v>
      </c>
      <c r="F428" s="72">
        <v>1</v>
      </c>
      <c r="G428" s="72">
        <v>0</v>
      </c>
      <c r="H428" s="72">
        <f>F428+G428</f>
        <v>1</v>
      </c>
      <c r="I428" s="72">
        <f>H428*E428</f>
        <v>2100</v>
      </c>
      <c r="J428" s="72"/>
      <c r="K428" s="193">
        <v>0.25</v>
      </c>
      <c r="L428" s="193"/>
      <c r="M428" s="73"/>
      <c r="N428" s="215">
        <f t="shared" si="51"/>
        <v>1575</v>
      </c>
    </row>
    <row r="429" spans="1:95" s="71" customFormat="1" ht="42" customHeight="1" x14ac:dyDescent="0.25">
      <c r="A429" s="113"/>
      <c r="B429" s="113" t="s">
        <v>402</v>
      </c>
      <c r="C429" s="269"/>
      <c r="D429" s="270"/>
      <c r="E429" s="133"/>
      <c r="F429" s="208"/>
      <c r="G429" s="208"/>
      <c r="H429" s="208"/>
      <c r="I429" s="208"/>
      <c r="J429" s="208"/>
      <c r="K429" s="209"/>
      <c r="L429" s="231"/>
      <c r="M429" s="133"/>
      <c r="N429" s="215">
        <f t="shared" si="51"/>
        <v>0</v>
      </c>
    </row>
    <row r="430" spans="1:95" s="71" customFormat="1" ht="31.5" customHeight="1" x14ac:dyDescent="0.25">
      <c r="A430" s="111">
        <v>1</v>
      </c>
      <c r="B430" s="94" t="s">
        <v>403</v>
      </c>
      <c r="C430" s="214" t="s">
        <v>52</v>
      </c>
      <c r="D430" s="190">
        <v>1</v>
      </c>
      <c r="E430" s="133">
        <v>666000</v>
      </c>
      <c r="F430" s="208">
        <v>1</v>
      </c>
      <c r="G430" s="208">
        <v>0</v>
      </c>
      <c r="H430" s="208">
        <f>F430+G430</f>
        <v>1</v>
      </c>
      <c r="I430" s="208">
        <f>H430*E430</f>
        <v>666000</v>
      </c>
      <c r="J430" s="208"/>
      <c r="K430" s="209">
        <v>0.25</v>
      </c>
      <c r="L430" s="231"/>
      <c r="M430" s="133"/>
      <c r="N430" s="215">
        <f>I430*(1-K430)</f>
        <v>499500</v>
      </c>
    </row>
    <row r="431" spans="1:95" s="71" customFormat="1" ht="35.1" customHeight="1" thickBot="1" x14ac:dyDescent="0.3">
      <c r="A431" s="225"/>
      <c r="B431" s="226"/>
      <c r="C431" s="227"/>
      <c r="D431" s="227"/>
      <c r="E431" s="226"/>
      <c r="F431" s="228"/>
      <c r="G431" s="228"/>
      <c r="H431" s="228"/>
      <c r="I431" s="229"/>
      <c r="J431" s="228"/>
      <c r="K431" s="230"/>
      <c r="L431" s="231"/>
      <c r="M431" s="133"/>
      <c r="N431" s="215"/>
    </row>
    <row r="432" spans="1:95" s="71" customFormat="1" ht="35.1" customHeight="1" thickBot="1" x14ac:dyDescent="0.3">
      <c r="A432" s="128"/>
      <c r="B432" s="130"/>
      <c r="C432" s="223"/>
      <c r="D432" s="223"/>
      <c r="E432" s="223"/>
      <c r="F432" s="223"/>
      <c r="G432" s="223"/>
      <c r="H432" s="223"/>
      <c r="I432" s="224"/>
      <c r="J432" s="223"/>
      <c r="K432" s="223"/>
      <c r="L432" s="300" t="s">
        <v>491</v>
      </c>
      <c r="M432" s="301"/>
      <c r="N432" s="155">
        <f>SUM(N407:N431)</f>
        <v>1199887.5</v>
      </c>
    </row>
    <row r="433" spans="1:14" s="71" customFormat="1" ht="35.1" customHeight="1" thickBot="1" x14ac:dyDescent="0.3">
      <c r="A433" s="128"/>
      <c r="B433" s="130"/>
      <c r="C433" s="223"/>
      <c r="D433" s="223"/>
      <c r="E433" s="223"/>
      <c r="F433" s="223"/>
      <c r="G433" s="223"/>
      <c r="H433" s="223"/>
      <c r="I433" s="223"/>
      <c r="J433" s="223"/>
      <c r="K433" s="223"/>
      <c r="L433" s="300" t="s">
        <v>492</v>
      </c>
      <c r="M433" s="301"/>
      <c r="N433" s="155">
        <f>N398</f>
        <v>37503977.544</v>
      </c>
    </row>
    <row r="434" spans="1:14" s="71" customFormat="1" ht="35.1" customHeight="1" thickBot="1" x14ac:dyDescent="0.3">
      <c r="A434" s="128"/>
      <c r="B434" s="130"/>
      <c r="C434" s="223"/>
      <c r="D434" s="223"/>
      <c r="E434" s="223"/>
      <c r="F434" s="223"/>
      <c r="G434" s="223"/>
      <c r="H434" s="223"/>
      <c r="I434" s="223"/>
      <c r="J434" s="223"/>
      <c r="K434" s="223"/>
      <c r="L434" s="300" t="s">
        <v>493</v>
      </c>
      <c r="M434" s="301"/>
      <c r="N434" s="155">
        <f>N433+N432</f>
        <v>38703865.044</v>
      </c>
    </row>
    <row r="435" spans="1:14" s="71" customFormat="1" ht="35.1" customHeight="1" thickBot="1" x14ac:dyDescent="0.3">
      <c r="A435" s="128"/>
      <c r="B435" s="130"/>
      <c r="C435" s="223"/>
      <c r="D435" s="223"/>
      <c r="E435" s="223"/>
      <c r="F435" s="223"/>
      <c r="G435" s="223"/>
      <c r="H435" s="223"/>
      <c r="I435" s="223"/>
      <c r="J435" s="223"/>
      <c r="K435" s="223"/>
      <c r="L435" s="300" t="s">
        <v>499</v>
      </c>
      <c r="M435" s="301"/>
      <c r="N435" s="155">
        <f>N434*8.5%</f>
        <v>3289828.5287400004</v>
      </c>
    </row>
    <row r="436" spans="1:14" s="71" customFormat="1" ht="35.1" customHeight="1" thickBot="1" x14ac:dyDescent="0.3">
      <c r="A436" s="1"/>
      <c r="B436" s="129"/>
      <c r="C436" s="223"/>
      <c r="D436" s="223"/>
      <c r="E436" s="130"/>
      <c r="F436" s="131"/>
      <c r="G436" s="131"/>
      <c r="H436" s="131"/>
      <c r="I436" s="223"/>
      <c r="J436" s="131"/>
      <c r="K436" s="132"/>
      <c r="L436" s="309" t="s">
        <v>494</v>
      </c>
      <c r="M436" s="310"/>
      <c r="N436" s="155">
        <f>N434-N435</f>
        <v>35414036.515259996</v>
      </c>
    </row>
    <row r="437" spans="1:14" ht="35.1" customHeight="1" thickBot="1" x14ac:dyDescent="0.35">
      <c r="A437" s="217"/>
      <c r="B437" s="129"/>
      <c r="C437" s="223"/>
      <c r="D437" s="223"/>
      <c r="E437" s="130"/>
      <c r="F437" s="131"/>
      <c r="G437" s="131"/>
      <c r="H437" s="131"/>
      <c r="I437" s="131"/>
      <c r="J437" s="131"/>
      <c r="K437" s="132"/>
      <c r="L437" s="302" t="s">
        <v>495</v>
      </c>
      <c r="M437" s="303"/>
      <c r="N437" s="134">
        <v>33003808.710000001</v>
      </c>
    </row>
    <row r="438" spans="1:14" ht="30.75" customHeight="1" thickBot="1" x14ac:dyDescent="0.35">
      <c r="A438" s="217"/>
      <c r="B438" s="129"/>
      <c r="C438" s="223"/>
      <c r="D438" s="223"/>
      <c r="E438" s="130"/>
      <c r="F438" s="131"/>
      <c r="G438" s="131"/>
      <c r="H438" s="131"/>
      <c r="I438" s="131"/>
      <c r="J438" s="131"/>
      <c r="K438" s="132"/>
      <c r="L438" s="306" t="s">
        <v>496</v>
      </c>
      <c r="M438" s="306"/>
      <c r="N438" s="155">
        <f>N436-N437</f>
        <v>2410227.8052599952</v>
      </c>
    </row>
    <row r="439" spans="1:14" ht="30.75" customHeight="1" thickBot="1" x14ac:dyDescent="0.35">
      <c r="A439" s="217"/>
      <c r="B439" s="129"/>
      <c r="C439" s="223"/>
      <c r="D439" s="223"/>
      <c r="E439" s="130"/>
      <c r="F439" s="131"/>
      <c r="G439" s="131"/>
      <c r="H439" s="131"/>
      <c r="I439" s="131"/>
      <c r="J439" s="131"/>
      <c r="K439" s="132"/>
      <c r="L439" s="302" t="s">
        <v>502</v>
      </c>
      <c r="M439" s="303"/>
      <c r="N439" s="155">
        <f>N438*0.1</f>
        <v>241022.78052599952</v>
      </c>
    </row>
    <row r="440" spans="1:14" ht="31.5" customHeight="1" thickBot="1" x14ac:dyDescent="0.35">
      <c r="A440" s="217"/>
      <c r="B440" s="129"/>
      <c r="C440" s="223"/>
      <c r="D440" s="223"/>
      <c r="E440" s="130"/>
      <c r="F440" s="131"/>
      <c r="G440" s="131"/>
      <c r="H440" s="131"/>
      <c r="I440" s="131"/>
      <c r="J440" s="131"/>
      <c r="K440" s="132"/>
      <c r="L440" s="302" t="s">
        <v>497</v>
      </c>
      <c r="M440" s="303"/>
      <c r="N440" s="176">
        <f>(N433-32240723.79)*0.915*0.1</f>
        <v>481587.71849100012</v>
      </c>
    </row>
    <row r="441" spans="1:14" ht="31.5" customHeight="1" thickBot="1" x14ac:dyDescent="0.35">
      <c r="A441" s="273"/>
      <c r="B441" s="129"/>
      <c r="C441" s="223"/>
      <c r="D441" s="223"/>
      <c r="E441" s="130"/>
      <c r="F441" s="131"/>
      <c r="G441" s="131"/>
      <c r="H441" s="131"/>
      <c r="I441" s="131"/>
      <c r="J441" s="131"/>
      <c r="K441" s="132"/>
      <c r="L441" s="271"/>
      <c r="M441" s="272" t="s">
        <v>537</v>
      </c>
      <c r="N441" s="176">
        <f>(N436-33003808.71)*0.1</f>
        <v>241022.78052599952</v>
      </c>
    </row>
    <row r="442" spans="1:14" ht="27" thickBot="1" x14ac:dyDescent="0.3">
      <c r="A442" s="218"/>
      <c r="B442" s="129"/>
      <c r="C442" s="1"/>
      <c r="D442" s="1"/>
      <c r="E442" s="1"/>
      <c r="F442" s="1"/>
      <c r="G442" s="1"/>
      <c r="H442" s="1"/>
      <c r="I442" s="131"/>
      <c r="J442" s="1"/>
      <c r="K442" s="1"/>
      <c r="L442" s="304" t="s">
        <v>498</v>
      </c>
      <c r="M442" s="305"/>
      <c r="N442" s="189">
        <f>((N438)-(N439+N440+N441))</f>
        <v>1446594.5257169961</v>
      </c>
    </row>
    <row r="443" spans="1:14" x14ac:dyDescent="0.3">
      <c r="B443" s="26" t="s">
        <v>198</v>
      </c>
      <c r="C443" s="341" t="s">
        <v>197</v>
      </c>
      <c r="D443" s="341"/>
      <c r="E443" s="6"/>
      <c r="F443" s="27"/>
      <c r="G443" s="35" t="s">
        <v>196</v>
      </c>
      <c r="H443" s="36"/>
      <c r="I443" s="6"/>
      <c r="J443" s="37"/>
      <c r="K443" s="37"/>
      <c r="L443" s="308"/>
      <c r="M443" s="308"/>
      <c r="N443" s="1"/>
    </row>
    <row r="444" spans="1:14" x14ac:dyDescent="0.3">
      <c r="B444" s="28" t="s">
        <v>194</v>
      </c>
      <c r="C444" s="28" t="s">
        <v>194</v>
      </c>
      <c r="D444" s="29"/>
      <c r="E444" s="27"/>
      <c r="F444" s="35" t="s">
        <v>194</v>
      </c>
      <c r="G444" s="36"/>
      <c r="H444" s="36"/>
      <c r="I444" s="40"/>
      <c r="K444" s="296" t="s">
        <v>202</v>
      </c>
      <c r="L444" s="296"/>
      <c r="M444" s="296"/>
      <c r="N444" s="6"/>
    </row>
    <row r="445" spans="1:14" x14ac:dyDescent="0.3">
      <c r="B445" s="28" t="s">
        <v>195</v>
      </c>
      <c r="C445" s="28" t="s">
        <v>195</v>
      </c>
      <c r="D445" s="30"/>
      <c r="F445" s="35" t="s">
        <v>195</v>
      </c>
      <c r="G445" s="37"/>
      <c r="H445" s="6"/>
      <c r="I445" s="40"/>
      <c r="J445" s="6"/>
      <c r="K445" s="307" t="s">
        <v>194</v>
      </c>
      <c r="L445" s="307"/>
      <c r="N445" s="37"/>
    </row>
    <row r="446" spans="1:14" x14ac:dyDescent="0.3">
      <c r="B446" s="129"/>
      <c r="C446" s="171"/>
      <c r="D446" s="31"/>
      <c r="E446" s="29"/>
      <c r="F446" s="29"/>
      <c r="G446" s="37"/>
      <c r="H446" s="6"/>
      <c r="I446" s="6"/>
      <c r="J446" s="6"/>
      <c r="K446" s="28" t="s">
        <v>195</v>
      </c>
      <c r="L446" s="30"/>
      <c r="N446" s="37"/>
    </row>
    <row r="447" spans="1:14" ht="26.25" x14ac:dyDescent="0.3">
      <c r="B447" s="6"/>
      <c r="C447" s="33"/>
      <c r="D447" s="33"/>
      <c r="E447" s="34"/>
      <c r="F447" s="35"/>
      <c r="G447" s="34"/>
      <c r="H447" s="34"/>
      <c r="I447" s="6"/>
      <c r="J447" s="22"/>
    </row>
    <row r="448" spans="1:14" ht="26.25" x14ac:dyDescent="0.25">
      <c r="I448" s="22"/>
    </row>
    <row r="451" spans="2:2" x14ac:dyDescent="0.3">
      <c r="B451" s="171"/>
    </row>
    <row r="452" spans="2:2" x14ac:dyDescent="0.25">
      <c r="B452" s="33"/>
    </row>
  </sheetData>
  <mergeCells count="128">
    <mergeCell ref="N243:N244"/>
    <mergeCell ref="B272:B273"/>
    <mergeCell ref="A272:A273"/>
    <mergeCell ref="C272:C273"/>
    <mergeCell ref="D272:D273"/>
    <mergeCell ref="E272:E273"/>
    <mergeCell ref="F272:F273"/>
    <mergeCell ref="G272:G273"/>
    <mergeCell ref="H272:H273"/>
    <mergeCell ref="I272:I273"/>
    <mergeCell ref="J243:J244"/>
    <mergeCell ref="J272:J273"/>
    <mergeCell ref="K243:K244"/>
    <mergeCell ref="L243:L244"/>
    <mergeCell ref="M243:M244"/>
    <mergeCell ref="H243:H244"/>
    <mergeCell ref="I243:I244"/>
    <mergeCell ref="A243:A244"/>
    <mergeCell ref="C243:C244"/>
    <mergeCell ref="D243:D244"/>
    <mergeCell ref="E243:E244"/>
    <mergeCell ref="F243:F244"/>
    <mergeCell ref="G243:G244"/>
    <mergeCell ref="N272:N273"/>
    <mergeCell ref="C443:D443"/>
    <mergeCell ref="I8:I9"/>
    <mergeCell ref="F8:H8"/>
    <mergeCell ref="D8:E8"/>
    <mergeCell ref="B119:C119"/>
    <mergeCell ref="B120:C120"/>
    <mergeCell ref="B238:C238"/>
    <mergeCell ref="B178:C178"/>
    <mergeCell ref="B179:C179"/>
    <mergeCell ref="B205:C205"/>
    <mergeCell ref="B206:C206"/>
    <mergeCell ref="B237:C237"/>
    <mergeCell ref="C234:D234"/>
    <mergeCell ref="C83:D83"/>
    <mergeCell ref="C175:D175"/>
    <mergeCell ref="B87:C87"/>
    <mergeCell ref="C202:D202"/>
    <mergeCell ref="C116:E116"/>
    <mergeCell ref="B288:C288"/>
    <mergeCell ref="B324:C324"/>
    <mergeCell ref="C285:D285"/>
    <mergeCell ref="C321:D321"/>
    <mergeCell ref="C260:D260"/>
    <mergeCell ref="C364:D364"/>
    <mergeCell ref="N8:N9"/>
    <mergeCell ref="B33:C33"/>
    <mergeCell ref="B34:C34"/>
    <mergeCell ref="B36:C36"/>
    <mergeCell ref="B62:C62"/>
    <mergeCell ref="J8:K8"/>
    <mergeCell ref="L8:L9"/>
    <mergeCell ref="M8:M9"/>
    <mergeCell ref="L62:M62"/>
    <mergeCell ref="C59:D59"/>
    <mergeCell ref="B8:B9"/>
    <mergeCell ref="C8:C9"/>
    <mergeCell ref="B368:C368"/>
    <mergeCell ref="B401:C401"/>
    <mergeCell ref="B1:I1"/>
    <mergeCell ref="A2:B2"/>
    <mergeCell ref="C30:D30"/>
    <mergeCell ref="B63:C63"/>
    <mergeCell ref="B86:C86"/>
    <mergeCell ref="A3:B3"/>
    <mergeCell ref="A8:A9"/>
    <mergeCell ref="C5:D5"/>
    <mergeCell ref="C65:D65"/>
    <mergeCell ref="C398:D398"/>
    <mergeCell ref="B263:C263"/>
    <mergeCell ref="B264:C264"/>
    <mergeCell ref="B367:C367"/>
    <mergeCell ref="B325:C325"/>
    <mergeCell ref="B243:B244"/>
    <mergeCell ref="C143:E143"/>
    <mergeCell ref="C144:D144"/>
    <mergeCell ref="C145:D145"/>
    <mergeCell ref="C6:D6"/>
    <mergeCell ref="K205:M205"/>
    <mergeCell ref="C7:E7"/>
    <mergeCell ref="K237:L237"/>
    <mergeCell ref="K236:M236"/>
    <mergeCell ref="L63:M63"/>
    <mergeCell ref="K85:M85"/>
    <mergeCell ref="K86:L86"/>
    <mergeCell ref="L119:M119"/>
    <mergeCell ref="L118:M118"/>
    <mergeCell ref="K206:L206"/>
    <mergeCell ref="L33:M33"/>
    <mergeCell ref="L145:M145"/>
    <mergeCell ref="L146:M146"/>
    <mergeCell ref="L147:M147"/>
    <mergeCell ref="K178:L178"/>
    <mergeCell ref="K177:M177"/>
    <mergeCell ref="G143:I143"/>
    <mergeCell ref="G144:H144"/>
    <mergeCell ref="G145:H145"/>
    <mergeCell ref="F7:G7"/>
    <mergeCell ref="L434:M434"/>
    <mergeCell ref="L433:M433"/>
    <mergeCell ref="L432:M432"/>
    <mergeCell ref="L439:M439"/>
    <mergeCell ref="L442:M442"/>
    <mergeCell ref="L438:M438"/>
    <mergeCell ref="L440:M440"/>
    <mergeCell ref="K445:L445"/>
    <mergeCell ref="K444:M444"/>
    <mergeCell ref="L443:M443"/>
    <mergeCell ref="L437:M437"/>
    <mergeCell ref="L436:M436"/>
    <mergeCell ref="L435:M435"/>
    <mergeCell ref="N349:N363"/>
    <mergeCell ref="K401:M401"/>
    <mergeCell ref="K402:L402"/>
    <mergeCell ref="K262:M262"/>
    <mergeCell ref="K288:L288"/>
    <mergeCell ref="K287:M287"/>
    <mergeCell ref="K323:M323"/>
    <mergeCell ref="K324:L324"/>
    <mergeCell ref="K366:M366"/>
    <mergeCell ref="K367:L367"/>
    <mergeCell ref="K272:K273"/>
    <mergeCell ref="L272:L273"/>
    <mergeCell ref="M272:M273"/>
    <mergeCell ref="K263:L263"/>
  </mergeCells>
  <conditionalFormatting sqref="G417 J415 L415:M415 G409:G415 G1:G6 G399:G407 G421:G1048576 G8:G397">
    <cfRule type="cellIs" dxfId="2" priority="8" operator="greaterThan">
      <formula>0</formula>
    </cfRule>
  </conditionalFormatting>
  <conditionalFormatting sqref="F398:H398">
    <cfRule type="cellIs" dxfId="1" priority="2" operator="greaterThan">
      <formula>0</formula>
    </cfRule>
  </conditionalFormatting>
  <conditionalFormatting sqref="G1:G6 G8:G1048576">
    <cfRule type="cellIs" dxfId="0" priority="1" operator="greaterThan">
      <formula>0</formula>
    </cfRule>
  </conditionalFormatting>
  <printOptions horizontalCentered="1" verticalCentered="1"/>
  <pageMargins left="0.39370078740157499" right="0" top="0.62992125984252001" bottom="0" header="0" footer="0"/>
  <pageSetup paperSize="8" scale="44" fitToHeight="14" orientation="landscape" r:id="rId1"/>
  <headerFooter>
    <oddHeader>&amp;C</oddHeader>
  </headerFooter>
  <rowBreaks count="13" manualBreakCount="13">
    <brk id="35" max="13" man="1"/>
    <brk id="64" max="13" man="1"/>
    <brk id="87" max="13" man="1"/>
    <brk id="120" max="13" man="1"/>
    <brk id="147" max="13" man="1"/>
    <brk id="179" max="13" man="1"/>
    <brk id="207" max="13" man="1"/>
    <brk id="238" max="13" man="1"/>
    <brk id="264" max="13" man="1"/>
    <brk id="289" max="13" man="1"/>
    <brk id="325" max="13" man="1"/>
    <brk id="368" max="13" man="1"/>
    <brk id="405" max="1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9:L17"/>
  <sheetViews>
    <sheetView rightToLeft="1" topLeftCell="A16" workbookViewId="0">
      <selection activeCell="N2" sqref="N2"/>
    </sheetView>
  </sheetViews>
  <sheetFormatPr defaultRowHeight="15" x14ac:dyDescent="0.25"/>
  <cols>
    <col min="12" max="12" width="11.85546875" bestFit="1" customWidth="1"/>
  </cols>
  <sheetData>
    <row r="9" spans="7:12" ht="20.25" x14ac:dyDescent="0.25">
      <c r="L9" s="7">
        <v>1408</v>
      </c>
    </row>
    <row r="10" spans="7:12" ht="20.25" x14ac:dyDescent="0.25">
      <c r="L10" s="7">
        <v>2860</v>
      </c>
    </row>
    <row r="11" spans="7:12" ht="20.25" x14ac:dyDescent="0.25">
      <c r="G11" s="7">
        <f>B11*(1-D11)</f>
        <v>0</v>
      </c>
      <c r="L11" s="7">
        <v>3740</v>
      </c>
    </row>
    <row r="12" spans="7:12" ht="20.25" x14ac:dyDescent="0.25">
      <c r="G12" s="7">
        <f>B12*(1-D12)</f>
        <v>0</v>
      </c>
      <c r="L12" s="7">
        <v>1600</v>
      </c>
    </row>
    <row r="13" spans="7:12" ht="20.25" x14ac:dyDescent="0.25">
      <c r="G13" s="7">
        <f>B13*(1-D13)</f>
        <v>0</v>
      </c>
      <c r="L13" s="7">
        <v>3768</v>
      </c>
    </row>
    <row r="14" spans="7:12" ht="20.25" x14ac:dyDescent="0.25">
      <c r="G14" s="7">
        <f>B14*(1-D14)</f>
        <v>0</v>
      </c>
      <c r="L14" s="7">
        <v>2475</v>
      </c>
    </row>
    <row r="15" spans="7:12" ht="20.25" x14ac:dyDescent="0.25">
      <c r="L15" s="7">
        <v>20568</v>
      </c>
    </row>
    <row r="16" spans="7:12" ht="20.25" x14ac:dyDescent="0.25">
      <c r="L16" s="7">
        <v>1235.1000000000001</v>
      </c>
    </row>
    <row r="17" spans="12:12" x14ac:dyDescent="0.25">
      <c r="L17" s="186">
        <f>SUM(L9:L16)</f>
        <v>37654.1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TEND53</vt:lpstr>
      <vt:lpstr>Sheet1</vt:lpstr>
      <vt:lpstr>TEND53!Print_Area</vt:lpstr>
      <vt:lpstr>TEND53!Print_Titles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Usert1</dc:creator>
  <cp:lastModifiedBy>osama osam</cp:lastModifiedBy>
  <cp:lastPrinted>2019-02-12T16:21:02Z</cp:lastPrinted>
  <dcterms:created xsi:type="dcterms:W3CDTF">2012-05-13T13:08:14Z</dcterms:created>
  <dcterms:modified xsi:type="dcterms:W3CDTF">2019-02-16T16:19:11Z</dcterms:modified>
</cp:coreProperties>
</file>