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<sst xmlns="http://schemas.openxmlformats.org/spreadsheetml/2006/main" count="19" uniqueCount="19">
  <si>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Variacion Consumo Bruto Energia Primaria</t>
  </si>
  <si>
    <t>[TeraCalorías]</t>
  </si>
  <si>
    <t>Años</t>
  </si>
  <si>
    <t>Variación</t>
  </si>
  <si>
    <t>Energético</t>
  </si>
  <si>
    <t>%</t>
  </si>
  <si>
    <t>Petróleo Crudo</t>
  </si>
  <si>
    <t>Gas Natural</t>
  </si>
  <si>
    <t>Carbón</t>
  </si>
  <si>
    <t>Hidroelectricidad</t>
  </si>
  <si>
    <t>Eólica</t>
  </si>
  <si>
    <t>Leña</t>
  </si>
  <si>
    <t>Biogás</t>
  </si>
  <si>
    <t>Total</t>
  </si>
  <si>
    <t>Notas: </t>
  </si>
  <si>
    <t>El factor de conversión utilizado para la hidroelectricidad corresponde al utilizado en metodología</t>
  </si>
  <si>
    <t>internacional de generación de balances equivalente a 860 Kcal/Kwh </t>
  </si>
  <si>
    <t>Fuente: Encuestas a empresas del sector energía e industrias intensivas en consumo energético</t>
  </si>
  <si>
    <t>Elaboración: Ministerio de Energía, Septiembre 2012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</si>
</sst>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[RED]\(#,##0\)"/>
    <numFmt numFmtId="166" formatCode="0"/>
    <numFmt numFmtId="167" formatCode="#,##0"/>
    <numFmt numFmtId="168" formatCode="#,##0.0"/>
    <numFmt numFmtId="169" formatCode="0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0"/>
      <name val="Lohit Devanagari"/>
      <family val="2"/>
    </font>
    <font>
      <b val="true"/>
      <sz val="9"/>
      <color rgb="FFFFFFFF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000080"/>
      <name val="Arial"/>
      <family val="2"/>
    </font>
    <font>
      <b val="true"/>
      <sz val="8"/>
      <color rgb="FF808080"/>
      <name val="Arial"/>
      <family val="2"/>
    </font>
    <font>
      <sz val="8"/>
      <color rgb="FF808080"/>
      <name val="Arial"/>
      <family val="2"/>
    </font>
    <font>
      <sz val="10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 style="thin">
        <color rgb="FF0066CC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5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4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0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6" fontId="7" fillId="4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4" borderId="1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24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8" fontId="0" fillId="0" borderId="0" xfId="24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6" fontId="7" fillId="4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4" borderId="2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8" fontId="7" fillId="4" borderId="2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9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CUADRO2" xfId="20" builtinId="53" customBuiltin="true"/>
    <cellStyle name="Millares [0]_CUADRO3" xfId="21" builtinId="53" customBuiltin="true"/>
    <cellStyle name="Normal_Cuadro1" xfId="22" builtinId="53" customBuiltin="true"/>
    <cellStyle name="Normal_CUADRO11" xfId="23" builtinId="53" customBuiltin="true"/>
    <cellStyle name="Millares [0]_Cuadro1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/home/daniel/Dropbox/Proyectos/Junar/BNE201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CE"/>
      <sheetName val="CUADRO 1"/>
      <sheetName val="CUADRO2"/>
      <sheetName val="CUADRO3"/>
      <sheetName val="CUADRO4"/>
      <sheetName val="CUADRO5"/>
      <sheetName val="CUADRO6"/>
      <sheetName val="CUADRO7"/>
      <sheetName val="CUADRO8"/>
      <sheetName val="CUADRO9"/>
      <sheetName val="CUADRO10"/>
      <sheetName val="CUADRO11"/>
      <sheetName val="CONS_TERAC"/>
      <sheetName val="BALANCE"/>
      <sheetName val="DIAGRAMA"/>
      <sheetName val="CUADRO12"/>
      <sheetName val="CUADRO13"/>
      <sheetName val="CUADRO14"/>
      <sheetName val="CUADRO15"/>
      <sheetName val="CUADRO16"/>
      <sheetName val="CUADRO17"/>
      <sheetName val="CUADRO18"/>
      <sheetName val="CUADRO19"/>
      <sheetName val="CUADRO20"/>
      <sheetName val="CONS_U.FIS"/>
      <sheetName val="CUADRO21"/>
      <sheetName val="DEP"/>
      <sheetName val="BAL-OLADE"/>
      <sheetName val="BAL-APEC"/>
      <sheetName val="BAL-MERCOSUR"/>
      <sheetName val="CUADROA2"/>
      <sheetName val="CUADROA3"/>
    </sheetNames>
    <sheetDataSet>
      <sheetData sheetId="3">
        <row r="7">
          <cell r="G7">
            <v>95690.5460242035</v>
          </cell>
        </row>
        <row r="8">
          <cell r="G8">
            <v>50185.2535299188</v>
          </cell>
        </row>
        <row r="9">
          <cell r="G9">
            <v>57484.7731729597</v>
          </cell>
        </row>
        <row r="10">
          <cell r="G10">
            <v>17635.42780056</v>
          </cell>
        </row>
        <row r="11">
          <cell r="G11">
            <v>290.2878443</v>
          </cell>
        </row>
        <row r="12">
          <cell r="G12">
            <v>54463.5481599616</v>
          </cell>
        </row>
        <row r="13">
          <cell r="G13">
            <v>99.7274432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3.05102040816327"/>
    <col collapsed="false" hidden="false" max="2" min="2" style="0" width="18.1989795918367"/>
    <col collapsed="false" hidden="false" max="1025" min="3" style="0" width="11.5204081632653"/>
  </cols>
  <sheetData>
    <row r="1" customFormat="false" ht="14.65" hidden="false" customHeight="false" outlineLevel="0" collapsed="false">
      <c r="A1" s="1"/>
      <c r="B1" s="1"/>
      <c r="C1" s="1"/>
      <c r="D1" s="1"/>
      <c r="E1" s="1"/>
    </row>
    <row r="2" customFormat="false" ht="14.65" hidden="false" customHeight="false" outlineLevel="0" collapsed="false">
      <c r="A2" s="1"/>
      <c r="B2" s="2" t="s">
        <v>0</v>
      </c>
      <c r="C2" s="2"/>
      <c r="D2" s="2"/>
      <c r="E2" s="2"/>
    </row>
    <row r="3" customFormat="false" ht="14.65" hidden="false" customHeight="false" outlineLevel="0" collapsed="false">
      <c r="A3" s="1"/>
      <c r="B3" s="2" t="s">
        <v>1</v>
      </c>
      <c r="C3" s="2"/>
      <c r="D3" s="2"/>
      <c r="E3" s="2"/>
    </row>
    <row r="4" customFormat="false" ht="14.65" hidden="false" customHeight="false" outlineLevel="0" collapsed="false">
      <c r="A4" s="1"/>
      <c r="B4" s="3"/>
      <c r="C4" s="4" t="s">
        <v>2</v>
      </c>
      <c r="D4" s="4"/>
      <c r="E4" s="5" t="s">
        <v>3</v>
      </c>
    </row>
    <row r="5" customFormat="false" ht="14.65" hidden="false" customHeight="false" outlineLevel="0" collapsed="false">
      <c r="A5" s="1"/>
      <c r="B5" s="6" t="s">
        <v>4</v>
      </c>
      <c r="C5" s="7" t="n">
        <v>2010</v>
      </c>
      <c r="D5" s="7" t="n">
        <v>2011</v>
      </c>
      <c r="E5" s="7" t="s">
        <v>5</v>
      </c>
    </row>
    <row r="6" customFormat="false" ht="14.65" hidden="false" customHeight="false" outlineLevel="0" collapsed="false">
      <c r="A6" s="1"/>
      <c r="B6" s="8" t="s">
        <v>6</v>
      </c>
      <c r="C6" s="9" t="n">
        <v>89448.4049580061</v>
      </c>
      <c r="D6" s="10" t="n">
        <f aca="false">+[1]CUADRO3!G7</f>
        <v>95690.5460242035</v>
      </c>
      <c r="E6" s="11" t="n">
        <f aca="false">100*(D6-C6)/C6</f>
        <v>6.97848225368355</v>
      </c>
    </row>
    <row r="7" customFormat="false" ht="14.65" hidden="false" customHeight="false" outlineLevel="0" collapsed="false">
      <c r="A7" s="1"/>
      <c r="B7" s="8" t="s">
        <v>7</v>
      </c>
      <c r="C7" s="9" t="n">
        <v>49352.6989474032</v>
      </c>
      <c r="D7" s="10" t="n">
        <f aca="false">+[1]CUADRO3!G8</f>
        <v>50185.2535299188</v>
      </c>
      <c r="E7" s="11" t="n">
        <f aca="false">100*(D7-C7)/C7</f>
        <v>1.68694843498389</v>
      </c>
    </row>
    <row r="8" customFormat="false" ht="14.65" hidden="false" customHeight="false" outlineLevel="0" collapsed="false">
      <c r="A8" s="1"/>
      <c r="B8" s="8" t="s">
        <v>8</v>
      </c>
      <c r="C8" s="9" t="n">
        <v>45280.4502277211</v>
      </c>
      <c r="D8" s="10" t="n">
        <f aca="false">+[1]CUADRO3!G9</f>
        <v>57484.7731729597</v>
      </c>
      <c r="E8" s="11" t="n">
        <f aca="false">100*(D8-C8)/C8</f>
        <v>26.9527420417896</v>
      </c>
    </row>
    <row r="9" customFormat="false" ht="14.65" hidden="false" customHeight="false" outlineLevel="0" collapsed="false">
      <c r="A9" s="1"/>
      <c r="B9" s="8" t="s">
        <v>9</v>
      </c>
      <c r="C9" s="9" t="n">
        <v>18709.7804355139</v>
      </c>
      <c r="D9" s="10" t="n">
        <f aca="false">+[1]CUADRO3!G10</f>
        <v>17635.42780056</v>
      </c>
      <c r="E9" s="11" t="n">
        <f aca="false">100*(D9-C9)/C9</f>
        <v>-5.74219798386618</v>
      </c>
    </row>
    <row r="10" customFormat="false" ht="14.65" hidden="false" customHeight="false" outlineLevel="0" collapsed="false">
      <c r="A10" s="1"/>
      <c r="B10" s="8" t="s">
        <v>10</v>
      </c>
      <c r="C10" s="9" t="n">
        <v>279.7265068</v>
      </c>
      <c r="D10" s="10" t="n">
        <f aca="false">+[1]CUADRO3!G11</f>
        <v>290.2878443</v>
      </c>
      <c r="E10" s="11" t="n">
        <f aca="false">100*(D10-C10)/C10</f>
        <v>3.77559410469146</v>
      </c>
    </row>
    <row r="11" customFormat="false" ht="14.65" hidden="false" customHeight="false" outlineLevel="0" collapsed="false">
      <c r="A11" s="1"/>
      <c r="B11" s="8" t="s">
        <v>11</v>
      </c>
      <c r="C11" s="9" t="n">
        <v>47493.5803016744</v>
      </c>
      <c r="D11" s="10" t="n">
        <f aca="false">+[1]CUADRO3!G12</f>
        <v>54463.5481599616</v>
      </c>
      <c r="E11" s="11" t="n">
        <f aca="false">100*(D11-C11)/C11</f>
        <v>14.6755999737536</v>
      </c>
    </row>
    <row r="12" customFormat="false" ht="14.65" hidden="false" customHeight="false" outlineLevel="0" collapsed="false">
      <c r="A12" s="1"/>
      <c r="B12" s="8" t="s">
        <v>12</v>
      </c>
      <c r="C12" s="9" t="n">
        <v>86.4412528</v>
      </c>
      <c r="D12" s="10" t="n">
        <f aca="false">+[1]CUADRO3!G13</f>
        <v>99.7274432</v>
      </c>
      <c r="E12" s="11" t="n">
        <f aca="false">100*(D12-C12)/C12</f>
        <v>15.3701964856298</v>
      </c>
    </row>
    <row r="13" customFormat="false" ht="14.65" hidden="false" customHeight="false" outlineLevel="0" collapsed="false">
      <c r="A13" s="1"/>
      <c r="B13" s="12" t="s">
        <v>13</v>
      </c>
      <c r="C13" s="13" t="n">
        <f aca="false">SUM(C6:C12)</f>
        <v>250651.082629919</v>
      </c>
      <c r="D13" s="13" t="n">
        <f aca="false">SUM(D6:D12)</f>
        <v>275849.563975103</v>
      </c>
      <c r="E13" s="14" t="n">
        <f aca="false">100*(D13-C13)/C13</f>
        <v>10.0532106547451</v>
      </c>
    </row>
    <row r="14" customFormat="false" ht="14.65" hidden="false" customHeight="false" outlineLevel="0" collapsed="false">
      <c r="A14" s="1"/>
      <c r="B14" s="15"/>
      <c r="C14" s="16"/>
      <c r="D14" s="17"/>
      <c r="E14" s="16"/>
    </row>
    <row r="15" customFormat="false" ht="14.65" hidden="false" customHeight="false" outlineLevel="0" collapsed="false">
      <c r="A15" s="1"/>
      <c r="B15" s="18" t="s">
        <v>14</v>
      </c>
      <c r="C15" s="19"/>
      <c r="D15" s="20"/>
      <c r="E15" s="19"/>
    </row>
    <row r="16" customFormat="false" ht="14.65" hidden="false" customHeight="false" outlineLevel="0" collapsed="false">
      <c r="A16" s="1"/>
      <c r="B16" s="21" t="s">
        <v>15</v>
      </c>
      <c r="C16" s="21"/>
      <c r="D16" s="21"/>
      <c r="E16" s="21"/>
    </row>
    <row r="17" customFormat="false" ht="14.65" hidden="false" customHeight="false" outlineLevel="0" collapsed="false">
      <c r="A17" s="1"/>
      <c r="B17" s="22" t="s">
        <v>16</v>
      </c>
      <c r="C17" s="19"/>
      <c r="D17" s="19"/>
      <c r="E17" s="19"/>
    </row>
    <row r="18" customFormat="false" ht="14.65" hidden="false" customHeight="false" outlineLevel="0" collapsed="false">
      <c r="A18" s="1"/>
      <c r="B18" s="22" t="s">
        <v>17</v>
      </c>
      <c r="C18" s="23"/>
      <c r="D18" s="23"/>
      <c r="E18" s="23"/>
    </row>
    <row r="19" customFormat="false" ht="14.65" hidden="false" customHeight="false" outlineLevel="0" collapsed="false">
      <c r="A19" s="1"/>
      <c r="B19" s="22" t="s">
        <v>18</v>
      </c>
      <c r="C19" s="1"/>
      <c r="D19" s="1"/>
      <c r="E19" s="1"/>
    </row>
  </sheetData>
  <mergeCells count="3">
    <mergeCell ref="B2:E2"/>
    <mergeCell ref="B3:E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2015-09-24T15:22:21Z</dcterms:created>
  <dc:creator>Daniel Padula</dc:creator>
  <dc:language>en-US</dc:language>
  <cp:lastModifiedBy>Daniel Padula</cp:lastModifiedBy>
  <dcterms:modified xsi:type="dcterms:W3CDTF">2015-09-24T15:22:53Z</dcterms:modified>
  <cp:revision>1</cp:revision>
</cp:coreProperties>
</file>