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ih\Desktop\Fatih_AYDIN_END507_Proje\"/>
    </mc:Choice>
  </mc:AlternateContent>
  <xr:revisionPtr revIDLastSave="0" documentId="13_ncr:1_{DDFA2534-918F-442B-A212-CEBD817EB1B0}" xr6:coauthVersionLast="47" xr6:coauthVersionMax="47" xr10:uidLastSave="{00000000-0000-0000-0000-000000000000}"/>
  <bookViews>
    <workbookView xWindow="-120" yWindow="-120" windowWidth="29040" windowHeight="15840" activeTab="5" xr2:uid="{ED370BEC-894B-42FA-959D-08D10C64FEB4}"/>
  </bookViews>
  <sheets>
    <sheet name="Sheet1" sheetId="1" r:id="rId1"/>
    <sheet name="Sheet3" sheetId="3" r:id="rId2"/>
    <sheet name="Sheet4" sheetId="4" r:id="rId3"/>
    <sheet name="Sheet5" sheetId="5" r:id="rId4"/>
    <sheet name="Sheet6" sheetId="6" r:id="rId5"/>
    <sheet name="Sheet2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11" i="2" l="1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D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AH17" i="1" l="1"/>
  <c r="AE16" i="1"/>
  <c r="AE15" i="1"/>
  <c r="AF14" i="1"/>
  <c r="AF13" i="1"/>
  <c r="AD12" i="1"/>
  <c r="AD11" i="1"/>
  <c r="V10" i="1"/>
  <c r="AC9" i="1"/>
  <c r="X8" i="1"/>
  <c r="Y7" i="1"/>
  <c r="V22" i="1"/>
  <c r="V21" i="1"/>
  <c r="V20" i="1"/>
  <c r="V19" i="1"/>
  <c r="V18" i="1"/>
  <c r="V17" i="1"/>
  <c r="V16" i="1"/>
  <c r="V15" i="1"/>
  <c r="V14" i="1"/>
  <c r="V13" i="1"/>
  <c r="V12" i="1"/>
  <c r="V11" i="1"/>
  <c r="V6" i="1"/>
  <c r="V5" i="1"/>
  <c r="V4" i="1"/>
  <c r="V3" i="1"/>
  <c r="AP22" i="1"/>
  <c r="AO22" i="1"/>
  <c r="AO21" i="1"/>
  <c r="AN22" i="1"/>
  <c r="AN21" i="1"/>
  <c r="AN20" i="1"/>
  <c r="AM22" i="1"/>
  <c r="AM21" i="1"/>
  <c r="AM20" i="1"/>
  <c r="AM19" i="1"/>
  <c r="AL22" i="1"/>
  <c r="AL21" i="1"/>
  <c r="AL20" i="1"/>
  <c r="AL19" i="1"/>
  <c r="AL18" i="1"/>
  <c r="AK22" i="1"/>
  <c r="AK21" i="1"/>
  <c r="AK20" i="1"/>
  <c r="AK19" i="1"/>
  <c r="AK18" i="1"/>
  <c r="AK17" i="1"/>
  <c r="AJ22" i="1"/>
  <c r="AJ21" i="1"/>
  <c r="AJ20" i="1"/>
  <c r="AJ19" i="1"/>
  <c r="AJ18" i="1"/>
  <c r="AI22" i="1"/>
  <c r="AI21" i="1"/>
  <c r="AI20" i="1"/>
  <c r="AI19" i="1"/>
  <c r="AI18" i="1"/>
  <c r="AI17" i="1"/>
  <c r="AI16" i="1"/>
  <c r="AI15" i="1"/>
  <c r="AH22" i="1"/>
  <c r="AH21" i="1"/>
  <c r="AH20" i="1"/>
  <c r="AH19" i="1"/>
  <c r="AH18" i="1"/>
  <c r="AG22" i="1"/>
  <c r="AG21" i="1"/>
  <c r="AG20" i="1"/>
  <c r="AG19" i="1"/>
  <c r="AG18" i="1"/>
  <c r="AG17" i="1"/>
  <c r="AG16" i="1"/>
  <c r="AG15" i="1"/>
  <c r="AG14" i="1"/>
  <c r="AG13" i="1"/>
  <c r="AF22" i="1"/>
  <c r="AF21" i="1"/>
  <c r="AF20" i="1"/>
  <c r="AF19" i="1"/>
  <c r="AF18" i="1"/>
  <c r="AE22" i="1"/>
  <c r="AE21" i="1"/>
  <c r="AE20" i="1"/>
  <c r="AE19" i="1"/>
  <c r="AE18" i="1"/>
  <c r="AE17" i="1"/>
  <c r="AD22" i="1"/>
  <c r="AD21" i="1"/>
  <c r="AD20" i="1"/>
  <c r="AD19" i="1"/>
  <c r="AD18" i="1"/>
  <c r="AD17" i="1"/>
  <c r="AD16" i="1"/>
  <c r="AD15" i="1"/>
  <c r="AD14" i="1"/>
  <c r="AD1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6" i="1"/>
  <c r="Y5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6" i="1"/>
  <c r="X5" i="1"/>
  <c r="X4" i="1"/>
  <c r="W22" i="1"/>
  <c r="W21" i="1"/>
  <c r="W20" i="1"/>
  <c r="W19" i="1"/>
  <c r="W18" i="1"/>
  <c r="W17" i="1"/>
  <c r="W16" i="1"/>
  <c r="W15" i="1"/>
  <c r="W14" i="1"/>
  <c r="W13" i="1"/>
  <c r="W6" i="1"/>
  <c r="W5" i="1"/>
  <c r="W4" i="1"/>
  <c r="W3" i="1"/>
  <c r="AE12" i="1" l="1"/>
  <c r="AF17" i="1"/>
  <c r="AH14" i="1"/>
  <c r="AF15" i="1"/>
  <c r="AE11" i="1"/>
  <c r="W8" i="1"/>
  <c r="W9" i="1"/>
  <c r="AE13" i="1"/>
  <c r="AH15" i="1"/>
  <c r="AJ16" i="1"/>
  <c r="V7" i="1"/>
  <c r="AF12" i="1"/>
  <c r="W10" i="1"/>
  <c r="X7" i="1"/>
  <c r="AD10" i="1"/>
  <c r="AE14" i="1"/>
  <c r="AH16" i="1"/>
  <c r="AJ17" i="1"/>
  <c r="V8" i="1"/>
  <c r="W11" i="1"/>
  <c r="V9" i="1"/>
  <c r="W7" i="1"/>
  <c r="AF16" i="1"/>
  <c r="W12" i="1"/>
  <c r="X9" i="1"/>
</calcChain>
</file>

<file path=xl/sharedStrings.xml><?xml version="1.0" encoding="utf-8"?>
<sst xmlns="http://schemas.openxmlformats.org/spreadsheetml/2006/main" count="123" uniqueCount="34">
  <si>
    <t>Finish \ Start</t>
  </si>
  <si>
    <t>https://insideevs.com/news/495913/nissan-leaf-dc-fast-charging-curve/</t>
  </si>
  <si>
    <t>Finish</t>
  </si>
  <si>
    <t>Start</t>
  </si>
  <si>
    <t>Charge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</si>
  <si>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</si>
  <si>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</si>
  <si>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</si>
  <si>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</si>
  <si>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</si>
  <si>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</si>
  <si>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</si>
  <si>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</si>
  <si>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</si>
  <si>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</si>
  <si>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</si>
  <si>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</si>
  <si>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</si>
  <si>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</si>
  <si>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</si>
  <si>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</si>
  <si>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</si>
  <si>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</si>
  <si>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</si>
  <si>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</si>
  <si>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</si>
  <si>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</si>
  <si>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</si>
  <si>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</si>
  <si>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X Variable 1</t>
  </si>
  <si>
    <t>X Variable 2</t>
  </si>
  <si>
    <t>finish kareli olan</t>
  </si>
  <si>
    <t>Estimate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</si>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</sst>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1"/>
    <xf numFmtId="0" fontId="2" fillId="0" borderId="1" xfId="0" applyFont="1" applyBorder="1"/>
    <xf numFmtId="2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2" xfId="0" applyNumberFormat="1" applyFont="1" applyBorder="1"/>
    <xf numFmtId="0" fontId="2" fillId="0" borderId="3" xfId="0" applyNumberFormat="1" applyFont="1" applyBorder="1"/>
    <xf numFmtId="0" fontId="0" fillId="0" borderId="0" xfId="0" applyFill="1" applyBorder="1" applyAlignment="1"/>
    <xf numFmtId="0" fontId="0" fillId="0" borderId="13" xfId="0" applyFill="1" applyBorder="1" applyAlignment="1"/>
    <xf numFmtId="0" fontId="3" fillId="0" borderId="14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Continuous"/>
    </xf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Regression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Sheet2!$AA$2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Sheet2!$AA$3:$AA$212</c:f>
              <c:numCache>
                <c:formatCode>General</c:formatCode>
                <c:ptCount val="210"/>
                <c:pt idx="0">
                  <c:v>59</c:v>
                </c:pt>
                <c:pt idx="1">
                  <c:v>64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64</c:v>
                </c:pt>
                <c:pt idx="6">
                  <c:v>64</c:v>
                </c:pt>
                <c:pt idx="7">
                  <c:v>63</c:v>
                </c:pt>
                <c:pt idx="8">
                  <c:v>63</c:v>
                </c:pt>
                <c:pt idx="9">
                  <c:v>62</c:v>
                </c:pt>
                <c:pt idx="10">
                  <c:v>61</c:v>
                </c:pt>
                <c:pt idx="11">
                  <c:v>61</c:v>
                </c:pt>
                <c:pt idx="12">
                  <c:v>60</c:v>
                </c:pt>
                <c:pt idx="13">
                  <c:v>59</c:v>
                </c:pt>
                <c:pt idx="14">
                  <c:v>58</c:v>
                </c:pt>
                <c:pt idx="15">
                  <c:v>56</c:v>
                </c:pt>
                <c:pt idx="16">
                  <c:v>54</c:v>
                </c:pt>
                <c:pt idx="17">
                  <c:v>52</c:v>
                </c:pt>
                <c:pt idx="18">
                  <c:v>49</c:v>
                </c:pt>
                <c:pt idx="19">
                  <c:v>47</c:v>
                </c:pt>
                <c:pt idx="20">
                  <c:v>69</c:v>
                </c:pt>
                <c:pt idx="21">
                  <c:v>68</c:v>
                </c:pt>
                <c:pt idx="22">
                  <c:v>67</c:v>
                </c:pt>
                <c:pt idx="23">
                  <c:v>66</c:v>
                </c:pt>
                <c:pt idx="24">
                  <c:v>65</c:v>
                </c:pt>
                <c:pt idx="25">
                  <c:v>64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62</c:v>
                </c:pt>
                <c:pt idx="30">
                  <c:v>61</c:v>
                </c:pt>
                <c:pt idx="31">
                  <c:v>60</c:v>
                </c:pt>
                <c:pt idx="32">
                  <c:v>59</c:v>
                </c:pt>
                <c:pt idx="33">
                  <c:v>58</c:v>
                </c:pt>
                <c:pt idx="34">
                  <c:v>56</c:v>
                </c:pt>
                <c:pt idx="35">
                  <c:v>54</c:v>
                </c:pt>
                <c:pt idx="36">
                  <c:v>52</c:v>
                </c:pt>
                <c:pt idx="37">
                  <c:v>48</c:v>
                </c:pt>
                <c:pt idx="38">
                  <c:v>47</c:v>
                </c:pt>
                <c:pt idx="39">
                  <c:v>68</c:v>
                </c:pt>
                <c:pt idx="40">
                  <c:v>67</c:v>
                </c:pt>
                <c:pt idx="41">
                  <c:v>65</c:v>
                </c:pt>
                <c:pt idx="42">
                  <c:v>64</c:v>
                </c:pt>
                <c:pt idx="43">
                  <c:v>64</c:v>
                </c:pt>
                <c:pt idx="44">
                  <c:v>63</c:v>
                </c:pt>
                <c:pt idx="45">
                  <c:v>62</c:v>
                </c:pt>
                <c:pt idx="46">
                  <c:v>61</c:v>
                </c:pt>
                <c:pt idx="47">
                  <c:v>61</c:v>
                </c:pt>
                <c:pt idx="48">
                  <c:v>60</c:v>
                </c:pt>
                <c:pt idx="49">
                  <c:v>59</c:v>
                </c:pt>
                <c:pt idx="50">
                  <c:v>58</c:v>
                </c:pt>
                <c:pt idx="51">
                  <c:v>57</c:v>
                </c:pt>
                <c:pt idx="52">
                  <c:v>55</c:v>
                </c:pt>
                <c:pt idx="53">
                  <c:v>53</c:v>
                </c:pt>
                <c:pt idx="54">
                  <c:v>51</c:v>
                </c:pt>
                <c:pt idx="55">
                  <c:v>48</c:v>
                </c:pt>
                <c:pt idx="56">
                  <c:v>46</c:v>
                </c:pt>
                <c:pt idx="57">
                  <c:v>66</c:v>
                </c:pt>
                <c:pt idx="58">
                  <c:v>64</c:v>
                </c:pt>
                <c:pt idx="59">
                  <c:v>63</c:v>
                </c:pt>
                <c:pt idx="60">
                  <c:v>63</c:v>
                </c:pt>
                <c:pt idx="61">
                  <c:v>62</c:v>
                </c:pt>
                <c:pt idx="62">
                  <c:v>61</c:v>
                </c:pt>
                <c:pt idx="63">
                  <c:v>61</c:v>
                </c:pt>
                <c:pt idx="64">
                  <c:v>60</c:v>
                </c:pt>
                <c:pt idx="65">
                  <c:v>59</c:v>
                </c:pt>
                <c:pt idx="66">
                  <c:v>59</c:v>
                </c:pt>
                <c:pt idx="67">
                  <c:v>58</c:v>
                </c:pt>
                <c:pt idx="68">
                  <c:v>56</c:v>
                </c:pt>
                <c:pt idx="69">
                  <c:v>54</c:v>
                </c:pt>
                <c:pt idx="70">
                  <c:v>52</c:v>
                </c:pt>
                <c:pt idx="71">
                  <c:v>50</c:v>
                </c:pt>
                <c:pt idx="72">
                  <c:v>47</c:v>
                </c:pt>
                <c:pt idx="73">
                  <c:v>45</c:v>
                </c:pt>
                <c:pt idx="74">
                  <c:v>63</c:v>
                </c:pt>
                <c:pt idx="75">
                  <c:v>62</c:v>
                </c:pt>
                <c:pt idx="76">
                  <c:v>62</c:v>
                </c:pt>
                <c:pt idx="77">
                  <c:v>61</c:v>
                </c:pt>
                <c:pt idx="78">
                  <c:v>61</c:v>
                </c:pt>
                <c:pt idx="79">
                  <c:v>60</c:v>
                </c:pt>
                <c:pt idx="80">
                  <c:v>59</c:v>
                </c:pt>
                <c:pt idx="81">
                  <c:v>59</c:v>
                </c:pt>
                <c:pt idx="82">
                  <c:v>58</c:v>
                </c:pt>
                <c:pt idx="83">
                  <c:v>57</c:v>
                </c:pt>
                <c:pt idx="84">
                  <c:v>55</c:v>
                </c:pt>
                <c:pt idx="85">
                  <c:v>54</c:v>
                </c:pt>
                <c:pt idx="86">
                  <c:v>52</c:v>
                </c:pt>
                <c:pt idx="87">
                  <c:v>50</c:v>
                </c:pt>
                <c:pt idx="88">
                  <c:v>46</c:v>
                </c:pt>
                <c:pt idx="89">
                  <c:v>44</c:v>
                </c:pt>
                <c:pt idx="90">
                  <c:v>62</c:v>
                </c:pt>
                <c:pt idx="91">
                  <c:v>61</c:v>
                </c:pt>
                <c:pt idx="92">
                  <c:v>60</c:v>
                </c:pt>
                <c:pt idx="93">
                  <c:v>60</c:v>
                </c:pt>
                <c:pt idx="94">
                  <c:v>59</c:v>
                </c:pt>
                <c:pt idx="95">
                  <c:v>59</c:v>
                </c:pt>
                <c:pt idx="96">
                  <c:v>58</c:v>
                </c:pt>
                <c:pt idx="97">
                  <c:v>57</c:v>
                </c:pt>
                <c:pt idx="98">
                  <c:v>56</c:v>
                </c:pt>
                <c:pt idx="99">
                  <c:v>55</c:v>
                </c:pt>
                <c:pt idx="100">
                  <c:v>53</c:v>
                </c:pt>
                <c:pt idx="101">
                  <c:v>51</c:v>
                </c:pt>
                <c:pt idx="102">
                  <c:v>49</c:v>
                </c:pt>
                <c:pt idx="103">
                  <c:v>45</c:v>
                </c:pt>
                <c:pt idx="104">
                  <c:v>43</c:v>
                </c:pt>
                <c:pt idx="105">
                  <c:v>60</c:v>
                </c:pt>
                <c:pt idx="106">
                  <c:v>60</c:v>
                </c:pt>
                <c:pt idx="107">
                  <c:v>59</c:v>
                </c:pt>
                <c:pt idx="108">
                  <c:v>59</c:v>
                </c:pt>
                <c:pt idx="109">
                  <c:v>58</c:v>
                </c:pt>
                <c:pt idx="110">
                  <c:v>57</c:v>
                </c:pt>
                <c:pt idx="111">
                  <c:v>57</c:v>
                </c:pt>
                <c:pt idx="112">
                  <c:v>56</c:v>
                </c:pt>
                <c:pt idx="113">
                  <c:v>54</c:v>
                </c:pt>
                <c:pt idx="114">
                  <c:v>52</c:v>
                </c:pt>
                <c:pt idx="115">
                  <c:v>50</c:v>
                </c:pt>
                <c:pt idx="116">
                  <c:v>48</c:v>
                </c:pt>
                <c:pt idx="117">
                  <c:v>44</c:v>
                </c:pt>
                <c:pt idx="118">
                  <c:v>42</c:v>
                </c:pt>
                <c:pt idx="119">
                  <c:v>59</c:v>
                </c:pt>
                <c:pt idx="120">
                  <c:v>59</c:v>
                </c:pt>
                <c:pt idx="121">
                  <c:v>58</c:v>
                </c:pt>
                <c:pt idx="122">
                  <c:v>58</c:v>
                </c:pt>
                <c:pt idx="123">
                  <c:v>57</c:v>
                </c:pt>
                <c:pt idx="124">
                  <c:v>56</c:v>
                </c:pt>
                <c:pt idx="125">
                  <c:v>55</c:v>
                </c:pt>
                <c:pt idx="126">
                  <c:v>53</c:v>
                </c:pt>
                <c:pt idx="127">
                  <c:v>51</c:v>
                </c:pt>
                <c:pt idx="128">
                  <c:v>49</c:v>
                </c:pt>
                <c:pt idx="129">
                  <c:v>47</c:v>
                </c:pt>
                <c:pt idx="130">
                  <c:v>43</c:v>
                </c:pt>
                <c:pt idx="131">
                  <c:v>41</c:v>
                </c:pt>
                <c:pt idx="132">
                  <c:v>58</c:v>
                </c:pt>
                <c:pt idx="133">
                  <c:v>58</c:v>
                </c:pt>
                <c:pt idx="134">
                  <c:v>57</c:v>
                </c:pt>
                <c:pt idx="135">
                  <c:v>56</c:v>
                </c:pt>
                <c:pt idx="136">
                  <c:v>56</c:v>
                </c:pt>
                <c:pt idx="137">
                  <c:v>54</c:v>
                </c:pt>
                <c:pt idx="138">
                  <c:v>52</c:v>
                </c:pt>
                <c:pt idx="139">
                  <c:v>50</c:v>
                </c:pt>
                <c:pt idx="140">
                  <c:v>48</c:v>
                </c:pt>
                <c:pt idx="141">
                  <c:v>46</c:v>
                </c:pt>
                <c:pt idx="142">
                  <c:v>42</c:v>
                </c:pt>
                <c:pt idx="143">
                  <c:v>40</c:v>
                </c:pt>
                <c:pt idx="144">
                  <c:v>57</c:v>
                </c:pt>
                <c:pt idx="145">
                  <c:v>56</c:v>
                </c:pt>
                <c:pt idx="146">
                  <c:v>56</c:v>
                </c:pt>
                <c:pt idx="147">
                  <c:v>55</c:v>
                </c:pt>
                <c:pt idx="148">
                  <c:v>54</c:v>
                </c:pt>
                <c:pt idx="149">
                  <c:v>52</c:v>
                </c:pt>
                <c:pt idx="150">
                  <c:v>49</c:v>
                </c:pt>
                <c:pt idx="151">
                  <c:v>47</c:v>
                </c:pt>
                <c:pt idx="152">
                  <c:v>45</c:v>
                </c:pt>
                <c:pt idx="153">
                  <c:v>41</c:v>
                </c:pt>
                <c:pt idx="154">
                  <c:v>39</c:v>
                </c:pt>
                <c:pt idx="155">
                  <c:v>56</c:v>
                </c:pt>
                <c:pt idx="156">
                  <c:v>55</c:v>
                </c:pt>
                <c:pt idx="157">
                  <c:v>54</c:v>
                </c:pt>
                <c:pt idx="158">
                  <c:v>53</c:v>
                </c:pt>
                <c:pt idx="159">
                  <c:v>51</c:v>
                </c:pt>
                <c:pt idx="160">
                  <c:v>48</c:v>
                </c:pt>
                <c:pt idx="161">
                  <c:v>46</c:v>
                </c:pt>
                <c:pt idx="162">
                  <c:v>44</c:v>
                </c:pt>
                <c:pt idx="163">
                  <c:v>40</c:v>
                </c:pt>
                <c:pt idx="164">
                  <c:v>37</c:v>
                </c:pt>
                <c:pt idx="165">
                  <c:v>54</c:v>
                </c:pt>
                <c:pt idx="166">
                  <c:v>53</c:v>
                </c:pt>
                <c:pt idx="167">
                  <c:v>52</c:v>
                </c:pt>
                <c:pt idx="168">
                  <c:v>50</c:v>
                </c:pt>
                <c:pt idx="169">
                  <c:v>47</c:v>
                </c:pt>
                <c:pt idx="170">
                  <c:v>45</c:v>
                </c:pt>
                <c:pt idx="171">
                  <c:v>43</c:v>
                </c:pt>
                <c:pt idx="172">
                  <c:v>38</c:v>
                </c:pt>
                <c:pt idx="173">
                  <c:v>36</c:v>
                </c:pt>
                <c:pt idx="174">
                  <c:v>52</c:v>
                </c:pt>
                <c:pt idx="175">
                  <c:v>51</c:v>
                </c:pt>
                <c:pt idx="176">
                  <c:v>48</c:v>
                </c:pt>
                <c:pt idx="177">
                  <c:v>46</c:v>
                </c:pt>
                <c:pt idx="178">
                  <c:v>43</c:v>
                </c:pt>
                <c:pt idx="179">
                  <c:v>41</c:v>
                </c:pt>
                <c:pt idx="180">
                  <c:v>37</c:v>
                </c:pt>
                <c:pt idx="181">
                  <c:v>34</c:v>
                </c:pt>
                <c:pt idx="182">
                  <c:v>49</c:v>
                </c:pt>
                <c:pt idx="183">
                  <c:v>46</c:v>
                </c:pt>
                <c:pt idx="184">
                  <c:v>44</c:v>
                </c:pt>
                <c:pt idx="185">
                  <c:v>42</c:v>
                </c:pt>
                <c:pt idx="186">
                  <c:v>40</c:v>
                </c:pt>
                <c:pt idx="187">
                  <c:v>35</c:v>
                </c:pt>
                <c:pt idx="188">
                  <c:v>32</c:v>
                </c:pt>
                <c:pt idx="189">
                  <c:v>43</c:v>
                </c:pt>
                <c:pt idx="190">
                  <c:v>41</c:v>
                </c:pt>
                <c:pt idx="191">
                  <c:v>39</c:v>
                </c:pt>
                <c:pt idx="192">
                  <c:v>38</c:v>
                </c:pt>
                <c:pt idx="193">
                  <c:v>33</c:v>
                </c:pt>
                <c:pt idx="194">
                  <c:v>30</c:v>
                </c:pt>
                <c:pt idx="195">
                  <c:v>40</c:v>
                </c:pt>
                <c:pt idx="196">
                  <c:v>38</c:v>
                </c:pt>
                <c:pt idx="197">
                  <c:v>36</c:v>
                </c:pt>
                <c:pt idx="198">
                  <c:v>31</c:v>
                </c:pt>
                <c:pt idx="199">
                  <c:v>28</c:v>
                </c:pt>
                <c:pt idx="200">
                  <c:v>36</c:v>
                </c:pt>
                <c:pt idx="201">
                  <c:v>34</c:v>
                </c:pt>
                <c:pt idx="202">
                  <c:v>29</c:v>
                </c:pt>
                <c:pt idx="203">
                  <c:v>26</c:v>
                </c:pt>
                <c:pt idx="204">
                  <c:v>33</c:v>
                </c:pt>
                <c:pt idx="205">
                  <c:v>26</c:v>
                </c:pt>
                <c:pt idx="206">
                  <c:v>23</c:v>
                </c:pt>
                <c:pt idx="207">
                  <c:v>22</c:v>
                </c:pt>
                <c:pt idx="208">
                  <c:v>19</c:v>
                </c:pt>
                <c:pt idx="20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5-40D2-A336-9A1010B20F30}"/>
            </c:ext>
          </c:extLst>
        </c:ser>
        <c:ser>
          <c:idx val="1"/>
          <c:order val="1"/>
          <c:tx>
            <c:strRef>
              <c:f>Sheet2!$AB$2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Sheet2!$AB$3:$AB$212</c:f>
              <c:numCache>
                <c:formatCode>General</c:formatCode>
                <c:ptCount val="210"/>
                <c:pt idx="0">
                  <c:v>70.06610728996516</c:v>
                </c:pt>
                <c:pt idx="1">
                  <c:v>69.904054848190569</c:v>
                </c:pt>
                <c:pt idx="2">
                  <c:v>69.633967445232912</c:v>
                </c:pt>
                <c:pt idx="3">
                  <c:v>69.255845081092204</c:v>
                </c:pt>
                <c:pt idx="4">
                  <c:v>68.769687755768445</c:v>
                </c:pt>
                <c:pt idx="5">
                  <c:v>68.175495469261605</c:v>
                </c:pt>
                <c:pt idx="6">
                  <c:v>67.473268221571715</c:v>
                </c:pt>
                <c:pt idx="7">
                  <c:v>66.663006012698773</c:v>
                </c:pt>
                <c:pt idx="8">
                  <c:v>65.744708842642765</c:v>
                </c:pt>
                <c:pt idx="9">
                  <c:v>64.718376711403693</c:v>
                </c:pt>
                <c:pt idx="10">
                  <c:v>63.584009618981568</c:v>
                </c:pt>
                <c:pt idx="11">
                  <c:v>62.341607565376385</c:v>
                </c:pt>
                <c:pt idx="12">
                  <c:v>60.991170550588137</c:v>
                </c:pt>
                <c:pt idx="13">
                  <c:v>59.53269857461683</c:v>
                </c:pt>
                <c:pt idx="14">
                  <c:v>57.966191637462458</c:v>
                </c:pt>
                <c:pt idx="15">
                  <c:v>56.291649739125035</c:v>
                </c:pt>
                <c:pt idx="16">
                  <c:v>54.509072879604545</c:v>
                </c:pt>
                <c:pt idx="17">
                  <c:v>52.618461058901005</c:v>
                </c:pt>
                <c:pt idx="18">
                  <c:v>50.619814277014399</c:v>
                </c:pt>
                <c:pt idx="19">
                  <c:v>48.513132533944727</c:v>
                </c:pt>
                <c:pt idx="20">
                  <c:v>68.83183281230302</c:v>
                </c:pt>
                <c:pt idx="21">
                  <c:v>68.561745409345377</c:v>
                </c:pt>
                <c:pt idx="22">
                  <c:v>68.183623045204655</c:v>
                </c:pt>
                <c:pt idx="23">
                  <c:v>67.697465719880896</c:v>
                </c:pt>
                <c:pt idx="24">
                  <c:v>67.103273433374071</c:v>
                </c:pt>
                <c:pt idx="25">
                  <c:v>66.40104618568418</c:v>
                </c:pt>
                <c:pt idx="26">
                  <c:v>65.590783976811224</c:v>
                </c:pt>
                <c:pt idx="27">
                  <c:v>64.672486806755217</c:v>
                </c:pt>
                <c:pt idx="28">
                  <c:v>63.646154675516151</c:v>
                </c:pt>
                <c:pt idx="29">
                  <c:v>62.511787583094026</c:v>
                </c:pt>
                <c:pt idx="30">
                  <c:v>61.269385529488837</c:v>
                </c:pt>
                <c:pt idx="31">
                  <c:v>59.918948514700588</c:v>
                </c:pt>
                <c:pt idx="32">
                  <c:v>58.460476538729282</c:v>
                </c:pt>
                <c:pt idx="33">
                  <c:v>56.893969601574916</c:v>
                </c:pt>
                <c:pt idx="34">
                  <c:v>55.219427703237493</c:v>
                </c:pt>
                <c:pt idx="35">
                  <c:v>53.436850843717004</c:v>
                </c:pt>
                <c:pt idx="36">
                  <c:v>51.546239023013456</c:v>
                </c:pt>
                <c:pt idx="37">
                  <c:v>49.54759224112685</c:v>
                </c:pt>
                <c:pt idx="38">
                  <c:v>47.440910498057185</c:v>
                </c:pt>
                <c:pt idx="39">
                  <c:v>67.489523373457828</c:v>
                </c:pt>
                <c:pt idx="40">
                  <c:v>67.11140100931712</c:v>
                </c:pt>
                <c:pt idx="41">
                  <c:v>66.625243683993347</c:v>
                </c:pt>
                <c:pt idx="42">
                  <c:v>66.031051397486522</c:v>
                </c:pt>
                <c:pt idx="43">
                  <c:v>65.328824149796631</c:v>
                </c:pt>
                <c:pt idx="44">
                  <c:v>64.518561940923675</c:v>
                </c:pt>
                <c:pt idx="45">
                  <c:v>63.600264770867675</c:v>
                </c:pt>
                <c:pt idx="46">
                  <c:v>62.573932639628609</c:v>
                </c:pt>
                <c:pt idx="47">
                  <c:v>61.439565547206477</c:v>
                </c:pt>
                <c:pt idx="48">
                  <c:v>60.197163493601295</c:v>
                </c:pt>
                <c:pt idx="49">
                  <c:v>58.846726478813039</c:v>
                </c:pt>
                <c:pt idx="50">
                  <c:v>57.388254502841733</c:v>
                </c:pt>
                <c:pt idx="51">
                  <c:v>55.821747565687367</c:v>
                </c:pt>
                <c:pt idx="52">
                  <c:v>54.147205667349944</c:v>
                </c:pt>
                <c:pt idx="53">
                  <c:v>52.364628807829462</c:v>
                </c:pt>
                <c:pt idx="54">
                  <c:v>50.474016987125914</c:v>
                </c:pt>
                <c:pt idx="55">
                  <c:v>48.475370205239308</c:v>
                </c:pt>
                <c:pt idx="56">
                  <c:v>46.368688462169644</c:v>
                </c:pt>
                <c:pt idx="57">
                  <c:v>66.039178973429571</c:v>
                </c:pt>
                <c:pt idx="58">
                  <c:v>65.553021648105798</c:v>
                </c:pt>
                <c:pt idx="59">
                  <c:v>64.958829361598973</c:v>
                </c:pt>
                <c:pt idx="60">
                  <c:v>64.256602113909082</c:v>
                </c:pt>
                <c:pt idx="61">
                  <c:v>63.446339905036133</c:v>
                </c:pt>
                <c:pt idx="62">
                  <c:v>62.528042734980126</c:v>
                </c:pt>
                <c:pt idx="63">
                  <c:v>61.50171060374106</c:v>
                </c:pt>
                <c:pt idx="64">
                  <c:v>60.367343511318936</c:v>
                </c:pt>
                <c:pt idx="65">
                  <c:v>59.124941457713746</c:v>
                </c:pt>
                <c:pt idx="66">
                  <c:v>57.774504442925497</c:v>
                </c:pt>
                <c:pt idx="67">
                  <c:v>56.316032466954191</c:v>
                </c:pt>
                <c:pt idx="68">
                  <c:v>54.749525529799826</c:v>
                </c:pt>
                <c:pt idx="69">
                  <c:v>53.074983631462402</c:v>
                </c:pt>
                <c:pt idx="70">
                  <c:v>51.292406771941913</c:v>
                </c:pt>
                <c:pt idx="71">
                  <c:v>49.401794951238365</c:v>
                </c:pt>
                <c:pt idx="72">
                  <c:v>47.403148169351759</c:v>
                </c:pt>
                <c:pt idx="73">
                  <c:v>45.296466426282095</c:v>
                </c:pt>
                <c:pt idx="74">
                  <c:v>64.480799612218249</c:v>
                </c:pt>
                <c:pt idx="75">
                  <c:v>63.886607325711424</c:v>
                </c:pt>
                <c:pt idx="76">
                  <c:v>63.184380078021533</c:v>
                </c:pt>
                <c:pt idx="77">
                  <c:v>62.374117869148591</c:v>
                </c:pt>
                <c:pt idx="78">
                  <c:v>61.455820699092584</c:v>
                </c:pt>
                <c:pt idx="79">
                  <c:v>60.429488567853511</c:v>
                </c:pt>
                <c:pt idx="80">
                  <c:v>59.295121475431387</c:v>
                </c:pt>
                <c:pt idx="81">
                  <c:v>58.052719421826197</c:v>
                </c:pt>
                <c:pt idx="82">
                  <c:v>56.702282407037956</c:v>
                </c:pt>
                <c:pt idx="83">
                  <c:v>55.243810431066649</c:v>
                </c:pt>
                <c:pt idx="84">
                  <c:v>53.677303493912277</c:v>
                </c:pt>
                <c:pt idx="85">
                  <c:v>52.002761595574853</c:v>
                </c:pt>
                <c:pt idx="86">
                  <c:v>50.220184736054364</c:v>
                </c:pt>
                <c:pt idx="87">
                  <c:v>48.329572915350823</c:v>
                </c:pt>
                <c:pt idx="88">
                  <c:v>46.330926133464217</c:v>
                </c:pt>
                <c:pt idx="89">
                  <c:v>44.224244390394546</c:v>
                </c:pt>
                <c:pt idx="90">
                  <c:v>62.814385289823882</c:v>
                </c:pt>
                <c:pt idx="91">
                  <c:v>62.112158042133991</c:v>
                </c:pt>
                <c:pt idx="92">
                  <c:v>61.301895833261042</c:v>
                </c:pt>
                <c:pt idx="93">
                  <c:v>60.383598663205035</c:v>
                </c:pt>
                <c:pt idx="94">
                  <c:v>59.357266531965962</c:v>
                </c:pt>
                <c:pt idx="95">
                  <c:v>58.222899439543838</c:v>
                </c:pt>
                <c:pt idx="96">
                  <c:v>56.980497385938648</c:v>
                </c:pt>
                <c:pt idx="97">
                  <c:v>55.630060371150407</c:v>
                </c:pt>
                <c:pt idx="98">
                  <c:v>54.1715883951791</c:v>
                </c:pt>
                <c:pt idx="99">
                  <c:v>52.605081458024728</c:v>
                </c:pt>
                <c:pt idx="100">
                  <c:v>50.930539559687304</c:v>
                </c:pt>
                <c:pt idx="101">
                  <c:v>49.147962700166815</c:v>
                </c:pt>
                <c:pt idx="102">
                  <c:v>47.257350879463274</c:v>
                </c:pt>
                <c:pt idx="103">
                  <c:v>45.258704097576668</c:v>
                </c:pt>
                <c:pt idx="104">
                  <c:v>43.152022354506997</c:v>
                </c:pt>
                <c:pt idx="105">
                  <c:v>61.03993600624645</c:v>
                </c:pt>
                <c:pt idx="106">
                  <c:v>60.229673797373493</c:v>
                </c:pt>
                <c:pt idx="107">
                  <c:v>59.311376627317486</c:v>
                </c:pt>
                <c:pt idx="108">
                  <c:v>58.28504449607842</c:v>
                </c:pt>
                <c:pt idx="109">
                  <c:v>57.150677403656296</c:v>
                </c:pt>
                <c:pt idx="110">
                  <c:v>55.908275350051106</c:v>
                </c:pt>
                <c:pt idx="111">
                  <c:v>54.557838335262858</c:v>
                </c:pt>
                <c:pt idx="112">
                  <c:v>53.099366359291551</c:v>
                </c:pt>
                <c:pt idx="113">
                  <c:v>51.532859422137186</c:v>
                </c:pt>
                <c:pt idx="114">
                  <c:v>49.858317523799762</c:v>
                </c:pt>
                <c:pt idx="115">
                  <c:v>48.075740664279273</c:v>
                </c:pt>
                <c:pt idx="116">
                  <c:v>46.185128843575725</c:v>
                </c:pt>
                <c:pt idx="117">
                  <c:v>44.186482061689119</c:v>
                </c:pt>
                <c:pt idx="118">
                  <c:v>42.079800318619455</c:v>
                </c:pt>
                <c:pt idx="119">
                  <c:v>59.157451761485952</c:v>
                </c:pt>
                <c:pt idx="120">
                  <c:v>58.239154591429944</c:v>
                </c:pt>
                <c:pt idx="121">
                  <c:v>57.212822460190878</c:v>
                </c:pt>
                <c:pt idx="122">
                  <c:v>56.078455367768747</c:v>
                </c:pt>
                <c:pt idx="123">
                  <c:v>54.836053314163564</c:v>
                </c:pt>
                <c:pt idx="124">
                  <c:v>53.485616299375309</c:v>
                </c:pt>
                <c:pt idx="125">
                  <c:v>52.027144323404002</c:v>
                </c:pt>
                <c:pt idx="126">
                  <c:v>50.460637386249644</c:v>
                </c:pt>
                <c:pt idx="127">
                  <c:v>48.786095487912213</c:v>
                </c:pt>
                <c:pt idx="128">
                  <c:v>47.003518628391731</c:v>
                </c:pt>
                <c:pt idx="129">
                  <c:v>45.112906807688184</c:v>
                </c:pt>
                <c:pt idx="130">
                  <c:v>43.114260025801578</c:v>
                </c:pt>
                <c:pt idx="131">
                  <c:v>41.007578282731913</c:v>
                </c:pt>
                <c:pt idx="132">
                  <c:v>57.166932555542395</c:v>
                </c:pt>
                <c:pt idx="133">
                  <c:v>56.140600424303329</c:v>
                </c:pt>
                <c:pt idx="134">
                  <c:v>55.006233331881205</c:v>
                </c:pt>
                <c:pt idx="135">
                  <c:v>53.763831278276015</c:v>
                </c:pt>
                <c:pt idx="136">
                  <c:v>52.413394263487767</c:v>
                </c:pt>
                <c:pt idx="137">
                  <c:v>50.95492228751646</c:v>
                </c:pt>
                <c:pt idx="138">
                  <c:v>49.388415350362095</c:v>
                </c:pt>
                <c:pt idx="139">
                  <c:v>47.713873452024671</c:v>
                </c:pt>
                <c:pt idx="140">
                  <c:v>45.931296592504182</c:v>
                </c:pt>
                <c:pt idx="141">
                  <c:v>44.040684771800635</c:v>
                </c:pt>
                <c:pt idx="142">
                  <c:v>42.042037989914029</c:v>
                </c:pt>
                <c:pt idx="143">
                  <c:v>39.935356246844364</c:v>
                </c:pt>
                <c:pt idx="144">
                  <c:v>55.06837838841578</c:v>
                </c:pt>
                <c:pt idx="145">
                  <c:v>53.934011295993656</c:v>
                </c:pt>
                <c:pt idx="146">
                  <c:v>52.691609242388466</c:v>
                </c:pt>
                <c:pt idx="147">
                  <c:v>51.341172227600225</c:v>
                </c:pt>
                <c:pt idx="148">
                  <c:v>49.882700251628918</c:v>
                </c:pt>
                <c:pt idx="149">
                  <c:v>48.316193314474546</c:v>
                </c:pt>
                <c:pt idx="150">
                  <c:v>46.641651416137123</c:v>
                </c:pt>
                <c:pt idx="151">
                  <c:v>44.859074556616633</c:v>
                </c:pt>
                <c:pt idx="152">
                  <c:v>42.968462735913093</c:v>
                </c:pt>
                <c:pt idx="153">
                  <c:v>40.969815954026487</c:v>
                </c:pt>
                <c:pt idx="154">
                  <c:v>38.863134210956815</c:v>
                </c:pt>
                <c:pt idx="155">
                  <c:v>52.861789260106107</c:v>
                </c:pt>
                <c:pt idx="156">
                  <c:v>51.619387206500917</c:v>
                </c:pt>
                <c:pt idx="157">
                  <c:v>50.268950191712676</c:v>
                </c:pt>
                <c:pt idx="158">
                  <c:v>48.810478215741369</c:v>
                </c:pt>
                <c:pt idx="159">
                  <c:v>47.243971278586997</c:v>
                </c:pt>
                <c:pt idx="160">
                  <c:v>45.569429380249574</c:v>
                </c:pt>
                <c:pt idx="161">
                  <c:v>43.786852520729084</c:v>
                </c:pt>
                <c:pt idx="162">
                  <c:v>41.896240700025544</c:v>
                </c:pt>
                <c:pt idx="163">
                  <c:v>39.897593918138938</c:v>
                </c:pt>
                <c:pt idx="164">
                  <c:v>37.790912175069266</c:v>
                </c:pt>
                <c:pt idx="165">
                  <c:v>50.547165170613376</c:v>
                </c:pt>
                <c:pt idx="166">
                  <c:v>49.196728155825127</c:v>
                </c:pt>
                <c:pt idx="167">
                  <c:v>47.738256179853821</c:v>
                </c:pt>
                <c:pt idx="168">
                  <c:v>46.171749242699455</c:v>
                </c:pt>
                <c:pt idx="169">
                  <c:v>44.497207344362032</c:v>
                </c:pt>
                <c:pt idx="170">
                  <c:v>42.714630484841543</c:v>
                </c:pt>
                <c:pt idx="171">
                  <c:v>40.824018664137995</c:v>
                </c:pt>
                <c:pt idx="172">
                  <c:v>38.825371882251389</c:v>
                </c:pt>
                <c:pt idx="173">
                  <c:v>36.718690139181724</c:v>
                </c:pt>
                <c:pt idx="174">
                  <c:v>48.124506119937585</c:v>
                </c:pt>
                <c:pt idx="175">
                  <c:v>46.666034143966279</c:v>
                </c:pt>
                <c:pt idx="176">
                  <c:v>45.099527206811914</c:v>
                </c:pt>
                <c:pt idx="177">
                  <c:v>43.424985308474483</c:v>
                </c:pt>
                <c:pt idx="178">
                  <c:v>41.642408448954001</c:v>
                </c:pt>
                <c:pt idx="179">
                  <c:v>39.751796628250453</c:v>
                </c:pt>
                <c:pt idx="180">
                  <c:v>37.753149846363847</c:v>
                </c:pt>
                <c:pt idx="181">
                  <c:v>35.646468103294183</c:v>
                </c:pt>
                <c:pt idx="182">
                  <c:v>45.59381210807873</c:v>
                </c:pt>
                <c:pt idx="183">
                  <c:v>44.027305170924365</c:v>
                </c:pt>
                <c:pt idx="184">
                  <c:v>42.352763272586941</c:v>
                </c:pt>
                <c:pt idx="185">
                  <c:v>40.570186413066452</c:v>
                </c:pt>
                <c:pt idx="186">
                  <c:v>38.679574592362904</c:v>
                </c:pt>
                <c:pt idx="187">
                  <c:v>36.680927810476298</c:v>
                </c:pt>
                <c:pt idx="188">
                  <c:v>34.574246067406634</c:v>
                </c:pt>
                <c:pt idx="189">
                  <c:v>42.955083135036816</c:v>
                </c:pt>
                <c:pt idx="190">
                  <c:v>41.280541236699392</c:v>
                </c:pt>
                <c:pt idx="191">
                  <c:v>39.497964377178903</c:v>
                </c:pt>
                <c:pt idx="192">
                  <c:v>37.607352556475362</c:v>
                </c:pt>
                <c:pt idx="193">
                  <c:v>35.608705774588756</c:v>
                </c:pt>
                <c:pt idx="194">
                  <c:v>33.502024031519085</c:v>
                </c:pt>
                <c:pt idx="195">
                  <c:v>40.208319200811843</c:v>
                </c:pt>
                <c:pt idx="196">
                  <c:v>38.425742341291354</c:v>
                </c:pt>
                <c:pt idx="197">
                  <c:v>36.535130520587813</c:v>
                </c:pt>
                <c:pt idx="198">
                  <c:v>34.536483738701207</c:v>
                </c:pt>
                <c:pt idx="199">
                  <c:v>32.429801995631536</c:v>
                </c:pt>
                <c:pt idx="200">
                  <c:v>37.353520305403812</c:v>
                </c:pt>
                <c:pt idx="201">
                  <c:v>35.462908484700264</c:v>
                </c:pt>
                <c:pt idx="202">
                  <c:v>33.464261702813658</c:v>
                </c:pt>
                <c:pt idx="203">
                  <c:v>31.357579959743994</c:v>
                </c:pt>
                <c:pt idx="204">
                  <c:v>34.390686448812723</c:v>
                </c:pt>
                <c:pt idx="205">
                  <c:v>32.392039666926117</c:v>
                </c:pt>
                <c:pt idx="206">
                  <c:v>30.285357923856452</c:v>
                </c:pt>
                <c:pt idx="207">
                  <c:v>31.319817631038575</c:v>
                </c:pt>
                <c:pt idx="208">
                  <c:v>29.213135887968903</c:v>
                </c:pt>
                <c:pt idx="209">
                  <c:v>28.140913852081354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95-40D2-A336-9A1010B20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4399440"/>
        <c:axId val="984396528"/>
      </c:lineChart>
      <c:catAx>
        <c:axId val="984399440"/>
        <c:scaling>
          <c:orientation val="minMax"/>
        </c:scaling>
        <c:delete val="1"/>
        <c:axPos val="b"/>
        <c:majorTickMark val="none"/>
        <c:minorTickMark val="none"/>
        <c:tickLblPos val="nextTo"/>
        <c:crossAx val="984396528"/>
        <c:crosses val="autoZero"/>
        <c:auto val="1"/>
        <c:lblAlgn val="ctr"/>
        <c:lblOffset val="100"/>
        <c:noMultiLvlLbl val="0"/>
      </c:catAx>
      <c:valAx>
        <c:axId val="9843965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843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361950</xdr:colOff>
      <xdr:row>26</xdr:row>
      <xdr:rowOff>152400</xdr:rowOff>
    </xdr:from>
    <xdr:to>
      <xdr:col>41</xdr:col>
      <xdr:colOff>0</xdr:colOff>
      <xdr:row>56</xdr:row>
      <xdr:rowOff>161925</xdr:rowOff>
    </xdr:to>
    <xdr:pic>
      <xdr:nvPicPr>
        <xdr:cNvPr id="2" name="Picture 1" descr="external_image">
          <a:extLst>
            <a:ext uri="{FF2B5EF4-FFF2-40B4-BE49-F238E27FC236}">
              <a16:creationId xmlns:a16="http://schemas.microsoft.com/office/drawing/2014/main" id="{ACAE5B9F-68E4-4351-BFE9-BC760F6D8F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86800" y="5105400"/>
          <a:ext cx="10610850" cy="5724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352425</xdr:colOff>
      <xdr:row>3</xdr:row>
      <xdr:rowOff>157162</xdr:rowOff>
    </xdr:from>
    <xdr:to>
      <xdr:col>37</xdr:col>
      <xdr:colOff>47625</xdr:colOff>
      <xdr:row>18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2EC731-F5B2-4DBC-A35D-32D2EB03D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insideevs.com/news/495913/nissan-leaf-dc-fast-charging-curve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459B8-560A-4286-8B21-55635D7643E1}">
  <dimension ref="A1:AP22"/>
  <sheetViews>
    <sheetView showGridLines="0" workbookViewId="0">
      <selection activeCell="M3" sqref="M3"/>
    </sheetView>
  </sheetViews>
  <sheetFormatPr defaultRowHeight="15" x14ac:dyDescent="0.25"/>
  <cols>
    <col min="1" max="1" width="12.140625" bestFit="1" customWidth="1"/>
    <col min="2" max="21" width="4.5703125" customWidth="1"/>
  </cols>
  <sheetData>
    <row r="1" spans="1:36" x14ac:dyDescent="0.25">
      <c r="A1" s="1" t="s">
        <v>1</v>
      </c>
    </row>
    <row r="2" spans="1:36" x14ac:dyDescent="0.25">
      <c r="A2" s="2" t="s">
        <v>0</v>
      </c>
      <c r="B2" s="13">
        <v>0</v>
      </c>
      <c r="C2" s="13">
        <v>5</v>
      </c>
      <c r="D2" s="13">
        <v>10</v>
      </c>
      <c r="E2" s="13">
        <v>15</v>
      </c>
      <c r="F2" s="13">
        <v>20</v>
      </c>
      <c r="G2" s="13">
        <v>25</v>
      </c>
      <c r="H2" s="13">
        <v>30</v>
      </c>
      <c r="I2" s="13">
        <v>35</v>
      </c>
      <c r="J2" s="13">
        <v>40</v>
      </c>
      <c r="K2" s="13">
        <v>45</v>
      </c>
      <c r="L2" s="13">
        <v>50</v>
      </c>
      <c r="M2" s="13">
        <v>55</v>
      </c>
      <c r="N2" s="13">
        <v>60</v>
      </c>
      <c r="O2" s="13">
        <v>65</v>
      </c>
      <c r="P2" s="13">
        <v>70</v>
      </c>
      <c r="Q2" s="13">
        <v>75</v>
      </c>
      <c r="R2" s="13">
        <v>80</v>
      </c>
      <c r="S2" s="13">
        <v>85</v>
      </c>
      <c r="T2" s="13">
        <v>90</v>
      </c>
      <c r="U2" s="13">
        <v>95</v>
      </c>
    </row>
    <row r="3" spans="1:36" x14ac:dyDescent="0.25">
      <c r="A3" s="13">
        <v>5</v>
      </c>
      <c r="B3" s="5">
        <v>59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7"/>
      <c r="V3">
        <f>A3*100</f>
        <v>500</v>
      </c>
      <c r="W3" s="3">
        <f t="shared" ref="W3:W22" si="0">B3/($A3-B$2)</f>
        <v>11.8</v>
      </c>
    </row>
    <row r="4" spans="1:36" x14ac:dyDescent="0.25">
      <c r="A4" s="13">
        <v>10</v>
      </c>
      <c r="B4" s="8">
        <v>64</v>
      </c>
      <c r="C4" s="4">
        <v>69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9"/>
      <c r="V4">
        <f t="shared" ref="V4:V22" si="1">A4*100</f>
        <v>1000</v>
      </c>
      <c r="W4" s="3">
        <f t="shared" si="0"/>
        <v>6.4</v>
      </c>
      <c r="X4" s="3">
        <f t="shared" ref="X4:X22" si="2">C4/($A4-C$2)</f>
        <v>13.8</v>
      </c>
    </row>
    <row r="5" spans="1:36" x14ac:dyDescent="0.25">
      <c r="A5" s="13">
        <v>15</v>
      </c>
      <c r="B5" s="8">
        <v>65</v>
      </c>
      <c r="C5" s="4">
        <v>68</v>
      </c>
      <c r="D5" s="4">
        <v>68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9"/>
      <c r="V5">
        <f t="shared" si="1"/>
        <v>1500</v>
      </c>
      <c r="W5" s="3">
        <f t="shared" si="0"/>
        <v>4.333333333333333</v>
      </c>
      <c r="X5" s="3">
        <f t="shared" si="2"/>
        <v>6.8</v>
      </c>
      <c r="Y5" s="3">
        <f t="shared" ref="Y5:Y22" si="3">D5/($A5-D$2)</f>
        <v>13.6</v>
      </c>
    </row>
    <row r="6" spans="1:36" x14ac:dyDescent="0.25">
      <c r="A6" s="13">
        <v>20</v>
      </c>
      <c r="B6" s="8">
        <v>65</v>
      </c>
      <c r="C6" s="4">
        <v>67</v>
      </c>
      <c r="D6" s="4">
        <v>67</v>
      </c>
      <c r="E6" s="4">
        <v>66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9"/>
      <c r="V6">
        <f t="shared" si="1"/>
        <v>2000</v>
      </c>
      <c r="W6" s="3">
        <f t="shared" si="0"/>
        <v>3.25</v>
      </c>
      <c r="X6" s="3">
        <f t="shared" si="2"/>
        <v>4.4666666666666668</v>
      </c>
      <c r="Y6" s="3">
        <f t="shared" si="3"/>
        <v>6.7</v>
      </c>
      <c r="Z6" s="3">
        <f t="shared" ref="Z6:Z22" si="4">E6/($A6-E$2)</f>
        <v>13.2</v>
      </c>
    </row>
    <row r="7" spans="1:36" x14ac:dyDescent="0.25">
      <c r="A7" s="13">
        <v>25</v>
      </c>
      <c r="B7" s="8">
        <v>65</v>
      </c>
      <c r="C7" s="4">
        <v>66</v>
      </c>
      <c r="D7" s="4">
        <v>65</v>
      </c>
      <c r="E7" s="4">
        <v>64</v>
      </c>
      <c r="F7" s="4">
        <v>63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9"/>
      <c r="V7">
        <f t="shared" si="1"/>
        <v>2500</v>
      </c>
      <c r="W7" s="3">
        <f t="shared" si="0"/>
        <v>2.6</v>
      </c>
      <c r="X7" s="3">
        <f t="shared" si="2"/>
        <v>3.3</v>
      </c>
      <c r="Y7" s="3">
        <f t="shared" si="3"/>
        <v>4.333333333333333</v>
      </c>
      <c r="Z7" s="3">
        <f t="shared" si="4"/>
        <v>6.4</v>
      </c>
      <c r="AA7" s="3">
        <f t="shared" ref="AA7:AA22" si="5">F7/($A7-F$2)</f>
        <v>12.6</v>
      </c>
    </row>
    <row r="8" spans="1:36" x14ac:dyDescent="0.25">
      <c r="A8" s="13">
        <v>30</v>
      </c>
      <c r="B8" s="8">
        <v>64</v>
      </c>
      <c r="C8" s="4">
        <v>65</v>
      </c>
      <c r="D8" s="4">
        <v>64</v>
      </c>
      <c r="E8" s="4">
        <v>63</v>
      </c>
      <c r="F8" s="4">
        <v>62</v>
      </c>
      <c r="G8" s="4">
        <v>62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9"/>
      <c r="V8">
        <f t="shared" si="1"/>
        <v>3000</v>
      </c>
      <c r="W8" s="3">
        <f t="shared" si="0"/>
        <v>2.1333333333333333</v>
      </c>
      <c r="X8" s="3">
        <f t="shared" si="2"/>
        <v>2.6</v>
      </c>
      <c r="Y8" s="3">
        <f t="shared" si="3"/>
        <v>3.2</v>
      </c>
      <c r="Z8" s="3">
        <f t="shared" si="4"/>
        <v>4.2</v>
      </c>
      <c r="AA8" s="3">
        <f t="shared" si="5"/>
        <v>6.2</v>
      </c>
      <c r="AB8" s="3">
        <f t="shared" ref="AB8:AB22" si="6">G8/($A8-G$2)</f>
        <v>12.4</v>
      </c>
    </row>
    <row r="9" spans="1:36" x14ac:dyDescent="0.25">
      <c r="A9" s="13">
        <v>35</v>
      </c>
      <c r="B9" s="8">
        <v>64</v>
      </c>
      <c r="C9" s="4">
        <v>64</v>
      </c>
      <c r="D9" s="4">
        <v>64</v>
      </c>
      <c r="E9" s="4">
        <v>63</v>
      </c>
      <c r="F9" s="4">
        <v>62</v>
      </c>
      <c r="G9" s="4">
        <v>61</v>
      </c>
      <c r="H9" s="4">
        <v>60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9"/>
      <c r="V9">
        <f t="shared" si="1"/>
        <v>3500</v>
      </c>
      <c r="W9" s="3">
        <f t="shared" si="0"/>
        <v>1.8285714285714285</v>
      </c>
      <c r="X9" s="3">
        <f t="shared" si="2"/>
        <v>2.1333333333333333</v>
      </c>
      <c r="Y9" s="3">
        <f t="shared" si="3"/>
        <v>2.56</v>
      </c>
      <c r="Z9" s="3">
        <f t="shared" si="4"/>
        <v>3.15</v>
      </c>
      <c r="AA9" s="3">
        <f t="shared" si="5"/>
        <v>4.1333333333333337</v>
      </c>
      <c r="AB9" s="3">
        <f t="shared" si="6"/>
        <v>6.1</v>
      </c>
      <c r="AC9" s="3">
        <f t="shared" ref="AC9:AC22" si="7">H9/($A9-H$2)</f>
        <v>12</v>
      </c>
    </row>
    <row r="10" spans="1:36" x14ac:dyDescent="0.25">
      <c r="A10" s="13">
        <v>40</v>
      </c>
      <c r="B10" s="8">
        <v>63</v>
      </c>
      <c r="C10" s="4">
        <v>64</v>
      </c>
      <c r="D10" s="4">
        <v>63</v>
      </c>
      <c r="E10" s="4">
        <v>62</v>
      </c>
      <c r="F10" s="4">
        <v>61</v>
      </c>
      <c r="G10" s="4">
        <v>60</v>
      </c>
      <c r="H10" s="4">
        <v>60</v>
      </c>
      <c r="I10" s="4">
        <v>59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9"/>
      <c r="V10">
        <f t="shared" si="1"/>
        <v>4000</v>
      </c>
      <c r="W10" s="3">
        <f t="shared" si="0"/>
        <v>1.575</v>
      </c>
      <c r="X10" s="3">
        <f t="shared" si="2"/>
        <v>1.8285714285714285</v>
      </c>
      <c r="Y10" s="3">
        <f t="shared" si="3"/>
        <v>2.1</v>
      </c>
      <c r="Z10" s="3">
        <f t="shared" si="4"/>
        <v>2.48</v>
      </c>
      <c r="AA10" s="3">
        <f t="shared" si="5"/>
        <v>3.05</v>
      </c>
      <c r="AB10" s="3">
        <f t="shared" si="6"/>
        <v>4</v>
      </c>
      <c r="AC10" s="3">
        <f t="shared" si="7"/>
        <v>6</v>
      </c>
      <c r="AD10" s="3">
        <f t="shared" ref="AD10:AD22" si="8">I10/($A10-I$2)</f>
        <v>11.8</v>
      </c>
    </row>
    <row r="11" spans="1:36" x14ac:dyDescent="0.25">
      <c r="A11" s="13">
        <v>45</v>
      </c>
      <c r="B11" s="8">
        <v>63</v>
      </c>
      <c r="C11" s="4">
        <v>63</v>
      </c>
      <c r="D11" s="4">
        <v>62</v>
      </c>
      <c r="E11" s="4">
        <v>61</v>
      </c>
      <c r="F11" s="4">
        <v>61</v>
      </c>
      <c r="G11" s="4">
        <v>60</v>
      </c>
      <c r="H11" s="4">
        <v>59</v>
      </c>
      <c r="I11" s="4">
        <v>59</v>
      </c>
      <c r="J11" s="4">
        <v>58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9"/>
      <c r="V11">
        <f t="shared" si="1"/>
        <v>4500</v>
      </c>
      <c r="W11" s="3">
        <f t="shared" si="0"/>
        <v>1.4</v>
      </c>
      <c r="X11" s="3">
        <f t="shared" si="2"/>
        <v>1.575</v>
      </c>
      <c r="Y11" s="3">
        <f t="shared" si="3"/>
        <v>1.7714285714285714</v>
      </c>
      <c r="Z11" s="3">
        <f t="shared" si="4"/>
        <v>2.0333333333333332</v>
      </c>
      <c r="AA11" s="3">
        <f t="shared" si="5"/>
        <v>2.44</v>
      </c>
      <c r="AB11" s="3">
        <f t="shared" si="6"/>
        <v>3</v>
      </c>
      <c r="AC11" s="3">
        <f t="shared" si="7"/>
        <v>3.9333333333333331</v>
      </c>
      <c r="AD11" s="3">
        <f t="shared" si="8"/>
        <v>5.9</v>
      </c>
      <c r="AE11" s="3">
        <f t="shared" ref="AE11:AE22" si="9">J11/($A11-J$2)</f>
        <v>11.6</v>
      </c>
    </row>
    <row r="12" spans="1:36" x14ac:dyDescent="0.25">
      <c r="A12" s="13">
        <v>50</v>
      </c>
      <c r="B12" s="8">
        <v>62</v>
      </c>
      <c r="C12" s="4">
        <v>62</v>
      </c>
      <c r="D12" s="4">
        <v>61</v>
      </c>
      <c r="E12" s="4">
        <v>61</v>
      </c>
      <c r="F12" s="4">
        <v>60</v>
      </c>
      <c r="G12" s="4">
        <v>59</v>
      </c>
      <c r="H12" s="4">
        <v>59</v>
      </c>
      <c r="I12" s="4">
        <v>58</v>
      </c>
      <c r="J12" s="4">
        <v>58</v>
      </c>
      <c r="K12" s="4">
        <v>57</v>
      </c>
      <c r="L12" s="4"/>
      <c r="M12" s="4"/>
      <c r="N12" s="4"/>
      <c r="O12" s="4"/>
      <c r="P12" s="4"/>
      <c r="Q12" s="4"/>
      <c r="R12" s="4"/>
      <c r="S12" s="4"/>
      <c r="T12" s="4"/>
      <c r="U12" s="9"/>
      <c r="V12">
        <f t="shared" si="1"/>
        <v>5000</v>
      </c>
      <c r="W12" s="3">
        <f t="shared" si="0"/>
        <v>1.24</v>
      </c>
      <c r="X12" s="3">
        <f t="shared" si="2"/>
        <v>1.3777777777777778</v>
      </c>
      <c r="Y12" s="3">
        <f t="shared" si="3"/>
        <v>1.5249999999999999</v>
      </c>
      <c r="Z12" s="3">
        <f t="shared" si="4"/>
        <v>1.7428571428571429</v>
      </c>
      <c r="AA12" s="3">
        <f t="shared" si="5"/>
        <v>2</v>
      </c>
      <c r="AB12" s="3">
        <f t="shared" si="6"/>
        <v>2.36</v>
      </c>
      <c r="AC12" s="3">
        <f t="shared" si="7"/>
        <v>2.95</v>
      </c>
      <c r="AD12" s="3">
        <f t="shared" si="8"/>
        <v>3.8666666666666667</v>
      </c>
      <c r="AE12" s="3">
        <f t="shared" si="9"/>
        <v>5.8</v>
      </c>
      <c r="AF12" s="3">
        <f t="shared" ref="AF12:AF22" si="10">K12/($A12-K$2)</f>
        <v>11.4</v>
      </c>
    </row>
    <row r="13" spans="1:36" x14ac:dyDescent="0.25">
      <c r="A13" s="13">
        <v>55</v>
      </c>
      <c r="B13" s="8">
        <v>61</v>
      </c>
      <c r="C13" s="4">
        <v>62</v>
      </c>
      <c r="D13" s="4">
        <v>61</v>
      </c>
      <c r="E13" s="4">
        <v>60</v>
      </c>
      <c r="F13" s="4">
        <v>59</v>
      </c>
      <c r="G13" s="4">
        <v>59</v>
      </c>
      <c r="H13" s="4">
        <v>58</v>
      </c>
      <c r="I13" s="4">
        <v>58</v>
      </c>
      <c r="J13" s="4">
        <v>57</v>
      </c>
      <c r="K13" s="4">
        <v>56</v>
      </c>
      <c r="L13" s="4">
        <v>56</v>
      </c>
      <c r="M13" s="4"/>
      <c r="N13" s="4"/>
      <c r="O13" s="4"/>
      <c r="P13" s="4"/>
      <c r="Q13" s="4"/>
      <c r="R13" s="4"/>
      <c r="S13" s="4"/>
      <c r="T13" s="4"/>
      <c r="U13" s="9"/>
      <c r="V13">
        <f t="shared" si="1"/>
        <v>5500</v>
      </c>
      <c r="W13" s="3">
        <f t="shared" si="0"/>
        <v>1.1090909090909091</v>
      </c>
      <c r="X13" s="3">
        <f t="shared" si="2"/>
        <v>1.24</v>
      </c>
      <c r="Y13" s="3">
        <f t="shared" si="3"/>
        <v>1.3555555555555556</v>
      </c>
      <c r="Z13" s="3">
        <f t="shared" si="4"/>
        <v>1.5</v>
      </c>
      <c r="AA13" s="3">
        <f t="shared" si="5"/>
        <v>1.6857142857142857</v>
      </c>
      <c r="AB13" s="3">
        <f t="shared" si="6"/>
        <v>1.9666666666666666</v>
      </c>
      <c r="AC13" s="3">
        <f t="shared" si="7"/>
        <v>2.3199999999999998</v>
      </c>
      <c r="AD13" s="3">
        <f t="shared" si="8"/>
        <v>2.9</v>
      </c>
      <c r="AE13" s="3">
        <f t="shared" si="9"/>
        <v>3.8</v>
      </c>
      <c r="AF13" s="3">
        <f t="shared" si="10"/>
        <v>5.6</v>
      </c>
      <c r="AG13" s="3">
        <f t="shared" ref="AG13:AG22" si="11">L13/($A13-L$2)</f>
        <v>11.2</v>
      </c>
    </row>
    <row r="14" spans="1:36" x14ac:dyDescent="0.25">
      <c r="A14" s="13">
        <v>60</v>
      </c>
      <c r="B14" s="8">
        <v>61</v>
      </c>
      <c r="C14" s="4">
        <v>61</v>
      </c>
      <c r="D14" s="4">
        <v>60</v>
      </c>
      <c r="E14" s="4">
        <v>59</v>
      </c>
      <c r="F14" s="4">
        <v>59</v>
      </c>
      <c r="G14" s="4">
        <v>58</v>
      </c>
      <c r="H14" s="4">
        <v>57</v>
      </c>
      <c r="I14" s="4">
        <v>57</v>
      </c>
      <c r="J14" s="4">
        <v>56</v>
      </c>
      <c r="K14" s="4">
        <v>56</v>
      </c>
      <c r="L14" s="4">
        <v>55</v>
      </c>
      <c r="M14" s="4">
        <v>54</v>
      </c>
      <c r="N14" s="4"/>
      <c r="O14" s="4"/>
      <c r="P14" s="4"/>
      <c r="Q14" s="4"/>
      <c r="R14" s="4"/>
      <c r="S14" s="4"/>
      <c r="T14" s="4"/>
      <c r="U14" s="9"/>
      <c r="V14">
        <f t="shared" si="1"/>
        <v>6000</v>
      </c>
      <c r="W14" s="3">
        <f t="shared" si="0"/>
        <v>1.0166666666666666</v>
      </c>
      <c r="X14" s="3">
        <f t="shared" si="2"/>
        <v>1.1090909090909091</v>
      </c>
      <c r="Y14" s="3">
        <f t="shared" si="3"/>
        <v>1.2</v>
      </c>
      <c r="Z14" s="3">
        <f t="shared" si="4"/>
        <v>1.3111111111111111</v>
      </c>
      <c r="AA14" s="3">
        <f t="shared" si="5"/>
        <v>1.4750000000000001</v>
      </c>
      <c r="AB14" s="3">
        <f t="shared" si="6"/>
        <v>1.6571428571428573</v>
      </c>
      <c r="AC14" s="3">
        <f t="shared" si="7"/>
        <v>1.9</v>
      </c>
      <c r="AD14" s="3">
        <f t="shared" si="8"/>
        <v>2.2799999999999998</v>
      </c>
      <c r="AE14" s="3">
        <f t="shared" si="9"/>
        <v>2.8</v>
      </c>
      <c r="AF14" s="3">
        <f t="shared" si="10"/>
        <v>3.7333333333333334</v>
      </c>
      <c r="AG14" s="3">
        <f t="shared" si="11"/>
        <v>5.5</v>
      </c>
      <c r="AH14" s="3">
        <f t="shared" ref="AH14:AH22" si="12">M14/($A14-M$2)</f>
        <v>10.8</v>
      </c>
    </row>
    <row r="15" spans="1:36" x14ac:dyDescent="0.25">
      <c r="A15" s="13">
        <v>65</v>
      </c>
      <c r="B15" s="8">
        <v>60</v>
      </c>
      <c r="C15" s="4">
        <v>60</v>
      </c>
      <c r="D15" s="4">
        <v>59</v>
      </c>
      <c r="E15" s="4">
        <v>59</v>
      </c>
      <c r="F15" s="4">
        <v>58</v>
      </c>
      <c r="G15" s="4">
        <v>57</v>
      </c>
      <c r="H15" s="4">
        <v>57</v>
      </c>
      <c r="I15" s="4">
        <v>56</v>
      </c>
      <c r="J15" s="4">
        <v>56</v>
      </c>
      <c r="K15" s="4">
        <v>55</v>
      </c>
      <c r="L15" s="4">
        <v>54</v>
      </c>
      <c r="M15" s="4">
        <v>53</v>
      </c>
      <c r="N15" s="4">
        <v>52</v>
      </c>
      <c r="O15" s="4"/>
      <c r="P15" s="4"/>
      <c r="Q15" s="4"/>
      <c r="R15" s="4"/>
      <c r="S15" s="4"/>
      <c r="T15" s="4"/>
      <c r="U15" s="9"/>
      <c r="V15">
        <f t="shared" si="1"/>
        <v>6500</v>
      </c>
      <c r="W15" s="3">
        <f t="shared" si="0"/>
        <v>0.92307692307692313</v>
      </c>
      <c r="X15" s="3">
        <f t="shared" si="2"/>
        <v>1</v>
      </c>
      <c r="Y15" s="3">
        <f t="shared" si="3"/>
        <v>1.0727272727272728</v>
      </c>
      <c r="Z15" s="3">
        <f t="shared" si="4"/>
        <v>1.18</v>
      </c>
      <c r="AA15" s="3">
        <f t="shared" si="5"/>
        <v>1.288888888888889</v>
      </c>
      <c r="AB15" s="3">
        <f t="shared" si="6"/>
        <v>1.425</v>
      </c>
      <c r="AC15" s="3">
        <f t="shared" si="7"/>
        <v>1.6285714285714286</v>
      </c>
      <c r="AD15" s="3">
        <f t="shared" si="8"/>
        <v>1.8666666666666667</v>
      </c>
      <c r="AE15" s="3">
        <f t="shared" si="9"/>
        <v>2.2400000000000002</v>
      </c>
      <c r="AF15" s="3">
        <f t="shared" si="10"/>
        <v>2.75</v>
      </c>
      <c r="AG15" s="3">
        <f t="shared" si="11"/>
        <v>3.6</v>
      </c>
      <c r="AH15" s="3">
        <f t="shared" si="12"/>
        <v>5.3</v>
      </c>
      <c r="AI15" s="3">
        <f t="shared" ref="AI15:AI22" si="13">N15/($A15-N$2)</f>
        <v>10.4</v>
      </c>
    </row>
    <row r="16" spans="1:36" x14ac:dyDescent="0.25">
      <c r="A16" s="13">
        <v>70</v>
      </c>
      <c r="B16" s="8">
        <v>59</v>
      </c>
      <c r="C16" s="4">
        <v>59</v>
      </c>
      <c r="D16" s="4">
        <v>58</v>
      </c>
      <c r="E16" s="4">
        <v>58</v>
      </c>
      <c r="F16" s="4">
        <v>57</v>
      </c>
      <c r="G16" s="4">
        <v>56</v>
      </c>
      <c r="H16" s="4">
        <v>56</v>
      </c>
      <c r="I16" s="4">
        <v>55</v>
      </c>
      <c r="J16" s="4">
        <v>54</v>
      </c>
      <c r="K16" s="4">
        <v>54</v>
      </c>
      <c r="L16" s="4">
        <v>53</v>
      </c>
      <c r="M16" s="4">
        <v>52</v>
      </c>
      <c r="N16" s="4">
        <v>51</v>
      </c>
      <c r="O16" s="4">
        <v>49</v>
      </c>
      <c r="P16" s="4"/>
      <c r="Q16" s="4"/>
      <c r="R16" s="4"/>
      <c r="S16" s="4"/>
      <c r="T16" s="4"/>
      <c r="U16" s="9"/>
      <c r="V16">
        <f t="shared" si="1"/>
        <v>7000</v>
      </c>
      <c r="W16" s="3">
        <f t="shared" si="0"/>
        <v>0.84285714285714286</v>
      </c>
      <c r="X16" s="3">
        <f t="shared" si="2"/>
        <v>0.90769230769230769</v>
      </c>
      <c r="Y16" s="3">
        <f t="shared" si="3"/>
        <v>0.96666666666666667</v>
      </c>
      <c r="Z16" s="3">
        <f t="shared" si="4"/>
        <v>1.0545454545454545</v>
      </c>
      <c r="AA16" s="3">
        <f t="shared" si="5"/>
        <v>1.1399999999999999</v>
      </c>
      <c r="AB16" s="3">
        <f t="shared" si="6"/>
        <v>1.2444444444444445</v>
      </c>
      <c r="AC16" s="3">
        <f t="shared" si="7"/>
        <v>1.4</v>
      </c>
      <c r="AD16" s="3">
        <f t="shared" si="8"/>
        <v>1.5714285714285714</v>
      </c>
      <c r="AE16" s="3">
        <f t="shared" si="9"/>
        <v>1.8</v>
      </c>
      <c r="AF16" s="3">
        <f t="shared" si="10"/>
        <v>2.16</v>
      </c>
      <c r="AG16" s="3">
        <f t="shared" si="11"/>
        <v>2.65</v>
      </c>
      <c r="AH16" s="3">
        <f t="shared" si="12"/>
        <v>3.4666666666666668</v>
      </c>
      <c r="AI16" s="3">
        <f t="shared" si="13"/>
        <v>5.0999999999999996</v>
      </c>
      <c r="AJ16" s="3">
        <f t="shared" ref="AJ16:AJ22" si="14">O16/($A16-O$2)</f>
        <v>9.8000000000000007</v>
      </c>
    </row>
    <row r="17" spans="1:42" x14ac:dyDescent="0.25">
      <c r="A17" s="13">
        <v>75</v>
      </c>
      <c r="B17" s="8">
        <v>58</v>
      </c>
      <c r="C17" s="4">
        <v>58</v>
      </c>
      <c r="D17" s="4">
        <v>57</v>
      </c>
      <c r="E17" s="4">
        <v>56</v>
      </c>
      <c r="F17" s="4">
        <v>55</v>
      </c>
      <c r="G17" s="4">
        <v>55</v>
      </c>
      <c r="H17" s="4">
        <v>54</v>
      </c>
      <c r="I17" s="4">
        <v>53</v>
      </c>
      <c r="J17" s="4">
        <v>52</v>
      </c>
      <c r="K17" s="4">
        <v>52</v>
      </c>
      <c r="L17" s="4">
        <v>51</v>
      </c>
      <c r="M17" s="4">
        <v>50</v>
      </c>
      <c r="N17" s="4">
        <v>48</v>
      </c>
      <c r="O17" s="4">
        <v>46</v>
      </c>
      <c r="P17" s="4">
        <v>43</v>
      </c>
      <c r="Q17" s="4"/>
      <c r="R17" s="4"/>
      <c r="S17" s="4"/>
      <c r="T17" s="4"/>
      <c r="U17" s="9"/>
      <c r="V17">
        <f t="shared" si="1"/>
        <v>7500</v>
      </c>
      <c r="W17" s="3">
        <f t="shared" si="0"/>
        <v>0.77333333333333332</v>
      </c>
      <c r="X17" s="3">
        <f t="shared" si="2"/>
        <v>0.82857142857142863</v>
      </c>
      <c r="Y17" s="3">
        <f t="shared" si="3"/>
        <v>0.87692307692307692</v>
      </c>
      <c r="Z17" s="3">
        <f t="shared" si="4"/>
        <v>0.93333333333333335</v>
      </c>
      <c r="AA17" s="3">
        <f t="shared" si="5"/>
        <v>1</v>
      </c>
      <c r="AB17" s="3">
        <f t="shared" si="6"/>
        <v>1.1000000000000001</v>
      </c>
      <c r="AC17" s="3">
        <f t="shared" si="7"/>
        <v>1.2</v>
      </c>
      <c r="AD17" s="3">
        <f t="shared" si="8"/>
        <v>1.325</v>
      </c>
      <c r="AE17" s="3">
        <f t="shared" si="9"/>
        <v>1.4857142857142858</v>
      </c>
      <c r="AF17" s="3">
        <f t="shared" si="10"/>
        <v>1.7333333333333334</v>
      </c>
      <c r="AG17" s="3">
        <f t="shared" si="11"/>
        <v>2.04</v>
      </c>
      <c r="AH17" s="3">
        <f t="shared" si="12"/>
        <v>2.5</v>
      </c>
      <c r="AI17" s="3">
        <f t="shared" si="13"/>
        <v>3.2</v>
      </c>
      <c r="AJ17" s="3">
        <f t="shared" si="14"/>
        <v>4.5999999999999996</v>
      </c>
      <c r="AK17" s="3">
        <f t="shared" ref="AK17:AK22" si="15">P17/($A17-P$2)</f>
        <v>8.6</v>
      </c>
    </row>
    <row r="18" spans="1:42" x14ac:dyDescent="0.25">
      <c r="A18" s="13">
        <v>80</v>
      </c>
      <c r="B18" s="8">
        <v>56</v>
      </c>
      <c r="C18" s="4">
        <v>56</v>
      </c>
      <c r="D18" s="4">
        <v>55</v>
      </c>
      <c r="E18" s="4">
        <v>54</v>
      </c>
      <c r="F18" s="4">
        <v>54</v>
      </c>
      <c r="G18" s="4">
        <v>53</v>
      </c>
      <c r="H18" s="4">
        <v>52</v>
      </c>
      <c r="I18" s="4">
        <v>51</v>
      </c>
      <c r="J18" s="4">
        <v>50</v>
      </c>
      <c r="K18" s="4">
        <v>49</v>
      </c>
      <c r="L18" s="4">
        <v>48</v>
      </c>
      <c r="M18" s="4">
        <v>47</v>
      </c>
      <c r="N18" s="4">
        <v>46</v>
      </c>
      <c r="O18" s="4">
        <v>44</v>
      </c>
      <c r="P18" s="4">
        <v>41</v>
      </c>
      <c r="Q18" s="4">
        <v>40</v>
      </c>
      <c r="R18" s="4"/>
      <c r="S18" s="4"/>
      <c r="T18" s="4"/>
      <c r="U18" s="9"/>
      <c r="V18">
        <f t="shared" si="1"/>
        <v>8000</v>
      </c>
      <c r="W18" s="3">
        <f t="shared" si="0"/>
        <v>0.7</v>
      </c>
      <c r="X18" s="3">
        <f t="shared" si="2"/>
        <v>0.7466666666666667</v>
      </c>
      <c r="Y18" s="3">
        <f t="shared" si="3"/>
        <v>0.7857142857142857</v>
      </c>
      <c r="Z18" s="3">
        <f t="shared" si="4"/>
        <v>0.83076923076923082</v>
      </c>
      <c r="AA18" s="3">
        <f t="shared" si="5"/>
        <v>0.9</v>
      </c>
      <c r="AB18" s="3">
        <f t="shared" si="6"/>
        <v>0.96363636363636362</v>
      </c>
      <c r="AC18" s="3">
        <f t="shared" si="7"/>
        <v>1.04</v>
      </c>
      <c r="AD18" s="3">
        <f t="shared" si="8"/>
        <v>1.1333333333333333</v>
      </c>
      <c r="AE18" s="3">
        <f t="shared" si="9"/>
        <v>1.25</v>
      </c>
      <c r="AF18" s="3">
        <f t="shared" si="10"/>
        <v>1.4</v>
      </c>
      <c r="AG18" s="3">
        <f t="shared" si="11"/>
        <v>1.6</v>
      </c>
      <c r="AH18" s="3">
        <f t="shared" si="12"/>
        <v>1.88</v>
      </c>
      <c r="AI18" s="3">
        <f t="shared" si="13"/>
        <v>2.2999999999999998</v>
      </c>
      <c r="AJ18" s="3">
        <f t="shared" si="14"/>
        <v>2.9333333333333331</v>
      </c>
      <c r="AK18" s="3">
        <f t="shared" si="15"/>
        <v>4.0999999999999996</v>
      </c>
      <c r="AL18" s="3">
        <f>Q18/($A18-Q$2)</f>
        <v>8</v>
      </c>
    </row>
    <row r="19" spans="1:42" x14ac:dyDescent="0.25">
      <c r="A19" s="13">
        <v>85</v>
      </c>
      <c r="B19" s="8">
        <v>54</v>
      </c>
      <c r="C19" s="4">
        <v>54</v>
      </c>
      <c r="D19" s="4">
        <v>53</v>
      </c>
      <c r="E19" s="4">
        <v>52</v>
      </c>
      <c r="F19" s="4">
        <v>52</v>
      </c>
      <c r="G19" s="4">
        <v>51</v>
      </c>
      <c r="H19" s="4">
        <v>50</v>
      </c>
      <c r="I19" s="4">
        <v>49</v>
      </c>
      <c r="J19" s="4">
        <v>48</v>
      </c>
      <c r="K19" s="4">
        <v>47</v>
      </c>
      <c r="L19" s="4">
        <v>46</v>
      </c>
      <c r="M19" s="4">
        <v>45</v>
      </c>
      <c r="N19" s="4">
        <v>43</v>
      </c>
      <c r="O19" s="4">
        <v>42</v>
      </c>
      <c r="P19" s="4">
        <v>39</v>
      </c>
      <c r="Q19" s="4">
        <v>38</v>
      </c>
      <c r="R19" s="4">
        <v>36</v>
      </c>
      <c r="S19" s="4"/>
      <c r="T19" s="4"/>
      <c r="U19" s="9"/>
      <c r="V19">
        <f t="shared" si="1"/>
        <v>8500</v>
      </c>
      <c r="W19" s="3">
        <f t="shared" si="0"/>
        <v>0.63529411764705879</v>
      </c>
      <c r="X19" s="3">
        <f t="shared" si="2"/>
        <v>0.67500000000000004</v>
      </c>
      <c r="Y19" s="3">
        <f t="shared" si="3"/>
        <v>0.70666666666666667</v>
      </c>
      <c r="Z19" s="3">
        <f t="shared" si="4"/>
        <v>0.74285714285714288</v>
      </c>
      <c r="AA19" s="3">
        <f t="shared" si="5"/>
        <v>0.8</v>
      </c>
      <c r="AB19" s="3">
        <f t="shared" si="6"/>
        <v>0.85</v>
      </c>
      <c r="AC19" s="3">
        <f t="shared" si="7"/>
        <v>0.90909090909090906</v>
      </c>
      <c r="AD19" s="3">
        <f t="shared" si="8"/>
        <v>0.98</v>
      </c>
      <c r="AE19" s="3">
        <f t="shared" si="9"/>
        <v>1.0666666666666667</v>
      </c>
      <c r="AF19" s="3">
        <f t="shared" si="10"/>
        <v>1.175</v>
      </c>
      <c r="AG19" s="3">
        <f t="shared" si="11"/>
        <v>1.3142857142857143</v>
      </c>
      <c r="AH19" s="3">
        <f t="shared" si="12"/>
        <v>1.5</v>
      </c>
      <c r="AI19" s="3">
        <f t="shared" si="13"/>
        <v>1.72</v>
      </c>
      <c r="AJ19" s="3">
        <f t="shared" si="14"/>
        <v>2.1</v>
      </c>
      <c r="AK19" s="3">
        <f t="shared" si="15"/>
        <v>2.6</v>
      </c>
      <c r="AL19" s="3">
        <f>Q19/($A19-Q$2)</f>
        <v>3.8</v>
      </c>
      <c r="AM19" s="3">
        <f>R19/($A19-R$2)</f>
        <v>7.2</v>
      </c>
    </row>
    <row r="20" spans="1:42" x14ac:dyDescent="0.25">
      <c r="A20" s="13">
        <v>90</v>
      </c>
      <c r="B20" s="8">
        <v>52</v>
      </c>
      <c r="C20" s="4">
        <v>52</v>
      </c>
      <c r="D20" s="4">
        <v>51</v>
      </c>
      <c r="E20" s="4">
        <v>50</v>
      </c>
      <c r="F20" s="4">
        <v>50</v>
      </c>
      <c r="G20" s="4">
        <v>49</v>
      </c>
      <c r="H20" s="4">
        <v>48</v>
      </c>
      <c r="I20" s="4">
        <v>47</v>
      </c>
      <c r="J20" s="4">
        <v>46</v>
      </c>
      <c r="K20" s="4">
        <v>45</v>
      </c>
      <c r="L20" s="4">
        <v>44</v>
      </c>
      <c r="M20" s="4">
        <v>43</v>
      </c>
      <c r="N20" s="4">
        <v>41</v>
      </c>
      <c r="O20" s="4">
        <v>40</v>
      </c>
      <c r="P20" s="4">
        <v>38</v>
      </c>
      <c r="Q20" s="4">
        <v>36</v>
      </c>
      <c r="R20" s="4">
        <v>34</v>
      </c>
      <c r="S20" s="4">
        <v>33</v>
      </c>
      <c r="T20" s="4"/>
      <c r="U20" s="9"/>
      <c r="V20">
        <f t="shared" si="1"/>
        <v>9000</v>
      </c>
      <c r="W20" s="3">
        <f t="shared" si="0"/>
        <v>0.57777777777777772</v>
      </c>
      <c r="X20" s="3">
        <f t="shared" si="2"/>
        <v>0.61176470588235299</v>
      </c>
      <c r="Y20" s="3">
        <f t="shared" si="3"/>
        <v>0.63749999999999996</v>
      </c>
      <c r="Z20" s="3">
        <f t="shared" si="4"/>
        <v>0.66666666666666663</v>
      </c>
      <c r="AA20" s="3">
        <f t="shared" si="5"/>
        <v>0.7142857142857143</v>
      </c>
      <c r="AB20" s="3">
        <f t="shared" si="6"/>
        <v>0.75384615384615383</v>
      </c>
      <c r="AC20" s="3">
        <f t="shared" si="7"/>
        <v>0.8</v>
      </c>
      <c r="AD20" s="3">
        <f t="shared" si="8"/>
        <v>0.8545454545454545</v>
      </c>
      <c r="AE20" s="3">
        <f t="shared" si="9"/>
        <v>0.92</v>
      </c>
      <c r="AF20" s="3">
        <f t="shared" si="10"/>
        <v>1</v>
      </c>
      <c r="AG20" s="3">
        <f t="shared" si="11"/>
        <v>1.1000000000000001</v>
      </c>
      <c r="AH20" s="3">
        <f t="shared" si="12"/>
        <v>1.2285714285714286</v>
      </c>
      <c r="AI20" s="3">
        <f t="shared" si="13"/>
        <v>1.3666666666666667</v>
      </c>
      <c r="AJ20" s="3">
        <f t="shared" si="14"/>
        <v>1.6</v>
      </c>
      <c r="AK20" s="3">
        <f t="shared" si="15"/>
        <v>1.9</v>
      </c>
      <c r="AL20" s="3">
        <f>Q20/($A20-Q$2)</f>
        <v>2.4</v>
      </c>
      <c r="AM20" s="3">
        <f>R20/($A20-R$2)</f>
        <v>3.4</v>
      </c>
      <c r="AN20" s="3">
        <f>S20/($A20-S$2)</f>
        <v>6.6</v>
      </c>
    </row>
    <row r="21" spans="1:42" x14ac:dyDescent="0.25">
      <c r="A21" s="13">
        <v>95</v>
      </c>
      <c r="B21" s="8">
        <v>49</v>
      </c>
      <c r="C21" s="4">
        <v>48</v>
      </c>
      <c r="D21" s="4">
        <v>48</v>
      </c>
      <c r="E21" s="4">
        <v>47</v>
      </c>
      <c r="F21" s="4">
        <v>46</v>
      </c>
      <c r="G21" s="4">
        <v>45</v>
      </c>
      <c r="H21" s="4">
        <v>44</v>
      </c>
      <c r="I21" s="4">
        <v>43</v>
      </c>
      <c r="J21" s="4">
        <v>42</v>
      </c>
      <c r="K21" s="4">
        <v>41</v>
      </c>
      <c r="L21" s="4">
        <v>40</v>
      </c>
      <c r="M21" s="4">
        <v>38</v>
      </c>
      <c r="N21" s="4">
        <v>37</v>
      </c>
      <c r="O21" s="4">
        <v>35</v>
      </c>
      <c r="P21" s="4">
        <v>33</v>
      </c>
      <c r="Q21" s="4">
        <v>31</v>
      </c>
      <c r="R21" s="4">
        <v>29</v>
      </c>
      <c r="S21" s="4">
        <v>26</v>
      </c>
      <c r="T21" s="4">
        <v>22</v>
      </c>
      <c r="U21" s="9"/>
      <c r="V21">
        <f t="shared" si="1"/>
        <v>9500</v>
      </c>
      <c r="W21" s="3">
        <f t="shared" si="0"/>
        <v>0.51578947368421058</v>
      </c>
      <c r="X21" s="3">
        <f t="shared" si="2"/>
        <v>0.53333333333333333</v>
      </c>
      <c r="Y21" s="3">
        <f t="shared" si="3"/>
        <v>0.56470588235294117</v>
      </c>
      <c r="Z21" s="3">
        <f t="shared" si="4"/>
        <v>0.58750000000000002</v>
      </c>
      <c r="AA21" s="3">
        <f t="shared" si="5"/>
        <v>0.61333333333333329</v>
      </c>
      <c r="AB21" s="3">
        <f t="shared" si="6"/>
        <v>0.6428571428571429</v>
      </c>
      <c r="AC21" s="3">
        <f t="shared" si="7"/>
        <v>0.67692307692307696</v>
      </c>
      <c r="AD21" s="3">
        <f t="shared" si="8"/>
        <v>0.71666666666666667</v>
      </c>
      <c r="AE21" s="3">
        <f t="shared" si="9"/>
        <v>0.76363636363636367</v>
      </c>
      <c r="AF21" s="3">
        <f t="shared" si="10"/>
        <v>0.82</v>
      </c>
      <c r="AG21" s="3">
        <f t="shared" si="11"/>
        <v>0.88888888888888884</v>
      </c>
      <c r="AH21" s="3">
        <f t="shared" si="12"/>
        <v>0.95</v>
      </c>
      <c r="AI21" s="3">
        <f t="shared" si="13"/>
        <v>1.0571428571428572</v>
      </c>
      <c r="AJ21" s="3">
        <f t="shared" si="14"/>
        <v>1.1666666666666667</v>
      </c>
      <c r="AK21" s="3">
        <f t="shared" si="15"/>
        <v>1.32</v>
      </c>
      <c r="AL21" s="3">
        <f>Q21/($A21-Q$2)</f>
        <v>1.55</v>
      </c>
      <c r="AM21" s="3">
        <f>R21/($A21-R$2)</f>
        <v>1.9333333333333333</v>
      </c>
      <c r="AN21" s="3">
        <f>S21/($A21-S$2)</f>
        <v>2.6</v>
      </c>
      <c r="AO21" s="3">
        <f>T21/($A21-T$2)</f>
        <v>4.4000000000000004</v>
      </c>
    </row>
    <row r="22" spans="1:42" x14ac:dyDescent="0.25">
      <c r="A22" s="14">
        <v>100</v>
      </c>
      <c r="B22" s="10">
        <v>47</v>
      </c>
      <c r="C22" s="11">
        <v>47</v>
      </c>
      <c r="D22" s="11">
        <v>46</v>
      </c>
      <c r="E22" s="11">
        <v>45</v>
      </c>
      <c r="F22" s="11">
        <v>44</v>
      </c>
      <c r="G22" s="11">
        <v>43</v>
      </c>
      <c r="H22" s="11">
        <v>42</v>
      </c>
      <c r="I22" s="11">
        <v>41</v>
      </c>
      <c r="J22" s="11">
        <v>40</v>
      </c>
      <c r="K22" s="11">
        <v>39</v>
      </c>
      <c r="L22" s="11">
        <v>37</v>
      </c>
      <c r="M22" s="11">
        <v>36</v>
      </c>
      <c r="N22" s="11">
        <v>34</v>
      </c>
      <c r="O22" s="11">
        <v>32</v>
      </c>
      <c r="P22" s="11">
        <v>30</v>
      </c>
      <c r="Q22" s="11">
        <v>28</v>
      </c>
      <c r="R22" s="11">
        <v>26</v>
      </c>
      <c r="S22" s="11">
        <v>23</v>
      </c>
      <c r="T22" s="11">
        <v>19</v>
      </c>
      <c r="U22" s="12">
        <v>11</v>
      </c>
      <c r="V22">
        <f t="shared" si="1"/>
        <v>10000</v>
      </c>
      <c r="W22" s="3">
        <f t="shared" si="0"/>
        <v>0.47</v>
      </c>
      <c r="X22" s="3">
        <f t="shared" si="2"/>
        <v>0.49473684210526314</v>
      </c>
      <c r="Y22" s="3">
        <f t="shared" si="3"/>
        <v>0.51111111111111107</v>
      </c>
      <c r="Z22" s="3">
        <f t="shared" si="4"/>
        <v>0.52941176470588236</v>
      </c>
      <c r="AA22" s="3">
        <f t="shared" si="5"/>
        <v>0.55000000000000004</v>
      </c>
      <c r="AB22" s="3">
        <f t="shared" si="6"/>
        <v>0.57333333333333336</v>
      </c>
      <c r="AC22" s="3">
        <f t="shared" si="7"/>
        <v>0.6</v>
      </c>
      <c r="AD22" s="3">
        <f t="shared" si="8"/>
        <v>0.63076923076923075</v>
      </c>
      <c r="AE22" s="3">
        <f t="shared" si="9"/>
        <v>0.66666666666666663</v>
      </c>
      <c r="AF22" s="3">
        <f t="shared" si="10"/>
        <v>0.70909090909090911</v>
      </c>
      <c r="AG22" s="3">
        <f t="shared" si="11"/>
        <v>0.74</v>
      </c>
      <c r="AH22" s="3">
        <f t="shared" si="12"/>
        <v>0.8</v>
      </c>
      <c r="AI22" s="3">
        <f t="shared" si="13"/>
        <v>0.85</v>
      </c>
      <c r="AJ22" s="3">
        <f t="shared" si="14"/>
        <v>0.91428571428571426</v>
      </c>
      <c r="AK22" s="3">
        <f t="shared" si="15"/>
        <v>1</v>
      </c>
      <c r="AL22" s="3">
        <f>Q22/($A22-Q$2)</f>
        <v>1.1200000000000001</v>
      </c>
      <c r="AM22" s="3">
        <f>R22/($A22-R$2)</f>
        <v>1.3</v>
      </c>
      <c r="AN22" s="3">
        <f>S22/($A22-S$2)</f>
        <v>1.5333333333333334</v>
      </c>
      <c r="AO22" s="3">
        <f>T22/($A22-T$2)</f>
        <v>1.9</v>
      </c>
      <c r="AP22" s="3">
        <f>U22/($A22-U$2)</f>
        <v>2.2000000000000002</v>
      </c>
    </row>
  </sheetData>
  <conditionalFormatting sqref="W3:AP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U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r:id="rId1" xr:uid="{ABF808A9-BAAA-4644-9218-438BD2F04B57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BFCBA-9157-45C1-8829-1E3A4B741265}">
  <dimension ref="A1:I19"/>
  <sheetViews>
    <sheetView workbookViewId="0">
      <selection activeCell="D36" sqref="D36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5</v>
      </c>
    </row>
    <row r="2" spans="1:9" ht="15.75" thickBot="1" x14ac:dyDescent="0.3"/>
    <row r="3" spans="1:9" x14ac:dyDescent="0.25">
      <c r="A3" s="18" t="s">
        <v>6</v>
      </c>
      <c r="B3" s="18"/>
    </row>
    <row r="4" spans="1:9" x14ac:dyDescent="0.25">
      <c r="A4" s="15" t="s">
        <v>7</v>
      </c>
      <c r="B4" s="15">
        <v>0.93922057733761988</v>
      </c>
    </row>
    <row r="5" spans="1:9" x14ac:dyDescent="0.25">
      <c r="A5" s="15" t="s">
        <v>8</v>
      </c>
      <c r="B5" s="15">
        <v>0.88213529289441195</v>
      </c>
    </row>
    <row r="6" spans="1:9" x14ac:dyDescent="0.25">
      <c r="A6" s="15" t="s">
        <v>9</v>
      </c>
      <c r="B6" s="15">
        <v>0.88099650345377822</v>
      </c>
    </row>
    <row r="7" spans="1:9" x14ac:dyDescent="0.25">
      <c r="A7" s="15" t="s">
        <v>10</v>
      </c>
      <c r="B7" s="15">
        <v>3.6244283949057645</v>
      </c>
    </row>
    <row r="8" spans="1:9" ht="15.75" thickBot="1" x14ac:dyDescent="0.3">
      <c r="A8" s="16" t="s">
        <v>11</v>
      </c>
      <c r="B8" s="16">
        <v>210</v>
      </c>
    </row>
    <row r="10" spans="1:9" ht="15.75" thickBot="1" x14ac:dyDescent="0.3">
      <c r="A10" t="s">
        <v>12</v>
      </c>
    </row>
    <row r="11" spans="1:9" x14ac:dyDescent="0.25">
      <c r="A11" s="17"/>
      <c r="B11" s="17" t="s">
        <v>17</v>
      </c>
      <c r="C11" s="17" t="s">
        <v>18</v>
      </c>
      <c r="D11" s="17" t="s">
        <v>19</v>
      </c>
      <c r="E11" s="17" t="s">
        <v>20</v>
      </c>
      <c r="F11" s="17" t="s">
        <v>21</v>
      </c>
    </row>
    <row r="12" spans="1:9" x14ac:dyDescent="0.25">
      <c r="A12" s="15" t="s">
        <v>13</v>
      </c>
      <c r="B12" s="15">
        <v>2</v>
      </c>
      <c r="C12" s="15">
        <v>20351.705536568712</v>
      </c>
      <c r="D12" s="15">
        <v>10175.852768284356</v>
      </c>
      <c r="E12" s="15">
        <v>774.62545877096625</v>
      </c>
      <c r="F12" s="15">
        <v>7.7307453151929131E-97</v>
      </c>
    </row>
    <row r="13" spans="1:9" x14ac:dyDescent="0.25">
      <c r="A13" s="15" t="s">
        <v>14</v>
      </c>
      <c r="B13" s="15">
        <v>207</v>
      </c>
      <c r="C13" s="15">
        <v>2719.2516062884297</v>
      </c>
      <c r="D13" s="15">
        <v>13.136481189799177</v>
      </c>
      <c r="E13" s="15"/>
      <c r="F13" s="15"/>
    </row>
    <row r="14" spans="1:9" ht="15.75" thickBot="1" x14ac:dyDescent="0.3">
      <c r="A14" s="16" t="s">
        <v>15</v>
      </c>
      <c r="B14" s="16">
        <v>209</v>
      </c>
      <c r="C14" s="16">
        <v>23070.957142857143</v>
      </c>
      <c r="D14" s="16"/>
      <c r="E14" s="16"/>
      <c r="F14" s="16"/>
    </row>
    <row r="15" spans="1:9" ht="15.75" thickBot="1" x14ac:dyDescent="0.3"/>
    <row r="16" spans="1:9" x14ac:dyDescent="0.25">
      <c r="A16" s="17"/>
      <c r="B16" s="17" t="s">
        <v>22</v>
      </c>
      <c r="C16" s="17" t="s">
        <v>10</v>
      </c>
      <c r="D16" s="17" t="s">
        <v>23</v>
      </c>
      <c r="E16" s="17" t="s">
        <v>24</v>
      </c>
      <c r="F16" s="17" t="s">
        <v>25</v>
      </c>
      <c r="G16" s="17" t="s">
        <v>26</v>
      </c>
      <c r="H16" s="17" t="s">
        <v>27</v>
      </c>
      <c r="I16" s="17" t="s">
        <v>28</v>
      </c>
    </row>
    <row r="17" spans="1:9" x14ac:dyDescent="0.25">
      <c r="A17" s="15" t="s">
        <v>16</v>
      </c>
      <c r="B17" s="15">
        <v>76.027956254272084</v>
      </c>
      <c r="C17" s="15">
        <v>0.75271754783523581</v>
      </c>
      <c r="D17" s="15">
        <v>101.00462845980313</v>
      </c>
      <c r="E17" s="15">
        <v>4.457889427793901E-178</v>
      </c>
      <c r="F17" s="15">
        <v>74.543980840924974</v>
      </c>
      <c r="G17" s="15">
        <v>77.511931667619194</v>
      </c>
      <c r="H17" s="15">
        <v>74.543980840924974</v>
      </c>
      <c r="I17" s="15">
        <v>77.511931667619194</v>
      </c>
    </row>
    <row r="18" spans="1:9" x14ac:dyDescent="0.25">
      <c r="A18" s="15" t="s">
        <v>29</v>
      </c>
      <c r="B18" s="15">
        <v>-0.24844839371155206</v>
      </c>
      <c r="C18" s="15">
        <v>1.1986084978334319E-2</v>
      </c>
      <c r="D18" s="15">
        <v>-20.728068769797627</v>
      </c>
      <c r="E18" s="15">
        <v>2.1224186172839126E-52</v>
      </c>
      <c r="F18" s="15">
        <v>-0.27207884508244362</v>
      </c>
      <c r="G18" s="15">
        <v>-0.22481794234066049</v>
      </c>
      <c r="H18" s="15">
        <v>-0.27207884508244362</v>
      </c>
      <c r="I18" s="15">
        <v>-0.22481794234066049</v>
      </c>
    </row>
    <row r="19" spans="1:9" ht="15.75" thickBot="1" x14ac:dyDescent="0.3">
      <c r="A19" s="16" t="s">
        <v>30</v>
      </c>
      <c r="B19" s="16">
        <v>-0.22310321257689686</v>
      </c>
      <c r="C19" s="16">
        <v>1.1986084978334323E-2</v>
      </c>
      <c r="D19" s="16">
        <v>-18.6135183406568</v>
      </c>
      <c r="E19" s="16">
        <v>4.3368009405171431E-46</v>
      </c>
      <c r="F19" s="16">
        <v>-0.24673366394778845</v>
      </c>
      <c r="G19" s="16">
        <v>-0.19947276120600527</v>
      </c>
      <c r="H19" s="16">
        <v>-0.24673366394778845</v>
      </c>
      <c r="I19" s="16">
        <v>-0.19947276120600527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46687-74FD-4119-8481-87A86467176A}">
  <dimension ref="A1:I19"/>
  <sheetViews>
    <sheetView workbookViewId="0">
      <selection activeCell="B21" sqref="B21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5.855468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5</v>
      </c>
      <c r="D1" s="19" t="s">
        <v>31</v>
      </c>
    </row>
    <row r="2" spans="1:9" ht="15.75" thickBot="1" x14ac:dyDescent="0.3"/>
    <row r="3" spans="1:9" x14ac:dyDescent="0.25">
      <c r="A3" s="18" t="s">
        <v>6</v>
      </c>
      <c r="B3" s="18"/>
    </row>
    <row r="4" spans="1:9" x14ac:dyDescent="0.25">
      <c r="A4" s="15" t="s">
        <v>7</v>
      </c>
      <c r="B4" s="15">
        <v>0.96578939362523819</v>
      </c>
    </row>
    <row r="5" spans="1:9" x14ac:dyDescent="0.25">
      <c r="A5" s="15" t="s">
        <v>8</v>
      </c>
      <c r="B5" s="15">
        <v>0.93274915283900528</v>
      </c>
    </row>
    <row r="6" spans="1:9" x14ac:dyDescent="0.25">
      <c r="A6" s="15" t="s">
        <v>9</v>
      </c>
      <c r="B6" s="15">
        <v>0.93209938619976862</v>
      </c>
    </row>
    <row r="7" spans="1:9" x14ac:dyDescent="0.25">
      <c r="A7" s="15" t="s">
        <v>10</v>
      </c>
      <c r="B7" s="15">
        <v>2.7377671820926808</v>
      </c>
    </row>
    <row r="8" spans="1:9" ht="15.75" thickBot="1" x14ac:dyDescent="0.3">
      <c r="A8" s="16" t="s">
        <v>11</v>
      </c>
      <c r="B8" s="16">
        <v>210</v>
      </c>
    </row>
    <row r="10" spans="1:9" ht="15.75" thickBot="1" x14ac:dyDescent="0.3">
      <c r="A10" t="s">
        <v>12</v>
      </c>
    </row>
    <row r="11" spans="1:9" x14ac:dyDescent="0.25">
      <c r="A11" s="17"/>
      <c r="B11" s="17" t="s">
        <v>17</v>
      </c>
      <c r="C11" s="17" t="s">
        <v>18</v>
      </c>
      <c r="D11" s="17" t="s">
        <v>19</v>
      </c>
      <c r="E11" s="17" t="s">
        <v>20</v>
      </c>
      <c r="F11" s="17" t="s">
        <v>21</v>
      </c>
    </row>
    <row r="12" spans="1:9" x14ac:dyDescent="0.25">
      <c r="A12" s="15" t="s">
        <v>13</v>
      </c>
      <c r="B12" s="15">
        <v>2</v>
      </c>
      <c r="C12" s="15">
        <v>21519.415730184999</v>
      </c>
      <c r="D12" s="15">
        <v>10759.7078650925</v>
      </c>
      <c r="E12" s="15">
        <v>1435.514069997168</v>
      </c>
      <c r="F12" s="15">
        <v>4.6421386890368037E-122</v>
      </c>
    </row>
    <row r="13" spans="1:9" x14ac:dyDescent="0.25">
      <c r="A13" s="15" t="s">
        <v>14</v>
      </c>
      <c r="B13" s="15">
        <v>207</v>
      </c>
      <c r="C13" s="15">
        <v>1551.5414126721457</v>
      </c>
      <c r="D13" s="15">
        <v>7.4953691433436989</v>
      </c>
      <c r="E13" s="15"/>
      <c r="F13" s="15"/>
    </row>
    <row r="14" spans="1:9" ht="15.75" thickBot="1" x14ac:dyDescent="0.3">
      <c r="A14" s="16" t="s">
        <v>15</v>
      </c>
      <c r="B14" s="16">
        <v>209</v>
      </c>
      <c r="C14" s="16">
        <v>23070.957142857143</v>
      </c>
      <c r="D14" s="16"/>
      <c r="E14" s="16"/>
      <c r="F14" s="16"/>
    </row>
    <row r="15" spans="1:9" ht="15.75" thickBot="1" x14ac:dyDescent="0.3"/>
    <row r="16" spans="1:9" x14ac:dyDescent="0.25">
      <c r="A16" s="17"/>
      <c r="B16" s="17" t="s">
        <v>22</v>
      </c>
      <c r="C16" s="17" t="s">
        <v>10</v>
      </c>
      <c r="D16" s="17" t="s">
        <v>23</v>
      </c>
      <c r="E16" s="17" t="s">
        <v>24</v>
      </c>
      <c r="F16" s="17" t="s">
        <v>25</v>
      </c>
      <c r="G16" s="17" t="s">
        <v>26</v>
      </c>
      <c r="H16" s="17" t="s">
        <v>27</v>
      </c>
      <c r="I16" s="17" t="s">
        <v>28</v>
      </c>
    </row>
    <row r="17" spans="1:9" x14ac:dyDescent="0.25">
      <c r="A17" s="15" t="s">
        <v>16</v>
      </c>
      <c r="B17" s="15">
        <v>70.120124770556686</v>
      </c>
      <c r="C17" s="15">
        <v>0.39162506890548954</v>
      </c>
      <c r="D17" s="15">
        <v>179.0491220761935</v>
      </c>
      <c r="E17" s="15">
        <v>6.2115246230713985E-229</v>
      </c>
      <c r="F17" s="15">
        <v>69.348039709995135</v>
      </c>
      <c r="G17" s="15">
        <v>70.892209831118237</v>
      </c>
      <c r="H17" s="15">
        <v>69.348039709995135</v>
      </c>
      <c r="I17" s="15">
        <v>70.892209831118237</v>
      </c>
    </row>
    <row r="18" spans="1:9" x14ac:dyDescent="0.25">
      <c r="A18" s="15" t="s">
        <v>29</v>
      </c>
      <c r="B18" s="15">
        <v>-2.1606992236611953E-3</v>
      </c>
      <c r="C18" s="15">
        <v>7.1673517543588758E-5</v>
      </c>
      <c r="D18" s="15">
        <v>-30.146409688169005</v>
      </c>
      <c r="E18" s="15">
        <v>1.1614954246721415E-77</v>
      </c>
      <c r="F18" s="15">
        <v>-2.3020028748497157E-3</v>
      </c>
      <c r="G18" s="15">
        <v>-2.019395572472675E-3</v>
      </c>
      <c r="H18" s="15">
        <v>-2.3020028748497157E-3</v>
      </c>
      <c r="I18" s="15">
        <v>-2.019395572472675E-3</v>
      </c>
    </row>
    <row r="19" spans="1:9" ht="15.75" thickBot="1" x14ac:dyDescent="0.3">
      <c r="A19" s="16" t="s">
        <v>30</v>
      </c>
      <c r="B19" s="16">
        <v>-0.21444440717750921</v>
      </c>
      <c r="C19" s="16">
        <v>8.9949550634714319E-3</v>
      </c>
      <c r="D19" s="16">
        <v>-23.840520120925259</v>
      </c>
      <c r="E19" s="16">
        <v>2.8108809391354377E-61</v>
      </c>
      <c r="F19" s="16">
        <v>-0.23217787466042161</v>
      </c>
      <c r="G19" s="16">
        <v>-0.1967109396945968</v>
      </c>
      <c r="H19" s="16">
        <v>-0.23217787466042161</v>
      </c>
      <c r="I19" s="16">
        <v>-0.1967109396945968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706ED-993B-4A48-A66A-F62026B5915E}">
  <dimension ref="A1:I19"/>
  <sheetViews>
    <sheetView workbookViewId="0">
      <selection activeCell="B17" sqref="B17:B19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5</v>
      </c>
    </row>
    <row r="2" spans="1:9" ht="15.75" thickBot="1" x14ac:dyDescent="0.3"/>
    <row r="3" spans="1:9" x14ac:dyDescent="0.25">
      <c r="A3" s="18" t="s">
        <v>6</v>
      </c>
      <c r="B3" s="18"/>
    </row>
    <row r="4" spans="1:9" x14ac:dyDescent="0.25">
      <c r="A4" s="15" t="s">
        <v>7</v>
      </c>
      <c r="B4" s="15">
        <v>0.98508391755682678</v>
      </c>
    </row>
    <row r="5" spans="1:9" x14ac:dyDescent="0.25">
      <c r="A5" s="15" t="s">
        <v>8</v>
      </c>
      <c r="B5" s="15">
        <v>0.97039032462910513</v>
      </c>
    </row>
    <row r="6" spans="1:9" x14ac:dyDescent="0.25">
      <c r="A6" s="15" t="s">
        <v>9</v>
      </c>
      <c r="B6" s="15">
        <v>0.97010424080909641</v>
      </c>
    </row>
    <row r="7" spans="1:9" x14ac:dyDescent="0.25">
      <c r="A7" s="15" t="s">
        <v>10</v>
      </c>
      <c r="B7" s="15">
        <v>1.8166215278208511</v>
      </c>
    </row>
    <row r="8" spans="1:9" ht="15.75" thickBot="1" x14ac:dyDescent="0.3">
      <c r="A8" s="16" t="s">
        <v>11</v>
      </c>
      <c r="B8" s="16">
        <v>210</v>
      </c>
    </row>
    <row r="10" spans="1:9" ht="15.75" thickBot="1" x14ac:dyDescent="0.3">
      <c r="A10" t="s">
        <v>12</v>
      </c>
    </row>
    <row r="11" spans="1:9" x14ac:dyDescent="0.25">
      <c r="A11" s="17"/>
      <c r="B11" s="17" t="s">
        <v>17</v>
      </c>
      <c r="C11" s="17" t="s">
        <v>18</v>
      </c>
      <c r="D11" s="17" t="s">
        <v>19</v>
      </c>
      <c r="E11" s="17" t="s">
        <v>20</v>
      </c>
      <c r="F11" s="17" t="s">
        <v>21</v>
      </c>
    </row>
    <row r="12" spans="1:9" x14ac:dyDescent="0.25">
      <c r="A12" s="15" t="s">
        <v>13</v>
      </c>
      <c r="B12" s="15">
        <v>2</v>
      </c>
      <c r="C12" s="15">
        <v>22387.833591361315</v>
      </c>
      <c r="D12" s="15">
        <v>11193.916795680658</v>
      </c>
      <c r="E12" s="15">
        <v>3391.9790521525424</v>
      </c>
      <c r="F12" s="15">
        <v>6.2141589633739241E-159</v>
      </c>
    </row>
    <row r="13" spans="1:9" x14ac:dyDescent="0.25">
      <c r="A13" s="15" t="s">
        <v>14</v>
      </c>
      <c r="B13" s="15">
        <v>207</v>
      </c>
      <c r="C13" s="15">
        <v>683.12355149582777</v>
      </c>
      <c r="D13" s="15">
        <v>3.300113775342163</v>
      </c>
      <c r="E13" s="15"/>
      <c r="F13" s="15"/>
    </row>
    <row r="14" spans="1:9" ht="15.75" thickBot="1" x14ac:dyDescent="0.3">
      <c r="A14" s="16" t="s">
        <v>15</v>
      </c>
      <c r="B14" s="16">
        <v>209</v>
      </c>
      <c r="C14" s="16">
        <v>23070.957142857143</v>
      </c>
      <c r="D14" s="16"/>
      <c r="E14" s="16"/>
      <c r="F14" s="16"/>
    </row>
    <row r="15" spans="1:9" ht="15.75" thickBot="1" x14ac:dyDescent="0.3"/>
    <row r="16" spans="1:9" x14ac:dyDescent="0.25">
      <c r="A16" s="17"/>
      <c r="B16" s="17" t="s">
        <v>22</v>
      </c>
      <c r="C16" s="17" t="s">
        <v>10</v>
      </c>
      <c r="D16" s="17" t="s">
        <v>23</v>
      </c>
      <c r="E16" s="17" t="s">
        <v>24</v>
      </c>
      <c r="F16" s="17" t="s">
        <v>25</v>
      </c>
      <c r="G16" s="17" t="s">
        <v>26</v>
      </c>
      <c r="H16" s="17" t="s">
        <v>27</v>
      </c>
      <c r="I16" s="17" t="s">
        <v>28</v>
      </c>
    </row>
    <row r="17" spans="1:9" x14ac:dyDescent="0.25">
      <c r="A17" s="15" t="s">
        <v>16</v>
      </c>
      <c r="B17" s="15">
        <v>67.539357829405532</v>
      </c>
      <c r="C17" s="15">
        <v>0.25121141775440581</v>
      </c>
      <c r="D17" s="15">
        <v>268.85465013152657</v>
      </c>
      <c r="E17" s="15">
        <v>2.560369499220856E-265</v>
      </c>
      <c r="F17" s="15">
        <v>67.04409693297535</v>
      </c>
      <c r="G17" s="15">
        <v>68.034618725835713</v>
      </c>
      <c r="H17" s="15">
        <v>67.04409693297535</v>
      </c>
      <c r="I17" s="15">
        <v>68.034618725835713</v>
      </c>
    </row>
    <row r="18" spans="1:9" x14ac:dyDescent="0.25">
      <c r="A18" s="15" t="s">
        <v>29</v>
      </c>
      <c r="B18" s="15">
        <v>-2.9008477039320496E-3</v>
      </c>
      <c r="C18" s="15">
        <v>7.3585374281927467E-5</v>
      </c>
      <c r="D18" s="15">
        <v>-39.421525435449155</v>
      </c>
      <c r="E18" s="15">
        <v>3.4331933751967392E-98</v>
      </c>
      <c r="F18" s="15">
        <v>-3.0459205623108317E-3</v>
      </c>
      <c r="G18" s="15">
        <v>-2.7557748455532675E-3</v>
      </c>
      <c r="H18" s="15">
        <v>-3.0459205623108317E-3</v>
      </c>
      <c r="I18" s="15">
        <v>-2.7557748455532675E-3</v>
      </c>
    </row>
    <row r="19" spans="1:9" ht="15.75" thickBot="1" x14ac:dyDescent="0.3">
      <c r="A19" s="16" t="s">
        <v>30</v>
      </c>
      <c r="B19" s="16">
        <v>-2.087739938882316E-3</v>
      </c>
      <c r="C19" s="16">
        <v>4.7453896000614125E-5</v>
      </c>
      <c r="D19" s="16">
        <v>-43.995121893791342</v>
      </c>
      <c r="E19" s="16">
        <v>5.2048949324767622E-107</v>
      </c>
      <c r="F19" s="16">
        <v>-2.1812948389041986E-3</v>
      </c>
      <c r="G19" s="16">
        <v>-1.9941850388604334E-3</v>
      </c>
      <c r="H19" s="16">
        <v>-2.1812948389041986E-3</v>
      </c>
      <c r="I19" s="16">
        <v>-1.9941850388604334E-3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C7EC-A5EF-4C1F-BE81-585FC115E64F}">
  <dimension ref="A1:I19"/>
  <sheetViews>
    <sheetView workbookViewId="0">
      <selection activeCell="E6" sqref="E6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5</v>
      </c>
    </row>
    <row r="2" spans="1:9" ht="15.75" thickBot="1" x14ac:dyDescent="0.3"/>
    <row r="3" spans="1:9" x14ac:dyDescent="0.25">
      <c r="A3" s="18" t="s">
        <v>6</v>
      </c>
      <c r="B3" s="18"/>
    </row>
    <row r="4" spans="1:9" x14ac:dyDescent="0.25">
      <c r="A4" s="15" t="s">
        <v>7</v>
      </c>
      <c r="B4" s="15">
        <v>0.96647091659192497</v>
      </c>
    </row>
    <row r="5" spans="1:9" x14ac:dyDescent="0.25">
      <c r="A5" s="15" t="s">
        <v>8</v>
      </c>
      <c r="B5" s="15">
        <v>0.93406603261803567</v>
      </c>
    </row>
    <row r="6" spans="1:9" x14ac:dyDescent="0.25">
      <c r="A6" s="15" t="s">
        <v>9</v>
      </c>
      <c r="B6" s="15">
        <v>0.93342898945492481</v>
      </c>
    </row>
    <row r="7" spans="1:9" x14ac:dyDescent="0.25">
      <c r="A7" s="15" t="s">
        <v>10</v>
      </c>
      <c r="B7" s="15">
        <v>2.7108297174738465</v>
      </c>
    </row>
    <row r="8" spans="1:9" ht="15.75" thickBot="1" x14ac:dyDescent="0.3">
      <c r="A8" s="16" t="s">
        <v>11</v>
      </c>
      <c r="B8" s="16">
        <v>210</v>
      </c>
    </row>
    <row r="10" spans="1:9" ht="15.75" thickBot="1" x14ac:dyDescent="0.3">
      <c r="A10" t="s">
        <v>12</v>
      </c>
    </row>
    <row r="11" spans="1:9" x14ac:dyDescent="0.25">
      <c r="A11" s="17"/>
      <c r="B11" s="17" t="s">
        <v>17</v>
      </c>
      <c r="C11" s="17" t="s">
        <v>18</v>
      </c>
      <c r="D11" s="17" t="s">
        <v>19</v>
      </c>
      <c r="E11" s="17" t="s">
        <v>20</v>
      </c>
      <c r="F11" s="17" t="s">
        <v>21</v>
      </c>
    </row>
    <row r="12" spans="1:9" x14ac:dyDescent="0.25">
      <c r="A12" s="15" t="s">
        <v>13</v>
      </c>
      <c r="B12" s="15">
        <v>2</v>
      </c>
      <c r="C12" s="15">
        <v>21549.797407129303</v>
      </c>
      <c r="D12" s="15">
        <v>10774.898703564651</v>
      </c>
      <c r="E12" s="15">
        <v>1466.252346319621</v>
      </c>
      <c r="F12" s="15">
        <v>5.9951923713710589E-123</v>
      </c>
    </row>
    <row r="13" spans="1:9" x14ac:dyDescent="0.25">
      <c r="A13" s="15" t="s">
        <v>14</v>
      </c>
      <c r="B13" s="15">
        <v>207</v>
      </c>
      <c r="C13" s="15">
        <v>1521.159735727842</v>
      </c>
      <c r="D13" s="15">
        <v>7.3485977571393333</v>
      </c>
      <c r="E13" s="15"/>
      <c r="F13" s="15"/>
    </row>
    <row r="14" spans="1:9" ht="15.75" thickBot="1" x14ac:dyDescent="0.3">
      <c r="A14" s="16" t="s">
        <v>15</v>
      </c>
      <c r="B14" s="16">
        <v>209</v>
      </c>
      <c r="C14" s="16">
        <v>23070.957142857143</v>
      </c>
      <c r="D14" s="16"/>
      <c r="E14" s="16"/>
      <c r="F14" s="16"/>
    </row>
    <row r="15" spans="1:9" ht="15.75" thickBot="1" x14ac:dyDescent="0.3"/>
    <row r="16" spans="1:9" x14ac:dyDescent="0.25">
      <c r="A16" s="17"/>
      <c r="B16" s="17" t="s">
        <v>22</v>
      </c>
      <c r="C16" s="17" t="s">
        <v>10</v>
      </c>
      <c r="D16" s="17" t="s">
        <v>23</v>
      </c>
      <c r="E16" s="17" t="s">
        <v>24</v>
      </c>
      <c r="F16" s="17" t="s">
        <v>25</v>
      </c>
      <c r="G16" s="17" t="s">
        <v>26</v>
      </c>
      <c r="H16" s="17" t="s">
        <v>27</v>
      </c>
      <c r="I16" s="17" t="s">
        <v>28</v>
      </c>
    </row>
    <row r="17" spans="1:9" x14ac:dyDescent="0.25">
      <c r="A17" s="15" t="s">
        <v>16</v>
      </c>
      <c r="B17" s="15">
        <v>73.39030814959014</v>
      </c>
      <c r="C17" s="15">
        <v>0.57401873445079254</v>
      </c>
      <c r="D17" s="15">
        <v>127.85350676717589</v>
      </c>
      <c r="E17" s="15">
        <v>6.2218208508000466E-199</v>
      </c>
      <c r="F17" s="15">
        <v>72.258635729868558</v>
      </c>
      <c r="G17" s="15">
        <v>74.521980569311722</v>
      </c>
      <c r="H17" s="15">
        <v>72.258635729868558</v>
      </c>
      <c r="I17" s="15">
        <v>74.521980569311722</v>
      </c>
    </row>
    <row r="18" spans="1:9" x14ac:dyDescent="0.25">
      <c r="A18" s="15" t="s">
        <v>29</v>
      </c>
      <c r="B18" s="15">
        <v>-3.0505070511924956E-3</v>
      </c>
      <c r="C18" s="15">
        <v>1.0905940067878365E-4</v>
      </c>
      <c r="D18" s="15">
        <v>-27.97106010308325</v>
      </c>
      <c r="E18" s="15">
        <v>2.9970422483219327E-72</v>
      </c>
      <c r="F18" s="15">
        <v>-3.2655166117735281E-3</v>
      </c>
      <c r="G18" s="15">
        <v>-2.8354974906114631E-3</v>
      </c>
      <c r="H18" s="15">
        <v>-3.2655166117735281E-3</v>
      </c>
      <c r="I18" s="15">
        <v>-2.8354974906114631E-3</v>
      </c>
    </row>
    <row r="19" spans="1:9" ht="15.75" thickBot="1" x14ac:dyDescent="0.3">
      <c r="A19" s="16" t="s">
        <v>30</v>
      </c>
      <c r="B19" s="16">
        <v>-0.24255547852908887</v>
      </c>
      <c r="C19" s="16">
        <v>8.8264030805601367E-3</v>
      </c>
      <c r="D19" s="16">
        <v>-27.480670927357643</v>
      </c>
      <c r="E19" s="16">
        <v>5.3830243922894045E-71</v>
      </c>
      <c r="F19" s="16">
        <v>-0.25995664739716151</v>
      </c>
      <c r="G19" s="16">
        <v>-0.22515430966101627</v>
      </c>
      <c r="H19" s="16">
        <v>-0.25995664739716151</v>
      </c>
      <c r="I19" s="16">
        <v>-0.22515430966101627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5FC36-BE25-4E8E-A4AE-01EAA7ACFA3E}">
  <dimension ref="A1:AB212"/>
  <sheetViews>
    <sheetView tabSelected="1" topLeftCell="N1" workbookViewId="0">
      <selection activeCell="O12" sqref="O12:O13"/>
    </sheetView>
  </sheetViews>
  <sheetFormatPr defaultRowHeight="15" x14ac:dyDescent="0.25"/>
  <cols>
    <col min="9" max="9" width="10" bestFit="1" customWidth="1"/>
    <col min="21" max="21" width="10" bestFit="1" customWidth="1"/>
  </cols>
  <sheetData>
    <row r="1" spans="1:28" x14ac:dyDescent="0.25">
      <c r="A1" t="s">
        <v>2</v>
      </c>
      <c r="B1" t="s">
        <v>3</v>
      </c>
      <c r="C1" t="s">
        <v>4</v>
      </c>
      <c r="J1" t="s">
        <v>2</v>
      </c>
      <c r="K1" t="s">
        <v>3</v>
      </c>
      <c r="L1" t="s">
        <v>4</v>
      </c>
      <c r="M1" t="s">
        <v>32</v>
      </c>
      <c r="O1">
        <v>70.120124770556686</v>
      </c>
      <c r="P1">
        <v>-2.1606992236611953E-3</v>
      </c>
      <c r="Q1">
        <v>-0.21444440717750921</v>
      </c>
      <c r="U1" t="s">
        <v>3</v>
      </c>
      <c r="V1" t="s">
        <v>2</v>
      </c>
      <c r="W1" t="s">
        <v>4</v>
      </c>
    </row>
    <row r="2" spans="1:28" x14ac:dyDescent="0.25">
      <c r="A2">
        <v>5</v>
      </c>
      <c r="B2">
        <v>0</v>
      </c>
      <c r="C2">
        <v>59</v>
      </c>
      <c r="D2">
        <f>$F$2+$G$2*A2+$H$2*B2</f>
        <v>74.78571428571432</v>
      </c>
      <c r="F2">
        <v>76.027956254272084</v>
      </c>
      <c r="G2">
        <v>-0.24844839371155206</v>
      </c>
      <c r="H2">
        <v>-0.22310321257689686</v>
      </c>
      <c r="I2">
        <f>J2^2</f>
        <v>625</v>
      </c>
      <c r="J2">
        <v>25</v>
      </c>
      <c r="K2">
        <v>0</v>
      </c>
      <c r="L2">
        <v>59</v>
      </c>
      <c r="M2">
        <f>J2*$P$1+K2*$Q$1+$O$1</f>
        <v>70.06610728996516</v>
      </c>
      <c r="U2">
        <v>0</v>
      </c>
      <c r="V2">
        <v>5</v>
      </c>
      <c r="W2">
        <v>59</v>
      </c>
      <c r="AA2" t="s">
        <v>33</v>
      </c>
      <c r="AB2" t="s">
        <v>32</v>
      </c>
    </row>
    <row r="3" spans="1:28" x14ac:dyDescent="0.25">
      <c r="A3">
        <v>10</v>
      </c>
      <c r="B3">
        <v>0</v>
      </c>
      <c r="C3">
        <v>64</v>
      </c>
      <c r="D3">
        <f t="shared" ref="D3:D66" si="0">$F$2+$G$2*(A3^1.1)+$H$2*B3</f>
        <v>72.900176290642932</v>
      </c>
      <c r="I3">
        <f t="shared" ref="I3:I66" si="1">J3^2</f>
        <v>10000</v>
      </c>
      <c r="J3">
        <v>100</v>
      </c>
      <c r="K3">
        <v>0</v>
      </c>
      <c r="L3">
        <v>64</v>
      </c>
      <c r="M3">
        <f t="shared" ref="M3:M66" si="2">J3*$P$1+K3*$Q$1+$O$1</f>
        <v>69.904054848190569</v>
      </c>
      <c r="U3">
        <v>0</v>
      </c>
      <c r="V3">
        <v>10</v>
      </c>
      <c r="W3">
        <v>64</v>
      </c>
      <c r="AA3">
        <v>59</v>
      </c>
      <c r="AB3">
        <v>70.06610728996516</v>
      </c>
    </row>
    <row r="4" spans="1:28" x14ac:dyDescent="0.25">
      <c r="A4">
        <v>15</v>
      </c>
      <c r="B4">
        <v>0</v>
      </c>
      <c r="C4">
        <v>65</v>
      </c>
      <c r="D4">
        <f t="shared" si="0"/>
        <v>71.142146207589008</v>
      </c>
      <c r="I4">
        <f t="shared" si="1"/>
        <v>50625</v>
      </c>
      <c r="J4">
        <v>225</v>
      </c>
      <c r="K4">
        <v>0</v>
      </c>
      <c r="L4">
        <v>65</v>
      </c>
      <c r="M4">
        <f t="shared" si="2"/>
        <v>69.633967445232912</v>
      </c>
      <c r="U4">
        <v>0</v>
      </c>
      <c r="V4">
        <v>15</v>
      </c>
      <c r="W4">
        <v>65</v>
      </c>
      <c r="AA4">
        <v>64</v>
      </c>
      <c r="AB4">
        <v>69.904054848190569</v>
      </c>
    </row>
    <row r="5" spans="1:28" x14ac:dyDescent="0.25">
      <c r="A5">
        <v>20</v>
      </c>
      <c r="B5">
        <v>0</v>
      </c>
      <c r="C5">
        <v>65</v>
      </c>
      <c r="D5">
        <f t="shared" si="0"/>
        <v>69.323413130931172</v>
      </c>
      <c r="I5">
        <f t="shared" si="1"/>
        <v>160000</v>
      </c>
      <c r="J5">
        <v>400</v>
      </c>
      <c r="K5">
        <v>0</v>
      </c>
      <c r="L5">
        <v>65</v>
      </c>
      <c r="M5">
        <f t="shared" si="2"/>
        <v>69.255845081092204</v>
      </c>
      <c r="U5">
        <v>0</v>
      </c>
      <c r="V5">
        <v>20</v>
      </c>
      <c r="W5">
        <v>65</v>
      </c>
      <c r="AA5">
        <v>65</v>
      </c>
      <c r="AB5">
        <v>69.633967445232912</v>
      </c>
    </row>
    <row r="6" spans="1:28" x14ac:dyDescent="0.25">
      <c r="A6">
        <v>25</v>
      </c>
      <c r="B6">
        <v>0</v>
      </c>
      <c r="C6">
        <v>65</v>
      </c>
      <c r="D6">
        <f t="shared" si="0"/>
        <v>67.458165800616527</v>
      </c>
      <c r="I6">
        <f t="shared" si="1"/>
        <v>390625</v>
      </c>
      <c r="J6">
        <v>625</v>
      </c>
      <c r="K6">
        <v>0</v>
      </c>
      <c r="L6">
        <v>65</v>
      </c>
      <c r="M6">
        <f t="shared" si="2"/>
        <v>68.769687755768445</v>
      </c>
      <c r="U6">
        <v>0</v>
      </c>
      <c r="V6">
        <v>25</v>
      </c>
      <c r="W6">
        <v>65</v>
      </c>
      <c r="AA6">
        <v>65</v>
      </c>
      <c r="AB6">
        <v>69.255845081092204</v>
      </c>
    </row>
    <row r="7" spans="1:28" x14ac:dyDescent="0.25">
      <c r="A7">
        <v>30</v>
      </c>
      <c r="B7">
        <v>0</v>
      </c>
      <c r="C7">
        <v>64</v>
      </c>
      <c r="D7">
        <f t="shared" si="0"/>
        <v>65.554993152215829</v>
      </c>
      <c r="I7">
        <f t="shared" si="1"/>
        <v>810000</v>
      </c>
      <c r="J7">
        <v>900</v>
      </c>
      <c r="K7">
        <v>0</v>
      </c>
      <c r="L7">
        <v>64</v>
      </c>
      <c r="M7">
        <f t="shared" si="2"/>
        <v>68.175495469261605</v>
      </c>
      <c r="U7">
        <v>0</v>
      </c>
      <c r="V7">
        <v>30</v>
      </c>
      <c r="W7">
        <v>64</v>
      </c>
      <c r="AA7">
        <v>65</v>
      </c>
      <c r="AB7">
        <v>68.769687755768445</v>
      </c>
    </row>
    <row r="8" spans="1:28" x14ac:dyDescent="0.25">
      <c r="A8">
        <v>35</v>
      </c>
      <c r="B8">
        <v>0</v>
      </c>
      <c r="C8">
        <v>64</v>
      </c>
      <c r="D8">
        <f t="shared" si="0"/>
        <v>63.619691767846533</v>
      </c>
      <c r="I8">
        <f t="shared" si="1"/>
        <v>1500625</v>
      </c>
      <c r="J8">
        <v>1225</v>
      </c>
      <c r="K8">
        <v>0</v>
      </c>
      <c r="L8">
        <v>64</v>
      </c>
      <c r="M8">
        <f t="shared" si="2"/>
        <v>67.473268221571715</v>
      </c>
      <c r="U8">
        <v>0</v>
      </c>
      <c r="V8">
        <v>35</v>
      </c>
      <c r="W8">
        <v>64</v>
      </c>
      <c r="AA8">
        <v>64</v>
      </c>
      <c r="AB8">
        <v>68.175495469261605</v>
      </c>
    </row>
    <row r="9" spans="1:28" x14ac:dyDescent="0.25">
      <c r="A9">
        <v>40</v>
      </c>
      <c r="B9">
        <v>0</v>
      </c>
      <c r="C9">
        <v>63</v>
      </c>
      <c r="D9">
        <f t="shared" si="0"/>
        <v>61.656453458218117</v>
      </c>
      <c r="I9">
        <f t="shared" si="1"/>
        <v>2560000</v>
      </c>
      <c r="J9">
        <v>1600</v>
      </c>
      <c r="K9">
        <v>0</v>
      </c>
      <c r="L9">
        <v>63</v>
      </c>
      <c r="M9">
        <f t="shared" si="2"/>
        <v>66.663006012698773</v>
      </c>
      <c r="U9">
        <v>0</v>
      </c>
      <c r="V9">
        <v>40</v>
      </c>
      <c r="W9">
        <v>63</v>
      </c>
      <c r="AA9">
        <v>64</v>
      </c>
      <c r="AB9">
        <v>67.473268221571715</v>
      </c>
    </row>
    <row r="10" spans="1:28" x14ac:dyDescent="0.25">
      <c r="A10">
        <v>45</v>
      </c>
      <c r="B10">
        <v>0</v>
      </c>
      <c r="C10">
        <v>63</v>
      </c>
      <c r="D10">
        <f t="shared" si="0"/>
        <v>59.668458803180123</v>
      </c>
      <c r="I10">
        <f t="shared" si="1"/>
        <v>4100625</v>
      </c>
      <c r="J10">
        <v>2025</v>
      </c>
      <c r="K10">
        <v>0</v>
      </c>
      <c r="L10">
        <v>63</v>
      </c>
      <c r="M10">
        <f t="shared" si="2"/>
        <v>65.744708842642765</v>
      </c>
      <c r="U10">
        <v>0</v>
      </c>
      <c r="V10">
        <v>45</v>
      </c>
      <c r="W10">
        <v>63</v>
      </c>
      <c r="AA10">
        <v>63</v>
      </c>
      <c r="AB10">
        <v>66.663006012698773</v>
      </c>
    </row>
    <row r="11" spans="1:28" x14ac:dyDescent="0.25">
      <c r="A11">
        <v>50</v>
      </c>
      <c r="B11">
        <v>0</v>
      </c>
      <c r="C11">
        <v>62</v>
      </c>
      <c r="D11">
        <f t="shared" si="0"/>
        <v>57.6582082788223</v>
      </c>
      <c r="I11">
        <f t="shared" si="1"/>
        <v>6250000</v>
      </c>
      <c r="J11">
        <v>2500</v>
      </c>
      <c r="K11">
        <v>0</v>
      </c>
      <c r="L11">
        <v>62</v>
      </c>
      <c r="M11">
        <f t="shared" si="2"/>
        <v>64.718376711403693</v>
      </c>
      <c r="U11">
        <v>0</v>
      </c>
      <c r="V11">
        <v>50</v>
      </c>
      <c r="W11">
        <v>62</v>
      </c>
      <c r="AA11">
        <v>63</v>
      </c>
      <c r="AB11">
        <v>65.744708842642765</v>
      </c>
    </row>
    <row r="12" spans="1:28" x14ac:dyDescent="0.25">
      <c r="A12">
        <v>55</v>
      </c>
      <c r="B12">
        <v>0</v>
      </c>
      <c r="C12">
        <v>61</v>
      </c>
      <c r="D12">
        <f t="shared" si="0"/>
        <v>55.627722127992122</v>
      </c>
      <c r="I12">
        <f t="shared" si="1"/>
        <v>9150625</v>
      </c>
      <c r="J12">
        <v>3025</v>
      </c>
      <c r="K12">
        <v>0</v>
      </c>
      <c r="L12">
        <v>61</v>
      </c>
      <c r="M12">
        <f t="shared" si="2"/>
        <v>63.584009618981568</v>
      </c>
      <c r="U12">
        <v>0</v>
      </c>
      <c r="V12">
        <v>55</v>
      </c>
      <c r="W12">
        <v>61</v>
      </c>
      <c r="AA12">
        <v>62</v>
      </c>
      <c r="AB12">
        <v>64.718376711403693</v>
      </c>
    </row>
    <row r="13" spans="1:28" x14ac:dyDescent="0.25">
      <c r="A13">
        <v>60</v>
      </c>
      <c r="B13">
        <v>0</v>
      </c>
      <c r="C13">
        <v>61</v>
      </c>
      <c r="D13">
        <f t="shared" si="0"/>
        <v>53.578668400460742</v>
      </c>
      <c r="I13">
        <f t="shared" si="1"/>
        <v>12960000</v>
      </c>
      <c r="J13">
        <v>3600</v>
      </c>
      <c r="K13">
        <v>0</v>
      </c>
      <c r="L13">
        <v>61</v>
      </c>
      <c r="M13">
        <f t="shared" si="2"/>
        <v>62.341607565376385</v>
      </c>
      <c r="U13">
        <v>0</v>
      </c>
      <c r="V13">
        <v>60</v>
      </c>
      <c r="W13">
        <v>61</v>
      </c>
      <c r="AA13">
        <v>61</v>
      </c>
      <c r="AB13">
        <v>63.584009618981568</v>
      </c>
    </row>
    <row r="14" spans="1:28" x14ac:dyDescent="0.25">
      <c r="A14">
        <v>65</v>
      </c>
      <c r="B14">
        <v>0</v>
      </c>
      <c r="C14">
        <v>60</v>
      </c>
      <c r="D14">
        <f t="shared" si="0"/>
        <v>51.512448896657041</v>
      </c>
      <c r="I14">
        <f t="shared" si="1"/>
        <v>17850625</v>
      </c>
      <c r="J14">
        <v>4225</v>
      </c>
      <c r="K14">
        <v>0</v>
      </c>
      <c r="L14">
        <v>60</v>
      </c>
      <c r="M14">
        <f t="shared" si="2"/>
        <v>60.991170550588137</v>
      </c>
      <c r="U14">
        <v>0</v>
      </c>
      <c r="V14">
        <v>65</v>
      </c>
      <c r="W14">
        <v>60</v>
      </c>
      <c r="AA14">
        <v>61</v>
      </c>
      <c r="AB14">
        <v>62.341607565376385</v>
      </c>
    </row>
    <row r="15" spans="1:28" x14ac:dyDescent="0.25">
      <c r="A15">
        <v>70</v>
      </c>
      <c r="B15">
        <v>0</v>
      </c>
      <c r="C15">
        <v>59</v>
      </c>
      <c r="D15">
        <f t="shared" si="0"/>
        <v>49.430259068907205</v>
      </c>
      <c r="I15">
        <f t="shared" si="1"/>
        <v>24010000</v>
      </c>
      <c r="J15">
        <v>4900</v>
      </c>
      <c r="K15">
        <v>0</v>
      </c>
      <c r="L15">
        <v>59</v>
      </c>
      <c r="M15">
        <f t="shared" si="2"/>
        <v>59.53269857461683</v>
      </c>
      <c r="U15">
        <v>0</v>
      </c>
      <c r="V15">
        <v>70</v>
      </c>
      <c r="W15">
        <v>59</v>
      </c>
      <c r="AA15">
        <v>60</v>
      </c>
      <c r="AB15">
        <v>60.991170550588137</v>
      </c>
    </row>
    <row r="16" spans="1:28" x14ac:dyDescent="0.25">
      <c r="A16">
        <v>75</v>
      </c>
      <c r="B16">
        <v>0</v>
      </c>
      <c r="C16">
        <v>58</v>
      </c>
      <c r="D16">
        <f t="shared" si="0"/>
        <v>47.333131088453598</v>
      </c>
      <c r="I16">
        <f t="shared" si="1"/>
        <v>31640625</v>
      </c>
      <c r="J16">
        <v>5625</v>
      </c>
      <c r="K16">
        <v>0</v>
      </c>
      <c r="L16">
        <v>58</v>
      </c>
      <c r="M16">
        <f t="shared" si="2"/>
        <v>57.966191637462458</v>
      </c>
      <c r="U16">
        <v>0</v>
      </c>
      <c r="V16">
        <v>75</v>
      </c>
      <c r="W16">
        <v>58</v>
      </c>
      <c r="AA16">
        <v>59</v>
      </c>
      <c r="AB16">
        <v>59.53269857461683</v>
      </c>
    </row>
    <row r="17" spans="1:28" x14ac:dyDescent="0.25">
      <c r="A17">
        <v>80</v>
      </c>
      <c r="B17">
        <v>0</v>
      </c>
      <c r="C17">
        <v>56</v>
      </c>
      <c r="D17">
        <f t="shared" si="0"/>
        <v>45.221965627118543</v>
      </c>
      <c r="I17">
        <f t="shared" si="1"/>
        <v>40960000</v>
      </c>
      <c r="J17">
        <v>6400</v>
      </c>
      <c r="K17">
        <v>0</v>
      </c>
      <c r="L17">
        <v>56</v>
      </c>
      <c r="M17">
        <f t="shared" si="2"/>
        <v>56.291649739125035</v>
      </c>
      <c r="U17">
        <v>0</v>
      </c>
      <c r="V17">
        <v>80</v>
      </c>
      <c r="W17">
        <v>56</v>
      </c>
      <c r="AA17">
        <v>58</v>
      </c>
      <c r="AB17">
        <v>57.966191637462458</v>
      </c>
    </row>
    <row r="18" spans="1:28" x14ac:dyDescent="0.25">
      <c r="A18">
        <v>85</v>
      </c>
      <c r="B18">
        <v>0</v>
      </c>
      <c r="C18">
        <v>54</v>
      </c>
      <c r="D18">
        <f t="shared" si="0"/>
        <v>43.097555837589425</v>
      </c>
      <c r="I18">
        <f t="shared" si="1"/>
        <v>52200625</v>
      </c>
      <c r="J18">
        <v>7225</v>
      </c>
      <c r="K18">
        <v>0</v>
      </c>
      <c r="L18">
        <v>54</v>
      </c>
      <c r="M18">
        <f t="shared" si="2"/>
        <v>54.509072879604545</v>
      </c>
      <c r="U18">
        <v>0</v>
      </c>
      <c r="V18">
        <v>85</v>
      </c>
      <c r="W18">
        <v>54</v>
      </c>
      <c r="AA18">
        <v>56</v>
      </c>
      <c r="AB18">
        <v>56.291649739125035</v>
      </c>
    </row>
    <row r="19" spans="1:28" x14ac:dyDescent="0.25">
      <c r="A19">
        <v>90</v>
      </c>
      <c r="B19">
        <v>0</v>
      </c>
      <c r="C19">
        <v>52</v>
      </c>
      <c r="D19">
        <f t="shared" si="0"/>
        <v>40.960605797251098</v>
      </c>
      <c r="I19">
        <f t="shared" si="1"/>
        <v>65610000</v>
      </c>
      <c r="J19">
        <v>8100</v>
      </c>
      <c r="K19">
        <v>0</v>
      </c>
      <c r="L19">
        <v>52</v>
      </c>
      <c r="M19">
        <f t="shared" si="2"/>
        <v>52.618461058901005</v>
      </c>
      <c r="U19">
        <v>0</v>
      </c>
      <c r="V19">
        <v>90</v>
      </c>
      <c r="W19">
        <v>52</v>
      </c>
      <c r="AA19">
        <v>54</v>
      </c>
      <c r="AB19">
        <v>54.509072879604545</v>
      </c>
    </row>
    <row r="20" spans="1:28" x14ac:dyDescent="0.25">
      <c r="A20">
        <v>95</v>
      </c>
      <c r="B20">
        <v>0</v>
      </c>
      <c r="C20">
        <v>49</v>
      </c>
      <c r="D20">
        <f t="shared" si="0"/>
        <v>38.811744932613635</v>
      </c>
      <c r="I20">
        <f t="shared" si="1"/>
        <v>81450625</v>
      </c>
      <c r="J20">
        <v>9025</v>
      </c>
      <c r="K20">
        <v>0</v>
      </c>
      <c r="L20">
        <v>49</v>
      </c>
      <c r="M20">
        <f t="shared" si="2"/>
        <v>50.619814277014399</v>
      </c>
      <c r="U20">
        <v>0</v>
      </c>
      <c r="V20">
        <v>95</v>
      </c>
      <c r="W20">
        <v>49</v>
      </c>
      <c r="AA20">
        <v>52</v>
      </c>
      <c r="AB20">
        <v>52.618461058901005</v>
      </c>
    </row>
    <row r="21" spans="1:28" x14ac:dyDescent="0.25">
      <c r="A21">
        <v>100</v>
      </c>
      <c r="B21">
        <v>0</v>
      </c>
      <c r="C21">
        <v>47</v>
      </c>
      <c r="D21">
        <f t="shared" si="0"/>
        <v>36.651539467138299</v>
      </c>
      <c r="I21">
        <f t="shared" si="1"/>
        <v>100000000</v>
      </c>
      <c r="J21">
        <v>10000</v>
      </c>
      <c r="K21">
        <v>0</v>
      </c>
      <c r="L21">
        <v>47</v>
      </c>
      <c r="M21">
        <f t="shared" si="2"/>
        <v>48.513132533944727</v>
      </c>
      <c r="U21">
        <v>0</v>
      </c>
      <c r="V21">
        <v>100</v>
      </c>
      <c r="W21">
        <v>47</v>
      </c>
      <c r="AA21">
        <v>49</v>
      </c>
      <c r="AB21">
        <v>50.619814277014399</v>
      </c>
    </row>
    <row r="22" spans="1:28" x14ac:dyDescent="0.25">
      <c r="A22">
        <v>10</v>
      </c>
      <c r="B22">
        <v>5</v>
      </c>
      <c r="C22">
        <v>69</v>
      </c>
      <c r="D22">
        <f t="shared" si="0"/>
        <v>71.784660227758451</v>
      </c>
      <c r="I22">
        <f t="shared" si="1"/>
        <v>10000</v>
      </c>
      <c r="J22">
        <v>100</v>
      </c>
      <c r="K22">
        <v>5</v>
      </c>
      <c r="L22">
        <v>69</v>
      </c>
      <c r="M22">
        <f t="shared" si="2"/>
        <v>68.83183281230302</v>
      </c>
      <c r="U22">
        <v>25</v>
      </c>
      <c r="V22">
        <v>10</v>
      </c>
      <c r="W22">
        <v>69</v>
      </c>
      <c r="AA22">
        <v>47</v>
      </c>
      <c r="AB22">
        <v>48.513132533944727</v>
      </c>
    </row>
    <row r="23" spans="1:28" x14ac:dyDescent="0.25">
      <c r="A23">
        <v>15</v>
      </c>
      <c r="B23">
        <v>5</v>
      </c>
      <c r="C23">
        <v>68</v>
      </c>
      <c r="D23">
        <f t="shared" si="0"/>
        <v>70.026630144704527</v>
      </c>
      <c r="I23">
        <f t="shared" si="1"/>
        <v>50625</v>
      </c>
      <c r="J23">
        <v>225</v>
      </c>
      <c r="K23">
        <v>5</v>
      </c>
      <c r="L23">
        <v>68</v>
      </c>
      <c r="M23">
        <f t="shared" si="2"/>
        <v>68.561745409345377</v>
      </c>
      <c r="U23">
        <v>25</v>
      </c>
      <c r="V23">
        <v>15</v>
      </c>
      <c r="W23">
        <v>68</v>
      </c>
      <c r="AA23">
        <v>69</v>
      </c>
      <c r="AB23">
        <v>68.83183281230302</v>
      </c>
    </row>
    <row r="24" spans="1:28" x14ac:dyDescent="0.25">
      <c r="A24">
        <v>20</v>
      </c>
      <c r="B24">
        <v>5</v>
      </c>
      <c r="C24">
        <v>67</v>
      </c>
      <c r="D24">
        <f t="shared" si="0"/>
        <v>68.207897068046691</v>
      </c>
      <c r="I24">
        <f t="shared" si="1"/>
        <v>160000</v>
      </c>
      <c r="J24">
        <v>400</v>
      </c>
      <c r="K24">
        <v>5</v>
      </c>
      <c r="L24">
        <v>67</v>
      </c>
      <c r="M24">
        <f t="shared" si="2"/>
        <v>68.183623045204655</v>
      </c>
      <c r="U24">
        <v>25</v>
      </c>
      <c r="V24">
        <v>20</v>
      </c>
      <c r="W24">
        <v>67</v>
      </c>
      <c r="AA24">
        <v>68</v>
      </c>
      <c r="AB24">
        <v>68.561745409345377</v>
      </c>
    </row>
    <row r="25" spans="1:28" x14ac:dyDescent="0.25">
      <c r="A25">
        <v>25</v>
      </c>
      <c r="B25">
        <v>5</v>
      </c>
      <c r="C25">
        <v>66</v>
      </c>
      <c r="D25">
        <f t="shared" si="0"/>
        <v>66.342649737732046</v>
      </c>
      <c r="I25">
        <f t="shared" si="1"/>
        <v>390625</v>
      </c>
      <c r="J25">
        <v>625</v>
      </c>
      <c r="K25">
        <v>5</v>
      </c>
      <c r="L25">
        <v>66</v>
      </c>
      <c r="M25">
        <f t="shared" si="2"/>
        <v>67.697465719880896</v>
      </c>
      <c r="U25">
        <v>25</v>
      </c>
      <c r="V25">
        <v>25</v>
      </c>
      <c r="W25">
        <v>66</v>
      </c>
      <c r="AA25">
        <v>67</v>
      </c>
      <c r="AB25">
        <v>68.183623045204655</v>
      </c>
    </row>
    <row r="26" spans="1:28" x14ac:dyDescent="0.25">
      <c r="A26">
        <v>30</v>
      </c>
      <c r="B26">
        <v>5</v>
      </c>
      <c r="C26">
        <v>65</v>
      </c>
      <c r="D26">
        <f t="shared" si="0"/>
        <v>64.439477089331348</v>
      </c>
      <c r="I26">
        <f t="shared" si="1"/>
        <v>810000</v>
      </c>
      <c r="J26">
        <v>900</v>
      </c>
      <c r="K26">
        <v>5</v>
      </c>
      <c r="L26">
        <v>65</v>
      </c>
      <c r="M26">
        <f t="shared" si="2"/>
        <v>67.103273433374071</v>
      </c>
      <c r="U26">
        <v>25</v>
      </c>
      <c r="V26">
        <v>30</v>
      </c>
      <c r="W26">
        <v>65</v>
      </c>
      <c r="AA26">
        <v>66</v>
      </c>
      <c r="AB26">
        <v>67.697465719880896</v>
      </c>
    </row>
    <row r="27" spans="1:28" x14ac:dyDescent="0.25">
      <c r="A27">
        <v>35</v>
      </c>
      <c r="B27">
        <v>5</v>
      </c>
      <c r="C27">
        <v>64</v>
      </c>
      <c r="D27">
        <f t="shared" si="0"/>
        <v>62.504175704962051</v>
      </c>
      <c r="I27">
        <f t="shared" si="1"/>
        <v>1500625</v>
      </c>
      <c r="J27">
        <v>1225</v>
      </c>
      <c r="K27">
        <v>5</v>
      </c>
      <c r="L27">
        <v>64</v>
      </c>
      <c r="M27">
        <f t="shared" si="2"/>
        <v>66.40104618568418</v>
      </c>
      <c r="U27">
        <v>25</v>
      </c>
      <c r="V27">
        <v>35</v>
      </c>
      <c r="W27">
        <v>64</v>
      </c>
      <c r="AA27">
        <v>65</v>
      </c>
      <c r="AB27">
        <v>67.103273433374071</v>
      </c>
    </row>
    <row r="28" spans="1:28" x14ac:dyDescent="0.25">
      <c r="A28">
        <v>40</v>
      </c>
      <c r="B28">
        <v>5</v>
      </c>
      <c r="C28">
        <v>64</v>
      </c>
      <c r="D28">
        <f t="shared" si="0"/>
        <v>60.540937395333636</v>
      </c>
      <c r="I28">
        <f t="shared" si="1"/>
        <v>2560000</v>
      </c>
      <c r="J28">
        <v>1600</v>
      </c>
      <c r="K28">
        <v>5</v>
      </c>
      <c r="L28">
        <v>64</v>
      </c>
      <c r="M28">
        <f t="shared" si="2"/>
        <v>65.590783976811224</v>
      </c>
      <c r="U28">
        <v>25</v>
      </c>
      <c r="V28">
        <v>40</v>
      </c>
      <c r="W28">
        <v>64</v>
      </c>
      <c r="AA28">
        <v>64</v>
      </c>
      <c r="AB28">
        <v>66.40104618568418</v>
      </c>
    </row>
    <row r="29" spans="1:28" x14ac:dyDescent="0.25">
      <c r="A29">
        <v>45</v>
      </c>
      <c r="B29">
        <v>5</v>
      </c>
      <c r="C29">
        <v>63</v>
      </c>
      <c r="D29">
        <f t="shared" si="0"/>
        <v>58.552942740295641</v>
      </c>
      <c r="I29">
        <f t="shared" si="1"/>
        <v>4100625</v>
      </c>
      <c r="J29">
        <v>2025</v>
      </c>
      <c r="K29">
        <v>5</v>
      </c>
      <c r="L29">
        <v>63</v>
      </c>
      <c r="M29">
        <f t="shared" si="2"/>
        <v>64.672486806755217</v>
      </c>
      <c r="U29">
        <v>25</v>
      </c>
      <c r="V29">
        <v>45</v>
      </c>
      <c r="W29">
        <v>63</v>
      </c>
      <c r="AA29">
        <v>64</v>
      </c>
      <c r="AB29">
        <v>65.590783976811224</v>
      </c>
    </row>
    <row r="30" spans="1:28" x14ac:dyDescent="0.25">
      <c r="A30">
        <v>50</v>
      </c>
      <c r="B30">
        <v>5</v>
      </c>
      <c r="C30">
        <v>62</v>
      </c>
      <c r="D30">
        <f t="shared" si="0"/>
        <v>56.542692215937819</v>
      </c>
      <c r="I30">
        <f t="shared" si="1"/>
        <v>6250000</v>
      </c>
      <c r="J30">
        <v>2500</v>
      </c>
      <c r="K30">
        <v>5</v>
      </c>
      <c r="L30">
        <v>62</v>
      </c>
      <c r="M30">
        <f t="shared" si="2"/>
        <v>63.646154675516151</v>
      </c>
      <c r="U30">
        <v>25</v>
      </c>
      <c r="V30">
        <v>50</v>
      </c>
      <c r="W30">
        <v>62</v>
      </c>
      <c r="AA30">
        <v>63</v>
      </c>
      <c r="AB30">
        <v>64.672486806755217</v>
      </c>
    </row>
    <row r="31" spans="1:28" x14ac:dyDescent="0.25">
      <c r="A31">
        <v>55</v>
      </c>
      <c r="B31">
        <v>5</v>
      </c>
      <c r="C31">
        <v>62</v>
      </c>
      <c r="D31">
        <f t="shared" si="0"/>
        <v>54.512206065107641</v>
      </c>
      <c r="I31">
        <f t="shared" si="1"/>
        <v>9150625</v>
      </c>
      <c r="J31">
        <v>3025</v>
      </c>
      <c r="K31">
        <v>5</v>
      </c>
      <c r="L31">
        <v>62</v>
      </c>
      <c r="M31">
        <f t="shared" si="2"/>
        <v>62.511787583094026</v>
      </c>
      <c r="U31">
        <v>25</v>
      </c>
      <c r="V31">
        <v>55</v>
      </c>
      <c r="W31">
        <v>62</v>
      </c>
      <c r="AA31">
        <v>62</v>
      </c>
      <c r="AB31">
        <v>63.646154675516151</v>
      </c>
    </row>
    <row r="32" spans="1:28" x14ac:dyDescent="0.25">
      <c r="A32">
        <v>60</v>
      </c>
      <c r="B32">
        <v>5</v>
      </c>
      <c r="C32">
        <v>61</v>
      </c>
      <c r="D32">
        <f t="shared" si="0"/>
        <v>52.463152337576261</v>
      </c>
      <c r="I32">
        <f t="shared" si="1"/>
        <v>12960000</v>
      </c>
      <c r="J32">
        <v>3600</v>
      </c>
      <c r="K32">
        <v>5</v>
      </c>
      <c r="L32">
        <v>61</v>
      </c>
      <c r="M32">
        <f t="shared" si="2"/>
        <v>61.269385529488837</v>
      </c>
      <c r="U32">
        <v>25</v>
      </c>
      <c r="V32">
        <v>60</v>
      </c>
      <c r="W32">
        <v>61</v>
      </c>
      <c r="AA32">
        <v>62</v>
      </c>
      <c r="AB32">
        <v>62.511787583094026</v>
      </c>
    </row>
    <row r="33" spans="1:28" x14ac:dyDescent="0.25">
      <c r="A33">
        <v>65</v>
      </c>
      <c r="B33">
        <v>5</v>
      </c>
      <c r="C33">
        <v>60</v>
      </c>
      <c r="D33">
        <f t="shared" si="0"/>
        <v>50.39693283377256</v>
      </c>
      <c r="I33">
        <f t="shared" si="1"/>
        <v>17850625</v>
      </c>
      <c r="J33">
        <v>4225</v>
      </c>
      <c r="K33">
        <v>5</v>
      </c>
      <c r="L33">
        <v>60</v>
      </c>
      <c r="M33">
        <f t="shared" si="2"/>
        <v>59.918948514700588</v>
      </c>
      <c r="U33">
        <v>25</v>
      </c>
      <c r="V33">
        <v>65</v>
      </c>
      <c r="W33">
        <v>60</v>
      </c>
      <c r="AA33">
        <v>61</v>
      </c>
      <c r="AB33">
        <v>61.269385529488837</v>
      </c>
    </row>
    <row r="34" spans="1:28" x14ac:dyDescent="0.25">
      <c r="A34">
        <v>70</v>
      </c>
      <c r="B34">
        <v>5</v>
      </c>
      <c r="C34">
        <v>59</v>
      </c>
      <c r="D34">
        <f t="shared" si="0"/>
        <v>48.314743006022724</v>
      </c>
      <c r="I34">
        <f t="shared" si="1"/>
        <v>24010000</v>
      </c>
      <c r="J34">
        <v>4900</v>
      </c>
      <c r="K34">
        <v>5</v>
      </c>
      <c r="L34">
        <v>59</v>
      </c>
      <c r="M34">
        <f t="shared" si="2"/>
        <v>58.460476538729282</v>
      </c>
      <c r="U34">
        <v>25</v>
      </c>
      <c r="V34">
        <v>70</v>
      </c>
      <c r="W34">
        <v>59</v>
      </c>
      <c r="AA34">
        <v>60</v>
      </c>
      <c r="AB34">
        <v>59.918948514700588</v>
      </c>
    </row>
    <row r="35" spans="1:28" x14ac:dyDescent="0.25">
      <c r="A35">
        <v>75</v>
      </c>
      <c r="B35">
        <v>5</v>
      </c>
      <c r="C35">
        <v>58</v>
      </c>
      <c r="D35">
        <f t="shared" si="0"/>
        <v>46.217615025569117</v>
      </c>
      <c r="I35">
        <f t="shared" si="1"/>
        <v>31640625</v>
      </c>
      <c r="J35">
        <v>5625</v>
      </c>
      <c r="K35">
        <v>5</v>
      </c>
      <c r="L35">
        <v>58</v>
      </c>
      <c r="M35">
        <f t="shared" si="2"/>
        <v>56.893969601574916</v>
      </c>
      <c r="U35">
        <v>25</v>
      </c>
      <c r="V35">
        <v>75</v>
      </c>
      <c r="W35">
        <v>58</v>
      </c>
      <c r="AA35">
        <v>59</v>
      </c>
      <c r="AB35">
        <v>58.460476538729282</v>
      </c>
    </row>
    <row r="36" spans="1:28" x14ac:dyDescent="0.25">
      <c r="A36">
        <v>80</v>
      </c>
      <c r="B36">
        <v>5</v>
      </c>
      <c r="C36">
        <v>56</v>
      </c>
      <c r="D36">
        <f t="shared" si="0"/>
        <v>44.106449564234062</v>
      </c>
      <c r="I36">
        <f t="shared" si="1"/>
        <v>40960000</v>
      </c>
      <c r="J36">
        <v>6400</v>
      </c>
      <c r="K36">
        <v>5</v>
      </c>
      <c r="L36">
        <v>56</v>
      </c>
      <c r="M36">
        <f t="shared" si="2"/>
        <v>55.219427703237493</v>
      </c>
      <c r="U36">
        <v>25</v>
      </c>
      <c r="V36">
        <v>80</v>
      </c>
      <c r="W36">
        <v>56</v>
      </c>
      <c r="AA36">
        <v>58</v>
      </c>
      <c r="AB36">
        <v>56.893969601574916</v>
      </c>
    </row>
    <row r="37" spans="1:28" x14ac:dyDescent="0.25">
      <c r="A37">
        <v>85</v>
      </c>
      <c r="B37">
        <v>5</v>
      </c>
      <c r="C37">
        <v>54</v>
      </c>
      <c r="D37">
        <f t="shared" si="0"/>
        <v>41.982039774704944</v>
      </c>
      <c r="I37">
        <f t="shared" si="1"/>
        <v>52200625</v>
      </c>
      <c r="J37">
        <v>7225</v>
      </c>
      <c r="K37">
        <v>5</v>
      </c>
      <c r="L37">
        <v>54</v>
      </c>
      <c r="M37">
        <f t="shared" si="2"/>
        <v>53.436850843717004</v>
      </c>
      <c r="U37">
        <v>25</v>
      </c>
      <c r="V37">
        <v>85</v>
      </c>
      <c r="W37">
        <v>54</v>
      </c>
      <c r="AA37">
        <v>56</v>
      </c>
      <c r="AB37">
        <v>55.219427703237493</v>
      </c>
    </row>
    <row r="38" spans="1:28" x14ac:dyDescent="0.25">
      <c r="A38">
        <v>90</v>
      </c>
      <c r="B38">
        <v>5</v>
      </c>
      <c r="C38">
        <v>52</v>
      </c>
      <c r="D38">
        <f t="shared" si="0"/>
        <v>39.845089734366617</v>
      </c>
      <c r="I38">
        <f t="shared" si="1"/>
        <v>65610000</v>
      </c>
      <c r="J38">
        <v>8100</v>
      </c>
      <c r="K38">
        <v>5</v>
      </c>
      <c r="L38">
        <v>52</v>
      </c>
      <c r="M38">
        <f t="shared" si="2"/>
        <v>51.546239023013456</v>
      </c>
      <c r="U38">
        <v>25</v>
      </c>
      <c r="V38">
        <v>90</v>
      </c>
      <c r="W38">
        <v>52</v>
      </c>
      <c r="AA38">
        <v>54</v>
      </c>
      <c r="AB38">
        <v>53.436850843717004</v>
      </c>
    </row>
    <row r="39" spans="1:28" x14ac:dyDescent="0.25">
      <c r="A39">
        <v>95</v>
      </c>
      <c r="B39">
        <v>5</v>
      </c>
      <c r="C39">
        <v>48</v>
      </c>
      <c r="D39">
        <f t="shared" si="0"/>
        <v>37.696228869729154</v>
      </c>
      <c r="I39">
        <f t="shared" si="1"/>
        <v>81450625</v>
      </c>
      <c r="J39">
        <v>9025</v>
      </c>
      <c r="K39">
        <v>5</v>
      </c>
      <c r="L39">
        <v>48</v>
      </c>
      <c r="M39">
        <f t="shared" si="2"/>
        <v>49.54759224112685</v>
      </c>
      <c r="U39">
        <v>25</v>
      </c>
      <c r="V39">
        <v>95</v>
      </c>
      <c r="W39">
        <v>48</v>
      </c>
      <c r="AA39">
        <v>52</v>
      </c>
      <c r="AB39">
        <v>51.546239023013456</v>
      </c>
    </row>
    <row r="40" spans="1:28" x14ac:dyDescent="0.25">
      <c r="A40">
        <v>100</v>
      </c>
      <c r="B40">
        <v>5</v>
      </c>
      <c r="C40">
        <v>47</v>
      </c>
      <c r="D40">
        <f t="shared" si="0"/>
        <v>35.536023404253818</v>
      </c>
      <c r="I40">
        <f t="shared" si="1"/>
        <v>100000000</v>
      </c>
      <c r="J40">
        <v>10000</v>
      </c>
      <c r="K40">
        <v>5</v>
      </c>
      <c r="L40">
        <v>47</v>
      </c>
      <c r="M40">
        <f t="shared" si="2"/>
        <v>47.440910498057185</v>
      </c>
      <c r="U40">
        <v>25</v>
      </c>
      <c r="V40">
        <v>100</v>
      </c>
      <c r="W40">
        <v>47</v>
      </c>
      <c r="AA40">
        <v>48</v>
      </c>
      <c r="AB40">
        <v>49.54759224112685</v>
      </c>
    </row>
    <row r="41" spans="1:28" x14ac:dyDescent="0.25">
      <c r="A41">
        <v>15</v>
      </c>
      <c r="B41">
        <v>10</v>
      </c>
      <c r="C41">
        <v>68</v>
      </c>
      <c r="D41">
        <f t="shared" si="0"/>
        <v>68.911114081820045</v>
      </c>
      <c r="I41">
        <f t="shared" si="1"/>
        <v>50625</v>
      </c>
      <c r="J41">
        <v>225</v>
      </c>
      <c r="K41">
        <v>10</v>
      </c>
      <c r="L41">
        <v>68</v>
      </c>
      <c r="M41">
        <f t="shared" si="2"/>
        <v>67.489523373457828</v>
      </c>
      <c r="U41">
        <v>100</v>
      </c>
      <c r="V41">
        <v>15</v>
      </c>
      <c r="W41">
        <v>68</v>
      </c>
      <c r="AA41">
        <v>47</v>
      </c>
      <c r="AB41">
        <v>47.440910498057185</v>
      </c>
    </row>
    <row r="42" spans="1:28" x14ac:dyDescent="0.25">
      <c r="A42">
        <v>20</v>
      </c>
      <c r="B42">
        <v>10</v>
      </c>
      <c r="C42">
        <v>67</v>
      </c>
      <c r="D42">
        <f t="shared" si="0"/>
        <v>67.09238100516221</v>
      </c>
      <c r="I42">
        <f t="shared" si="1"/>
        <v>160000</v>
      </c>
      <c r="J42">
        <v>400</v>
      </c>
      <c r="K42">
        <v>10</v>
      </c>
      <c r="L42">
        <v>67</v>
      </c>
      <c r="M42">
        <f t="shared" si="2"/>
        <v>67.11140100931712</v>
      </c>
      <c r="U42">
        <v>100</v>
      </c>
      <c r="V42">
        <v>20</v>
      </c>
      <c r="W42">
        <v>67</v>
      </c>
      <c r="AA42">
        <v>68</v>
      </c>
      <c r="AB42">
        <v>67.489523373457828</v>
      </c>
    </row>
    <row r="43" spans="1:28" x14ac:dyDescent="0.25">
      <c r="A43">
        <v>25</v>
      </c>
      <c r="B43">
        <v>10</v>
      </c>
      <c r="C43">
        <v>65</v>
      </c>
      <c r="D43">
        <f t="shared" si="0"/>
        <v>65.227133674847565</v>
      </c>
      <c r="I43">
        <f t="shared" si="1"/>
        <v>390625</v>
      </c>
      <c r="J43">
        <v>625</v>
      </c>
      <c r="K43">
        <v>10</v>
      </c>
      <c r="L43">
        <v>65</v>
      </c>
      <c r="M43">
        <f t="shared" si="2"/>
        <v>66.625243683993347</v>
      </c>
      <c r="U43">
        <v>100</v>
      </c>
      <c r="V43">
        <v>25</v>
      </c>
      <c r="W43">
        <v>65</v>
      </c>
      <c r="AA43">
        <v>67</v>
      </c>
      <c r="AB43">
        <v>67.11140100931712</v>
      </c>
    </row>
    <row r="44" spans="1:28" x14ac:dyDescent="0.25">
      <c r="A44">
        <v>30</v>
      </c>
      <c r="B44">
        <v>10</v>
      </c>
      <c r="C44">
        <v>64</v>
      </c>
      <c r="D44">
        <f t="shared" si="0"/>
        <v>63.32396102644686</v>
      </c>
      <c r="I44">
        <f t="shared" si="1"/>
        <v>810000</v>
      </c>
      <c r="J44">
        <v>900</v>
      </c>
      <c r="K44">
        <v>10</v>
      </c>
      <c r="L44">
        <v>64</v>
      </c>
      <c r="M44">
        <f t="shared" si="2"/>
        <v>66.031051397486522</v>
      </c>
      <c r="U44">
        <v>100</v>
      </c>
      <c r="V44">
        <v>30</v>
      </c>
      <c r="W44">
        <v>64</v>
      </c>
      <c r="AA44">
        <v>65</v>
      </c>
      <c r="AB44">
        <v>66.625243683993347</v>
      </c>
    </row>
    <row r="45" spans="1:28" x14ac:dyDescent="0.25">
      <c r="A45">
        <v>35</v>
      </c>
      <c r="B45">
        <v>10</v>
      </c>
      <c r="C45">
        <v>64</v>
      </c>
      <c r="D45">
        <f t="shared" si="0"/>
        <v>61.388659642077563</v>
      </c>
      <c r="I45">
        <f t="shared" si="1"/>
        <v>1500625</v>
      </c>
      <c r="J45">
        <v>1225</v>
      </c>
      <c r="K45">
        <v>10</v>
      </c>
      <c r="L45">
        <v>64</v>
      </c>
      <c r="M45">
        <f t="shared" si="2"/>
        <v>65.328824149796631</v>
      </c>
      <c r="U45">
        <v>100</v>
      </c>
      <c r="V45">
        <v>35</v>
      </c>
      <c r="W45">
        <v>64</v>
      </c>
      <c r="AA45">
        <v>64</v>
      </c>
      <c r="AB45">
        <v>66.031051397486522</v>
      </c>
    </row>
    <row r="46" spans="1:28" x14ac:dyDescent="0.25">
      <c r="A46">
        <v>40</v>
      </c>
      <c r="B46">
        <v>10</v>
      </c>
      <c r="C46">
        <v>63</v>
      </c>
      <c r="D46">
        <f t="shared" si="0"/>
        <v>59.425421332449147</v>
      </c>
      <c r="I46">
        <f t="shared" si="1"/>
        <v>2560000</v>
      </c>
      <c r="J46">
        <v>1600</v>
      </c>
      <c r="K46">
        <v>10</v>
      </c>
      <c r="L46">
        <v>63</v>
      </c>
      <c r="M46">
        <f t="shared" si="2"/>
        <v>64.518561940923675</v>
      </c>
      <c r="U46">
        <v>100</v>
      </c>
      <c r="V46">
        <v>40</v>
      </c>
      <c r="W46">
        <v>63</v>
      </c>
      <c r="AA46">
        <v>64</v>
      </c>
      <c r="AB46">
        <v>65.328824149796631</v>
      </c>
    </row>
    <row r="47" spans="1:28" x14ac:dyDescent="0.25">
      <c r="A47">
        <v>45</v>
      </c>
      <c r="B47">
        <v>10</v>
      </c>
      <c r="C47">
        <v>62</v>
      </c>
      <c r="D47">
        <f t="shared" si="0"/>
        <v>57.437426677411153</v>
      </c>
      <c r="I47">
        <f t="shared" si="1"/>
        <v>4100625</v>
      </c>
      <c r="J47">
        <v>2025</v>
      </c>
      <c r="K47">
        <v>10</v>
      </c>
      <c r="L47">
        <v>62</v>
      </c>
      <c r="M47">
        <f t="shared" si="2"/>
        <v>63.600264770867675</v>
      </c>
      <c r="U47">
        <v>100</v>
      </c>
      <c r="V47">
        <v>45</v>
      </c>
      <c r="W47">
        <v>62</v>
      </c>
      <c r="AA47">
        <v>63</v>
      </c>
      <c r="AB47">
        <v>64.518561940923675</v>
      </c>
    </row>
    <row r="48" spans="1:28" x14ac:dyDescent="0.25">
      <c r="A48">
        <v>50</v>
      </c>
      <c r="B48">
        <v>10</v>
      </c>
      <c r="C48">
        <v>61</v>
      </c>
      <c r="D48">
        <f t="shared" si="0"/>
        <v>55.427176153053331</v>
      </c>
      <c r="I48">
        <f t="shared" si="1"/>
        <v>6250000</v>
      </c>
      <c r="J48">
        <v>2500</v>
      </c>
      <c r="K48">
        <v>10</v>
      </c>
      <c r="L48">
        <v>61</v>
      </c>
      <c r="M48">
        <f t="shared" si="2"/>
        <v>62.573932639628609</v>
      </c>
      <c r="U48">
        <v>100</v>
      </c>
      <c r="V48">
        <v>50</v>
      </c>
      <c r="W48">
        <v>61</v>
      </c>
      <c r="AA48">
        <v>62</v>
      </c>
      <c r="AB48">
        <v>63.600264770867675</v>
      </c>
    </row>
    <row r="49" spans="1:28" x14ac:dyDescent="0.25">
      <c r="A49">
        <v>55</v>
      </c>
      <c r="B49">
        <v>10</v>
      </c>
      <c r="C49">
        <v>61</v>
      </c>
      <c r="D49">
        <f t="shared" si="0"/>
        <v>53.396690002223153</v>
      </c>
      <c r="I49">
        <f t="shared" si="1"/>
        <v>9150625</v>
      </c>
      <c r="J49">
        <v>3025</v>
      </c>
      <c r="K49">
        <v>10</v>
      </c>
      <c r="L49">
        <v>61</v>
      </c>
      <c r="M49">
        <f t="shared" si="2"/>
        <v>61.439565547206477</v>
      </c>
      <c r="U49">
        <v>100</v>
      </c>
      <c r="V49">
        <v>55</v>
      </c>
      <c r="W49">
        <v>61</v>
      </c>
      <c r="AA49">
        <v>61</v>
      </c>
      <c r="AB49">
        <v>62.573932639628609</v>
      </c>
    </row>
    <row r="50" spans="1:28" x14ac:dyDescent="0.25">
      <c r="A50">
        <v>60</v>
      </c>
      <c r="B50">
        <v>10</v>
      </c>
      <c r="C50">
        <v>60</v>
      </c>
      <c r="D50">
        <f t="shared" si="0"/>
        <v>51.347636274691773</v>
      </c>
      <c r="I50">
        <f t="shared" si="1"/>
        <v>12960000</v>
      </c>
      <c r="J50">
        <v>3600</v>
      </c>
      <c r="K50">
        <v>10</v>
      </c>
      <c r="L50">
        <v>60</v>
      </c>
      <c r="M50">
        <f t="shared" si="2"/>
        <v>60.197163493601295</v>
      </c>
      <c r="U50">
        <v>100</v>
      </c>
      <c r="V50">
        <v>60</v>
      </c>
      <c r="W50">
        <v>60</v>
      </c>
      <c r="AA50">
        <v>61</v>
      </c>
      <c r="AB50">
        <v>61.439565547206477</v>
      </c>
    </row>
    <row r="51" spans="1:28" x14ac:dyDescent="0.25">
      <c r="A51">
        <v>65</v>
      </c>
      <c r="B51">
        <v>10</v>
      </c>
      <c r="C51">
        <v>59</v>
      </c>
      <c r="D51">
        <f t="shared" si="0"/>
        <v>49.281416770888072</v>
      </c>
      <c r="I51">
        <f t="shared" si="1"/>
        <v>17850625</v>
      </c>
      <c r="J51">
        <v>4225</v>
      </c>
      <c r="K51">
        <v>10</v>
      </c>
      <c r="L51">
        <v>59</v>
      </c>
      <c r="M51">
        <f t="shared" si="2"/>
        <v>58.846726478813039</v>
      </c>
      <c r="U51">
        <v>100</v>
      </c>
      <c r="V51">
        <v>65</v>
      </c>
      <c r="W51">
        <v>59</v>
      </c>
      <c r="AA51">
        <v>60</v>
      </c>
      <c r="AB51">
        <v>60.197163493601295</v>
      </c>
    </row>
    <row r="52" spans="1:28" x14ac:dyDescent="0.25">
      <c r="A52">
        <v>70</v>
      </c>
      <c r="B52">
        <v>10</v>
      </c>
      <c r="C52">
        <v>58</v>
      </c>
      <c r="D52">
        <f t="shared" si="0"/>
        <v>47.199226943138235</v>
      </c>
      <c r="I52">
        <f t="shared" si="1"/>
        <v>24010000</v>
      </c>
      <c r="J52">
        <v>4900</v>
      </c>
      <c r="K52">
        <v>10</v>
      </c>
      <c r="L52">
        <v>58</v>
      </c>
      <c r="M52">
        <f t="shared" si="2"/>
        <v>57.388254502841733</v>
      </c>
      <c r="U52">
        <v>100</v>
      </c>
      <c r="V52">
        <v>70</v>
      </c>
      <c r="W52">
        <v>58</v>
      </c>
      <c r="AA52">
        <v>59</v>
      </c>
      <c r="AB52">
        <v>58.846726478813039</v>
      </c>
    </row>
    <row r="53" spans="1:28" x14ac:dyDescent="0.25">
      <c r="A53">
        <v>75</v>
      </c>
      <c r="B53">
        <v>10</v>
      </c>
      <c r="C53">
        <v>57</v>
      </c>
      <c r="D53">
        <f t="shared" si="0"/>
        <v>45.102098962684629</v>
      </c>
      <c r="I53">
        <f t="shared" si="1"/>
        <v>31640625</v>
      </c>
      <c r="J53">
        <v>5625</v>
      </c>
      <c r="K53">
        <v>10</v>
      </c>
      <c r="L53">
        <v>57</v>
      </c>
      <c r="M53">
        <f t="shared" si="2"/>
        <v>55.821747565687367</v>
      </c>
      <c r="U53">
        <v>100</v>
      </c>
      <c r="V53">
        <v>75</v>
      </c>
      <c r="W53">
        <v>57</v>
      </c>
      <c r="AA53">
        <v>58</v>
      </c>
      <c r="AB53">
        <v>57.388254502841733</v>
      </c>
    </row>
    <row r="54" spans="1:28" x14ac:dyDescent="0.25">
      <c r="A54">
        <v>80</v>
      </c>
      <c r="B54">
        <v>10</v>
      </c>
      <c r="C54">
        <v>55</v>
      </c>
      <c r="D54">
        <f t="shared" si="0"/>
        <v>42.990933501349573</v>
      </c>
      <c r="I54">
        <f t="shared" si="1"/>
        <v>40960000</v>
      </c>
      <c r="J54">
        <v>6400</v>
      </c>
      <c r="K54">
        <v>10</v>
      </c>
      <c r="L54">
        <v>55</v>
      </c>
      <c r="M54">
        <f t="shared" si="2"/>
        <v>54.147205667349944</v>
      </c>
      <c r="U54">
        <v>100</v>
      </c>
      <c r="V54">
        <v>80</v>
      </c>
      <c r="W54">
        <v>55</v>
      </c>
      <c r="AA54">
        <v>57</v>
      </c>
      <c r="AB54">
        <v>55.821747565687367</v>
      </c>
    </row>
    <row r="55" spans="1:28" x14ac:dyDescent="0.25">
      <c r="A55">
        <v>85</v>
      </c>
      <c r="B55">
        <v>10</v>
      </c>
      <c r="C55">
        <v>53</v>
      </c>
      <c r="D55">
        <f t="shared" si="0"/>
        <v>40.866523711820456</v>
      </c>
      <c r="I55">
        <f t="shared" si="1"/>
        <v>52200625</v>
      </c>
      <c r="J55">
        <v>7225</v>
      </c>
      <c r="K55">
        <v>10</v>
      </c>
      <c r="L55">
        <v>53</v>
      </c>
      <c r="M55">
        <f t="shared" si="2"/>
        <v>52.364628807829462</v>
      </c>
      <c r="U55">
        <v>100</v>
      </c>
      <c r="V55">
        <v>85</v>
      </c>
      <c r="W55">
        <v>53</v>
      </c>
      <c r="AA55">
        <v>55</v>
      </c>
      <c r="AB55">
        <v>54.147205667349944</v>
      </c>
    </row>
    <row r="56" spans="1:28" x14ac:dyDescent="0.25">
      <c r="A56">
        <v>90</v>
      </c>
      <c r="B56">
        <v>10</v>
      </c>
      <c r="C56">
        <v>51</v>
      </c>
      <c r="D56">
        <f t="shared" si="0"/>
        <v>38.729573671482129</v>
      </c>
      <c r="I56">
        <f t="shared" si="1"/>
        <v>65610000</v>
      </c>
      <c r="J56">
        <v>8100</v>
      </c>
      <c r="K56">
        <v>10</v>
      </c>
      <c r="L56">
        <v>51</v>
      </c>
      <c r="M56">
        <f t="shared" si="2"/>
        <v>50.474016987125914</v>
      </c>
      <c r="U56">
        <v>100</v>
      </c>
      <c r="V56">
        <v>90</v>
      </c>
      <c r="W56">
        <v>51</v>
      </c>
      <c r="AA56">
        <v>53</v>
      </c>
      <c r="AB56">
        <v>52.364628807829462</v>
      </c>
    </row>
    <row r="57" spans="1:28" x14ac:dyDescent="0.25">
      <c r="A57">
        <v>95</v>
      </c>
      <c r="B57">
        <v>10</v>
      </c>
      <c r="C57">
        <v>48</v>
      </c>
      <c r="D57">
        <f t="shared" si="0"/>
        <v>36.580712806844666</v>
      </c>
      <c r="I57">
        <f t="shared" si="1"/>
        <v>81450625</v>
      </c>
      <c r="J57">
        <v>9025</v>
      </c>
      <c r="K57">
        <v>10</v>
      </c>
      <c r="L57">
        <v>48</v>
      </c>
      <c r="M57">
        <f t="shared" si="2"/>
        <v>48.475370205239308</v>
      </c>
      <c r="U57">
        <v>100</v>
      </c>
      <c r="V57">
        <v>95</v>
      </c>
      <c r="W57">
        <v>48</v>
      </c>
      <c r="AA57">
        <v>51</v>
      </c>
      <c r="AB57">
        <v>50.474016987125914</v>
      </c>
    </row>
    <row r="58" spans="1:28" x14ac:dyDescent="0.25">
      <c r="A58">
        <v>100</v>
      </c>
      <c r="B58">
        <v>10</v>
      </c>
      <c r="C58">
        <v>46</v>
      </c>
      <c r="D58">
        <f t="shared" si="0"/>
        <v>34.42050734136933</v>
      </c>
      <c r="I58">
        <f t="shared" si="1"/>
        <v>100000000</v>
      </c>
      <c r="J58">
        <v>10000</v>
      </c>
      <c r="K58">
        <v>10</v>
      </c>
      <c r="L58">
        <v>46</v>
      </c>
      <c r="M58">
        <f t="shared" si="2"/>
        <v>46.368688462169644</v>
      </c>
      <c r="U58">
        <v>100</v>
      </c>
      <c r="V58">
        <v>100</v>
      </c>
      <c r="W58">
        <v>46</v>
      </c>
      <c r="AA58">
        <v>48</v>
      </c>
      <c r="AB58">
        <v>48.475370205239308</v>
      </c>
    </row>
    <row r="59" spans="1:28" x14ac:dyDescent="0.25">
      <c r="A59">
        <v>20</v>
      </c>
      <c r="B59">
        <v>15</v>
      </c>
      <c r="C59">
        <v>66</v>
      </c>
      <c r="D59">
        <f t="shared" si="0"/>
        <v>65.976864942277714</v>
      </c>
      <c r="I59">
        <f t="shared" si="1"/>
        <v>160000</v>
      </c>
      <c r="J59">
        <v>400</v>
      </c>
      <c r="K59">
        <v>15</v>
      </c>
      <c r="L59">
        <v>66</v>
      </c>
      <c r="M59">
        <f t="shared" si="2"/>
        <v>66.039178973429571</v>
      </c>
      <c r="U59">
        <v>225</v>
      </c>
      <c r="V59">
        <v>20</v>
      </c>
      <c r="W59">
        <v>66</v>
      </c>
      <c r="AA59">
        <v>46</v>
      </c>
      <c r="AB59">
        <v>46.368688462169644</v>
      </c>
    </row>
    <row r="60" spans="1:28" x14ac:dyDescent="0.25">
      <c r="A60">
        <v>25</v>
      </c>
      <c r="B60">
        <v>15</v>
      </c>
      <c r="C60">
        <v>64</v>
      </c>
      <c r="D60">
        <f t="shared" si="0"/>
        <v>64.111617611963069</v>
      </c>
      <c r="I60">
        <f t="shared" si="1"/>
        <v>390625</v>
      </c>
      <c r="J60">
        <v>625</v>
      </c>
      <c r="K60">
        <v>15</v>
      </c>
      <c r="L60">
        <v>64</v>
      </c>
      <c r="M60">
        <f t="shared" si="2"/>
        <v>65.553021648105798</v>
      </c>
      <c r="U60">
        <v>225</v>
      </c>
      <c r="V60">
        <v>25</v>
      </c>
      <c r="W60">
        <v>64</v>
      </c>
      <c r="AA60">
        <v>66</v>
      </c>
      <c r="AB60">
        <v>66.039178973429571</v>
      </c>
    </row>
    <row r="61" spans="1:28" x14ac:dyDescent="0.25">
      <c r="A61">
        <v>30</v>
      </c>
      <c r="B61">
        <v>15</v>
      </c>
      <c r="C61">
        <v>63</v>
      </c>
      <c r="D61">
        <f t="shared" si="0"/>
        <v>62.208444963562378</v>
      </c>
      <c r="I61">
        <f t="shared" si="1"/>
        <v>810000</v>
      </c>
      <c r="J61">
        <v>900</v>
      </c>
      <c r="K61">
        <v>15</v>
      </c>
      <c r="L61">
        <v>63</v>
      </c>
      <c r="M61">
        <f t="shared" si="2"/>
        <v>64.958829361598973</v>
      </c>
      <c r="U61">
        <v>225</v>
      </c>
      <c r="V61">
        <v>30</v>
      </c>
      <c r="W61">
        <v>63</v>
      </c>
      <c r="AA61">
        <v>64</v>
      </c>
      <c r="AB61">
        <v>65.553021648105798</v>
      </c>
    </row>
    <row r="62" spans="1:28" x14ac:dyDescent="0.25">
      <c r="A62">
        <v>35</v>
      </c>
      <c r="B62">
        <v>15</v>
      </c>
      <c r="C62">
        <v>63</v>
      </c>
      <c r="D62">
        <f t="shared" si="0"/>
        <v>60.273143579193082</v>
      </c>
      <c r="I62">
        <f t="shared" si="1"/>
        <v>1500625</v>
      </c>
      <c r="J62">
        <v>1225</v>
      </c>
      <c r="K62">
        <v>15</v>
      </c>
      <c r="L62">
        <v>63</v>
      </c>
      <c r="M62">
        <f t="shared" si="2"/>
        <v>64.256602113909082</v>
      </c>
      <c r="U62">
        <v>225</v>
      </c>
      <c r="V62">
        <v>35</v>
      </c>
      <c r="W62">
        <v>63</v>
      </c>
      <c r="AA62">
        <v>63</v>
      </c>
      <c r="AB62">
        <v>64.958829361598973</v>
      </c>
    </row>
    <row r="63" spans="1:28" x14ac:dyDescent="0.25">
      <c r="A63">
        <v>40</v>
      </c>
      <c r="B63">
        <v>15</v>
      </c>
      <c r="C63">
        <v>62</v>
      </c>
      <c r="D63">
        <f t="shared" si="0"/>
        <v>58.309905269564666</v>
      </c>
      <c r="I63">
        <f t="shared" si="1"/>
        <v>2560000</v>
      </c>
      <c r="J63">
        <v>1600</v>
      </c>
      <c r="K63">
        <v>15</v>
      </c>
      <c r="L63">
        <v>62</v>
      </c>
      <c r="M63">
        <f t="shared" si="2"/>
        <v>63.446339905036133</v>
      </c>
      <c r="U63">
        <v>225</v>
      </c>
      <c r="V63">
        <v>40</v>
      </c>
      <c r="W63">
        <v>62</v>
      </c>
      <c r="AA63">
        <v>63</v>
      </c>
      <c r="AB63">
        <v>64.256602113909082</v>
      </c>
    </row>
    <row r="64" spans="1:28" x14ac:dyDescent="0.25">
      <c r="A64">
        <v>45</v>
      </c>
      <c r="B64">
        <v>15</v>
      </c>
      <c r="C64">
        <v>61</v>
      </c>
      <c r="D64">
        <f t="shared" si="0"/>
        <v>56.321910614526672</v>
      </c>
      <c r="I64">
        <f t="shared" si="1"/>
        <v>4100625</v>
      </c>
      <c r="J64">
        <v>2025</v>
      </c>
      <c r="K64">
        <v>15</v>
      </c>
      <c r="L64">
        <v>61</v>
      </c>
      <c r="M64">
        <f t="shared" si="2"/>
        <v>62.528042734980126</v>
      </c>
      <c r="U64">
        <v>225</v>
      </c>
      <c r="V64">
        <v>45</v>
      </c>
      <c r="W64">
        <v>61</v>
      </c>
      <c r="AA64">
        <v>62</v>
      </c>
      <c r="AB64">
        <v>63.446339905036133</v>
      </c>
    </row>
    <row r="65" spans="1:28" x14ac:dyDescent="0.25">
      <c r="A65">
        <v>50</v>
      </c>
      <c r="B65">
        <v>15</v>
      </c>
      <c r="C65">
        <v>61</v>
      </c>
      <c r="D65">
        <f t="shared" si="0"/>
        <v>54.31166009016885</v>
      </c>
      <c r="I65">
        <f t="shared" si="1"/>
        <v>6250000</v>
      </c>
      <c r="J65">
        <v>2500</v>
      </c>
      <c r="K65">
        <v>15</v>
      </c>
      <c r="L65">
        <v>61</v>
      </c>
      <c r="M65">
        <f t="shared" si="2"/>
        <v>61.50171060374106</v>
      </c>
      <c r="U65">
        <v>225</v>
      </c>
      <c r="V65">
        <v>50</v>
      </c>
      <c r="W65">
        <v>61</v>
      </c>
      <c r="AA65">
        <v>61</v>
      </c>
      <c r="AB65">
        <v>62.528042734980126</v>
      </c>
    </row>
    <row r="66" spans="1:28" x14ac:dyDescent="0.25">
      <c r="A66">
        <v>55</v>
      </c>
      <c r="B66">
        <v>15</v>
      </c>
      <c r="C66">
        <v>60</v>
      </c>
      <c r="D66">
        <f t="shared" si="0"/>
        <v>52.281173939338672</v>
      </c>
      <c r="I66">
        <f t="shared" si="1"/>
        <v>9150625</v>
      </c>
      <c r="J66">
        <v>3025</v>
      </c>
      <c r="K66">
        <v>15</v>
      </c>
      <c r="L66">
        <v>60</v>
      </c>
      <c r="M66">
        <f t="shared" si="2"/>
        <v>60.367343511318936</v>
      </c>
      <c r="U66">
        <v>225</v>
      </c>
      <c r="V66">
        <v>55</v>
      </c>
      <c r="W66">
        <v>60</v>
      </c>
      <c r="AA66">
        <v>61</v>
      </c>
      <c r="AB66">
        <v>61.50171060374106</v>
      </c>
    </row>
    <row r="67" spans="1:28" x14ac:dyDescent="0.25">
      <c r="A67">
        <v>60</v>
      </c>
      <c r="B67">
        <v>15</v>
      </c>
      <c r="C67">
        <v>59</v>
      </c>
      <c r="D67">
        <f t="shared" ref="D67:D130" si="3">$F$2+$G$2*(A67^1.1)+$H$2*B67</f>
        <v>50.232120211807292</v>
      </c>
      <c r="I67">
        <f t="shared" ref="I67:I130" si="4">J67^2</f>
        <v>12960000</v>
      </c>
      <c r="J67">
        <v>3600</v>
      </c>
      <c r="K67">
        <v>15</v>
      </c>
      <c r="L67">
        <v>59</v>
      </c>
      <c r="M67">
        <f t="shared" ref="M67:M130" si="5">J67*$P$1+K67*$Q$1+$O$1</f>
        <v>59.124941457713746</v>
      </c>
      <c r="U67">
        <v>225</v>
      </c>
      <c r="V67">
        <v>60</v>
      </c>
      <c r="W67">
        <v>59</v>
      </c>
      <c r="AA67">
        <v>60</v>
      </c>
      <c r="AB67">
        <v>60.367343511318936</v>
      </c>
    </row>
    <row r="68" spans="1:28" x14ac:dyDescent="0.25">
      <c r="A68">
        <v>65</v>
      </c>
      <c r="B68">
        <v>15</v>
      </c>
      <c r="C68">
        <v>59</v>
      </c>
      <c r="D68">
        <f t="shared" si="3"/>
        <v>48.165900708003591</v>
      </c>
      <c r="I68">
        <f t="shared" si="4"/>
        <v>17850625</v>
      </c>
      <c r="J68">
        <v>4225</v>
      </c>
      <c r="K68">
        <v>15</v>
      </c>
      <c r="L68">
        <v>59</v>
      </c>
      <c r="M68">
        <f t="shared" si="5"/>
        <v>57.774504442925497</v>
      </c>
      <c r="U68">
        <v>225</v>
      </c>
      <c r="V68">
        <v>65</v>
      </c>
      <c r="W68">
        <v>59</v>
      </c>
      <c r="AA68">
        <v>59</v>
      </c>
      <c r="AB68">
        <v>59.124941457713746</v>
      </c>
    </row>
    <row r="69" spans="1:28" x14ac:dyDescent="0.25">
      <c r="A69">
        <v>70</v>
      </c>
      <c r="B69">
        <v>15</v>
      </c>
      <c r="C69">
        <v>58</v>
      </c>
      <c r="D69">
        <f t="shared" si="3"/>
        <v>46.083710880253754</v>
      </c>
      <c r="I69">
        <f t="shared" si="4"/>
        <v>24010000</v>
      </c>
      <c r="J69">
        <v>4900</v>
      </c>
      <c r="K69">
        <v>15</v>
      </c>
      <c r="L69">
        <v>58</v>
      </c>
      <c r="M69">
        <f t="shared" si="5"/>
        <v>56.316032466954191</v>
      </c>
      <c r="U69">
        <v>225</v>
      </c>
      <c r="V69">
        <v>70</v>
      </c>
      <c r="W69">
        <v>58</v>
      </c>
      <c r="AA69">
        <v>59</v>
      </c>
      <c r="AB69">
        <v>57.774504442925497</v>
      </c>
    </row>
    <row r="70" spans="1:28" x14ac:dyDescent="0.25">
      <c r="A70">
        <v>75</v>
      </c>
      <c r="B70">
        <v>15</v>
      </c>
      <c r="C70">
        <v>56</v>
      </c>
      <c r="D70">
        <f t="shared" si="3"/>
        <v>43.986582899800148</v>
      </c>
      <c r="I70">
        <f t="shared" si="4"/>
        <v>31640625</v>
      </c>
      <c r="J70">
        <v>5625</v>
      </c>
      <c r="K70">
        <v>15</v>
      </c>
      <c r="L70">
        <v>56</v>
      </c>
      <c r="M70">
        <f t="shared" si="5"/>
        <v>54.749525529799826</v>
      </c>
      <c r="U70">
        <v>225</v>
      </c>
      <c r="V70">
        <v>75</v>
      </c>
      <c r="W70">
        <v>56</v>
      </c>
      <c r="AA70">
        <v>58</v>
      </c>
      <c r="AB70">
        <v>56.316032466954191</v>
      </c>
    </row>
    <row r="71" spans="1:28" x14ac:dyDescent="0.25">
      <c r="A71">
        <v>80</v>
      </c>
      <c r="B71">
        <v>15</v>
      </c>
      <c r="C71">
        <v>54</v>
      </c>
      <c r="D71">
        <f t="shared" si="3"/>
        <v>41.875417438465092</v>
      </c>
      <c r="I71">
        <f t="shared" si="4"/>
        <v>40960000</v>
      </c>
      <c r="J71">
        <v>6400</v>
      </c>
      <c r="K71">
        <v>15</v>
      </c>
      <c r="L71">
        <v>54</v>
      </c>
      <c r="M71">
        <f t="shared" si="5"/>
        <v>53.074983631462402</v>
      </c>
      <c r="U71">
        <v>225</v>
      </c>
      <c r="V71">
        <v>80</v>
      </c>
      <c r="W71">
        <v>54</v>
      </c>
      <c r="AA71">
        <v>56</v>
      </c>
      <c r="AB71">
        <v>54.749525529799826</v>
      </c>
    </row>
    <row r="72" spans="1:28" x14ac:dyDescent="0.25">
      <c r="A72">
        <v>85</v>
      </c>
      <c r="B72">
        <v>15</v>
      </c>
      <c r="C72">
        <v>52</v>
      </c>
      <c r="D72">
        <f t="shared" si="3"/>
        <v>39.751007648935975</v>
      </c>
      <c r="I72">
        <f t="shared" si="4"/>
        <v>52200625</v>
      </c>
      <c r="J72">
        <v>7225</v>
      </c>
      <c r="K72">
        <v>15</v>
      </c>
      <c r="L72">
        <v>52</v>
      </c>
      <c r="M72">
        <f t="shared" si="5"/>
        <v>51.292406771941913</v>
      </c>
      <c r="U72">
        <v>225</v>
      </c>
      <c r="V72">
        <v>85</v>
      </c>
      <c r="W72">
        <v>52</v>
      </c>
      <c r="AA72">
        <v>54</v>
      </c>
      <c r="AB72">
        <v>53.074983631462402</v>
      </c>
    </row>
    <row r="73" spans="1:28" x14ac:dyDescent="0.25">
      <c r="A73">
        <v>90</v>
      </c>
      <c r="B73">
        <v>15</v>
      </c>
      <c r="C73">
        <v>50</v>
      </c>
      <c r="D73">
        <f t="shared" si="3"/>
        <v>37.614057608597648</v>
      </c>
      <c r="I73">
        <f t="shared" si="4"/>
        <v>65610000</v>
      </c>
      <c r="J73">
        <v>8100</v>
      </c>
      <c r="K73">
        <v>15</v>
      </c>
      <c r="L73">
        <v>50</v>
      </c>
      <c r="M73">
        <f t="shared" si="5"/>
        <v>49.401794951238365</v>
      </c>
      <c r="U73">
        <v>225</v>
      </c>
      <c r="V73">
        <v>90</v>
      </c>
      <c r="W73">
        <v>50</v>
      </c>
      <c r="AA73">
        <v>52</v>
      </c>
      <c r="AB73">
        <v>51.292406771941913</v>
      </c>
    </row>
    <row r="74" spans="1:28" x14ac:dyDescent="0.25">
      <c r="A74">
        <v>95</v>
      </c>
      <c r="B74">
        <v>15</v>
      </c>
      <c r="C74">
        <v>47</v>
      </c>
      <c r="D74">
        <f t="shared" si="3"/>
        <v>35.465196743960185</v>
      </c>
      <c r="I74">
        <f t="shared" si="4"/>
        <v>81450625</v>
      </c>
      <c r="J74">
        <v>9025</v>
      </c>
      <c r="K74">
        <v>15</v>
      </c>
      <c r="L74">
        <v>47</v>
      </c>
      <c r="M74">
        <f t="shared" si="5"/>
        <v>47.403148169351759</v>
      </c>
      <c r="U74">
        <v>225</v>
      </c>
      <c r="V74">
        <v>95</v>
      </c>
      <c r="W74">
        <v>47</v>
      </c>
      <c r="AA74">
        <v>50</v>
      </c>
      <c r="AB74">
        <v>49.401794951238365</v>
      </c>
    </row>
    <row r="75" spans="1:28" x14ac:dyDescent="0.25">
      <c r="A75">
        <v>100</v>
      </c>
      <c r="B75">
        <v>15</v>
      </c>
      <c r="C75">
        <v>45</v>
      </c>
      <c r="D75">
        <f t="shared" si="3"/>
        <v>33.304991278484849</v>
      </c>
      <c r="I75">
        <f t="shared" si="4"/>
        <v>100000000</v>
      </c>
      <c r="J75">
        <v>10000</v>
      </c>
      <c r="K75">
        <v>15</v>
      </c>
      <c r="L75">
        <v>45</v>
      </c>
      <c r="M75">
        <f t="shared" si="5"/>
        <v>45.296466426282095</v>
      </c>
      <c r="U75">
        <v>225</v>
      </c>
      <c r="V75">
        <v>100</v>
      </c>
      <c r="W75">
        <v>45</v>
      </c>
      <c r="AA75">
        <v>47</v>
      </c>
      <c r="AB75">
        <v>47.403148169351759</v>
      </c>
    </row>
    <row r="76" spans="1:28" x14ac:dyDescent="0.25">
      <c r="A76">
        <v>25</v>
      </c>
      <c r="B76">
        <v>20</v>
      </c>
      <c r="C76">
        <v>63</v>
      </c>
      <c r="D76">
        <f t="shared" si="3"/>
        <v>62.996101549078588</v>
      </c>
      <c r="I76">
        <f t="shared" si="4"/>
        <v>390625</v>
      </c>
      <c r="J76">
        <v>625</v>
      </c>
      <c r="K76">
        <v>20</v>
      </c>
      <c r="L76">
        <v>63</v>
      </c>
      <c r="M76">
        <f t="shared" si="5"/>
        <v>64.480799612218249</v>
      </c>
      <c r="U76">
        <v>400</v>
      </c>
      <c r="V76">
        <v>25</v>
      </c>
      <c r="W76">
        <v>63</v>
      </c>
      <c r="AA76">
        <v>45</v>
      </c>
      <c r="AB76">
        <v>45.296466426282095</v>
      </c>
    </row>
    <row r="77" spans="1:28" x14ac:dyDescent="0.25">
      <c r="A77">
        <v>30</v>
      </c>
      <c r="B77">
        <v>20</v>
      </c>
      <c r="C77">
        <v>62</v>
      </c>
      <c r="D77">
        <f t="shared" si="3"/>
        <v>61.09292890067789</v>
      </c>
      <c r="I77">
        <f t="shared" si="4"/>
        <v>810000</v>
      </c>
      <c r="J77">
        <v>900</v>
      </c>
      <c r="K77">
        <v>20</v>
      </c>
      <c r="L77">
        <v>62</v>
      </c>
      <c r="M77">
        <f t="shared" si="5"/>
        <v>63.886607325711424</v>
      </c>
      <c r="U77">
        <v>400</v>
      </c>
      <c r="V77">
        <v>30</v>
      </c>
      <c r="W77">
        <v>62</v>
      </c>
      <c r="AA77">
        <v>63</v>
      </c>
      <c r="AB77">
        <v>64.480799612218249</v>
      </c>
    </row>
    <row r="78" spans="1:28" x14ac:dyDescent="0.25">
      <c r="A78">
        <v>35</v>
      </c>
      <c r="B78">
        <v>20</v>
      </c>
      <c r="C78">
        <v>62</v>
      </c>
      <c r="D78">
        <f t="shared" si="3"/>
        <v>59.157627516308594</v>
      </c>
      <c r="I78">
        <f t="shared" si="4"/>
        <v>1500625</v>
      </c>
      <c r="J78">
        <v>1225</v>
      </c>
      <c r="K78">
        <v>20</v>
      </c>
      <c r="L78">
        <v>62</v>
      </c>
      <c r="M78">
        <f t="shared" si="5"/>
        <v>63.184380078021533</v>
      </c>
      <c r="U78">
        <v>400</v>
      </c>
      <c r="V78">
        <v>35</v>
      </c>
      <c r="W78">
        <v>62</v>
      </c>
      <c r="AA78">
        <v>62</v>
      </c>
      <c r="AB78">
        <v>63.886607325711424</v>
      </c>
    </row>
    <row r="79" spans="1:28" x14ac:dyDescent="0.25">
      <c r="A79">
        <v>40</v>
      </c>
      <c r="B79">
        <v>20</v>
      </c>
      <c r="C79">
        <v>61</v>
      </c>
      <c r="D79">
        <f t="shared" si="3"/>
        <v>57.194389206680178</v>
      </c>
      <c r="I79">
        <f t="shared" si="4"/>
        <v>2560000</v>
      </c>
      <c r="J79">
        <v>1600</v>
      </c>
      <c r="K79">
        <v>20</v>
      </c>
      <c r="L79">
        <v>61</v>
      </c>
      <c r="M79">
        <f t="shared" si="5"/>
        <v>62.374117869148591</v>
      </c>
      <c r="U79">
        <v>400</v>
      </c>
      <c r="V79">
        <v>40</v>
      </c>
      <c r="W79">
        <v>61</v>
      </c>
      <c r="AA79">
        <v>62</v>
      </c>
      <c r="AB79">
        <v>63.184380078021533</v>
      </c>
    </row>
    <row r="80" spans="1:28" x14ac:dyDescent="0.25">
      <c r="A80">
        <v>45</v>
      </c>
      <c r="B80">
        <v>20</v>
      </c>
      <c r="C80">
        <v>61</v>
      </c>
      <c r="D80">
        <f t="shared" si="3"/>
        <v>55.206394551642184</v>
      </c>
      <c r="I80">
        <f t="shared" si="4"/>
        <v>4100625</v>
      </c>
      <c r="J80">
        <v>2025</v>
      </c>
      <c r="K80">
        <v>20</v>
      </c>
      <c r="L80">
        <v>61</v>
      </c>
      <c r="M80">
        <f t="shared" si="5"/>
        <v>61.455820699092584</v>
      </c>
      <c r="U80">
        <v>400</v>
      </c>
      <c r="V80">
        <v>45</v>
      </c>
      <c r="W80">
        <v>61</v>
      </c>
      <c r="AA80">
        <v>61</v>
      </c>
      <c r="AB80">
        <v>62.374117869148591</v>
      </c>
    </row>
    <row r="81" spans="1:28" x14ac:dyDescent="0.25">
      <c r="A81">
        <v>50</v>
      </c>
      <c r="B81">
        <v>20</v>
      </c>
      <c r="C81">
        <v>60</v>
      </c>
      <c r="D81">
        <f t="shared" si="3"/>
        <v>53.196144027284362</v>
      </c>
      <c r="I81">
        <f t="shared" si="4"/>
        <v>6250000</v>
      </c>
      <c r="J81">
        <v>2500</v>
      </c>
      <c r="K81">
        <v>20</v>
      </c>
      <c r="L81">
        <v>60</v>
      </c>
      <c r="M81">
        <f t="shared" si="5"/>
        <v>60.429488567853511</v>
      </c>
      <c r="U81">
        <v>400</v>
      </c>
      <c r="V81">
        <v>50</v>
      </c>
      <c r="W81">
        <v>60</v>
      </c>
      <c r="AA81">
        <v>61</v>
      </c>
      <c r="AB81">
        <v>61.455820699092584</v>
      </c>
    </row>
    <row r="82" spans="1:28" x14ac:dyDescent="0.25">
      <c r="A82">
        <v>55</v>
      </c>
      <c r="B82">
        <v>20</v>
      </c>
      <c r="C82">
        <v>59</v>
      </c>
      <c r="D82">
        <f t="shared" si="3"/>
        <v>51.165657876454183</v>
      </c>
      <c r="I82">
        <f t="shared" si="4"/>
        <v>9150625</v>
      </c>
      <c r="J82">
        <v>3025</v>
      </c>
      <c r="K82">
        <v>20</v>
      </c>
      <c r="L82">
        <v>59</v>
      </c>
      <c r="M82">
        <f t="shared" si="5"/>
        <v>59.295121475431387</v>
      </c>
      <c r="U82">
        <v>400</v>
      </c>
      <c r="V82">
        <v>55</v>
      </c>
      <c r="W82">
        <v>59</v>
      </c>
      <c r="AA82">
        <v>60</v>
      </c>
      <c r="AB82">
        <v>60.429488567853511</v>
      </c>
    </row>
    <row r="83" spans="1:28" x14ac:dyDescent="0.25">
      <c r="A83">
        <v>60</v>
      </c>
      <c r="B83">
        <v>20</v>
      </c>
      <c r="C83">
        <v>59</v>
      </c>
      <c r="D83">
        <f t="shared" si="3"/>
        <v>49.116604148922804</v>
      </c>
      <c r="I83">
        <f t="shared" si="4"/>
        <v>12960000</v>
      </c>
      <c r="J83">
        <v>3600</v>
      </c>
      <c r="K83">
        <v>20</v>
      </c>
      <c r="L83">
        <v>59</v>
      </c>
      <c r="M83">
        <f t="shared" si="5"/>
        <v>58.052719421826197</v>
      </c>
      <c r="U83">
        <v>400</v>
      </c>
      <c r="V83">
        <v>60</v>
      </c>
      <c r="W83">
        <v>59</v>
      </c>
      <c r="AA83">
        <v>59</v>
      </c>
      <c r="AB83">
        <v>59.295121475431387</v>
      </c>
    </row>
    <row r="84" spans="1:28" x14ac:dyDescent="0.25">
      <c r="A84">
        <v>65</v>
      </c>
      <c r="B84">
        <v>20</v>
      </c>
      <c r="C84">
        <v>58</v>
      </c>
      <c r="D84">
        <f t="shared" si="3"/>
        <v>47.050384645119102</v>
      </c>
      <c r="I84">
        <f t="shared" si="4"/>
        <v>17850625</v>
      </c>
      <c r="J84">
        <v>4225</v>
      </c>
      <c r="K84">
        <v>20</v>
      </c>
      <c r="L84">
        <v>58</v>
      </c>
      <c r="M84">
        <f t="shared" si="5"/>
        <v>56.702282407037956</v>
      </c>
      <c r="U84">
        <v>400</v>
      </c>
      <c r="V84">
        <v>65</v>
      </c>
      <c r="W84">
        <v>58</v>
      </c>
      <c r="AA84">
        <v>59</v>
      </c>
      <c r="AB84">
        <v>58.052719421826197</v>
      </c>
    </row>
    <row r="85" spans="1:28" x14ac:dyDescent="0.25">
      <c r="A85">
        <v>70</v>
      </c>
      <c r="B85">
        <v>20</v>
      </c>
      <c r="C85">
        <v>57</v>
      </c>
      <c r="D85">
        <f t="shared" si="3"/>
        <v>44.968194817369266</v>
      </c>
      <c r="I85">
        <f t="shared" si="4"/>
        <v>24010000</v>
      </c>
      <c r="J85">
        <v>4900</v>
      </c>
      <c r="K85">
        <v>20</v>
      </c>
      <c r="L85">
        <v>57</v>
      </c>
      <c r="M85">
        <f t="shared" si="5"/>
        <v>55.243810431066649</v>
      </c>
      <c r="U85">
        <v>400</v>
      </c>
      <c r="V85">
        <v>70</v>
      </c>
      <c r="W85">
        <v>57</v>
      </c>
      <c r="AA85">
        <v>58</v>
      </c>
      <c r="AB85">
        <v>56.702282407037956</v>
      </c>
    </row>
    <row r="86" spans="1:28" x14ac:dyDescent="0.25">
      <c r="A86">
        <v>75</v>
      </c>
      <c r="B86">
        <v>20</v>
      </c>
      <c r="C86">
        <v>55</v>
      </c>
      <c r="D86">
        <f t="shared" si="3"/>
        <v>42.871066836915659</v>
      </c>
      <c r="I86">
        <f t="shared" si="4"/>
        <v>31640625</v>
      </c>
      <c r="J86">
        <v>5625</v>
      </c>
      <c r="K86">
        <v>20</v>
      </c>
      <c r="L86">
        <v>55</v>
      </c>
      <c r="M86">
        <f t="shared" si="5"/>
        <v>53.677303493912277</v>
      </c>
      <c r="U86">
        <v>400</v>
      </c>
      <c r="V86">
        <v>75</v>
      </c>
      <c r="W86">
        <v>55</v>
      </c>
      <c r="AA86">
        <v>57</v>
      </c>
      <c r="AB86">
        <v>55.243810431066649</v>
      </c>
    </row>
    <row r="87" spans="1:28" x14ac:dyDescent="0.25">
      <c r="A87">
        <v>80</v>
      </c>
      <c r="B87">
        <v>20</v>
      </c>
      <c r="C87">
        <v>54</v>
      </c>
      <c r="D87">
        <f t="shared" si="3"/>
        <v>40.759901375580604</v>
      </c>
      <c r="I87">
        <f t="shared" si="4"/>
        <v>40960000</v>
      </c>
      <c r="J87">
        <v>6400</v>
      </c>
      <c r="K87">
        <v>20</v>
      </c>
      <c r="L87">
        <v>54</v>
      </c>
      <c r="M87">
        <f t="shared" si="5"/>
        <v>52.002761595574853</v>
      </c>
      <c r="U87">
        <v>400</v>
      </c>
      <c r="V87">
        <v>80</v>
      </c>
      <c r="W87">
        <v>54</v>
      </c>
      <c r="AA87">
        <v>55</v>
      </c>
      <c r="AB87">
        <v>53.677303493912277</v>
      </c>
    </row>
    <row r="88" spans="1:28" x14ac:dyDescent="0.25">
      <c r="A88">
        <v>85</v>
      </c>
      <c r="B88">
        <v>20</v>
      </c>
      <c r="C88">
        <v>52</v>
      </c>
      <c r="D88">
        <f t="shared" si="3"/>
        <v>38.635491586051486</v>
      </c>
      <c r="I88">
        <f t="shared" si="4"/>
        <v>52200625</v>
      </c>
      <c r="J88">
        <v>7225</v>
      </c>
      <c r="K88">
        <v>20</v>
      </c>
      <c r="L88">
        <v>52</v>
      </c>
      <c r="M88">
        <f t="shared" si="5"/>
        <v>50.220184736054364</v>
      </c>
      <c r="U88">
        <v>400</v>
      </c>
      <c r="V88">
        <v>85</v>
      </c>
      <c r="W88">
        <v>52</v>
      </c>
      <c r="AA88">
        <v>54</v>
      </c>
      <c r="AB88">
        <v>52.002761595574853</v>
      </c>
    </row>
    <row r="89" spans="1:28" x14ac:dyDescent="0.25">
      <c r="A89">
        <v>90</v>
      </c>
      <c r="B89">
        <v>20</v>
      </c>
      <c r="C89">
        <v>50</v>
      </c>
      <c r="D89">
        <f t="shared" si="3"/>
        <v>36.498541545713159</v>
      </c>
      <c r="I89">
        <f t="shared" si="4"/>
        <v>65610000</v>
      </c>
      <c r="J89">
        <v>8100</v>
      </c>
      <c r="K89">
        <v>20</v>
      </c>
      <c r="L89">
        <v>50</v>
      </c>
      <c r="M89">
        <f t="shared" si="5"/>
        <v>48.329572915350823</v>
      </c>
      <c r="U89">
        <v>400</v>
      </c>
      <c r="V89">
        <v>90</v>
      </c>
      <c r="W89">
        <v>50</v>
      </c>
      <c r="AA89">
        <v>52</v>
      </c>
      <c r="AB89">
        <v>50.220184736054364</v>
      </c>
    </row>
    <row r="90" spans="1:28" x14ac:dyDescent="0.25">
      <c r="A90">
        <v>95</v>
      </c>
      <c r="B90">
        <v>20</v>
      </c>
      <c r="C90">
        <v>46</v>
      </c>
      <c r="D90">
        <f t="shared" si="3"/>
        <v>34.349680681075696</v>
      </c>
      <c r="I90">
        <f t="shared" si="4"/>
        <v>81450625</v>
      </c>
      <c r="J90">
        <v>9025</v>
      </c>
      <c r="K90">
        <v>20</v>
      </c>
      <c r="L90">
        <v>46</v>
      </c>
      <c r="M90">
        <f t="shared" si="5"/>
        <v>46.330926133464217</v>
      </c>
      <c r="U90">
        <v>400</v>
      </c>
      <c r="V90">
        <v>95</v>
      </c>
      <c r="W90">
        <v>46</v>
      </c>
      <c r="AA90">
        <v>50</v>
      </c>
      <c r="AB90">
        <v>48.329572915350823</v>
      </c>
    </row>
    <row r="91" spans="1:28" x14ac:dyDescent="0.25">
      <c r="A91">
        <v>100</v>
      </c>
      <c r="B91">
        <v>20</v>
      </c>
      <c r="C91">
        <v>44</v>
      </c>
      <c r="D91">
        <f t="shared" si="3"/>
        <v>32.189475215600361</v>
      </c>
      <c r="I91">
        <f t="shared" si="4"/>
        <v>100000000</v>
      </c>
      <c r="J91">
        <v>10000</v>
      </c>
      <c r="K91">
        <v>20</v>
      </c>
      <c r="L91">
        <v>44</v>
      </c>
      <c r="M91">
        <f t="shared" si="5"/>
        <v>44.224244390394546</v>
      </c>
      <c r="U91">
        <v>400</v>
      </c>
      <c r="V91">
        <v>100</v>
      </c>
      <c r="W91">
        <v>44</v>
      </c>
      <c r="AA91">
        <v>46</v>
      </c>
      <c r="AB91">
        <v>46.330926133464217</v>
      </c>
    </row>
    <row r="92" spans="1:28" x14ac:dyDescent="0.25">
      <c r="A92">
        <v>30</v>
      </c>
      <c r="B92">
        <v>25</v>
      </c>
      <c r="C92">
        <v>62</v>
      </c>
      <c r="D92">
        <f t="shared" si="3"/>
        <v>59.977412837793409</v>
      </c>
      <c r="I92">
        <f t="shared" si="4"/>
        <v>810000</v>
      </c>
      <c r="J92">
        <v>900</v>
      </c>
      <c r="K92">
        <v>25</v>
      </c>
      <c r="L92">
        <v>62</v>
      </c>
      <c r="M92">
        <f t="shared" si="5"/>
        <v>62.814385289823882</v>
      </c>
      <c r="U92">
        <v>625</v>
      </c>
      <c r="V92">
        <v>30</v>
      </c>
      <c r="W92">
        <v>62</v>
      </c>
      <c r="AA92">
        <v>44</v>
      </c>
      <c r="AB92">
        <v>44.224244390394546</v>
      </c>
    </row>
    <row r="93" spans="1:28" x14ac:dyDescent="0.25">
      <c r="A93">
        <v>35</v>
      </c>
      <c r="B93">
        <v>25</v>
      </c>
      <c r="C93">
        <v>61</v>
      </c>
      <c r="D93">
        <f t="shared" si="3"/>
        <v>58.042111453424113</v>
      </c>
      <c r="I93">
        <f t="shared" si="4"/>
        <v>1500625</v>
      </c>
      <c r="J93">
        <v>1225</v>
      </c>
      <c r="K93">
        <v>25</v>
      </c>
      <c r="L93">
        <v>61</v>
      </c>
      <c r="M93">
        <f t="shared" si="5"/>
        <v>62.112158042133991</v>
      </c>
      <c r="U93">
        <v>625</v>
      </c>
      <c r="V93">
        <v>35</v>
      </c>
      <c r="W93">
        <v>61</v>
      </c>
      <c r="AA93">
        <v>62</v>
      </c>
      <c r="AB93">
        <v>62.814385289823882</v>
      </c>
    </row>
    <row r="94" spans="1:28" x14ac:dyDescent="0.25">
      <c r="A94">
        <v>40</v>
      </c>
      <c r="B94">
        <v>25</v>
      </c>
      <c r="C94">
        <v>60</v>
      </c>
      <c r="D94">
        <f t="shared" si="3"/>
        <v>56.078873143795697</v>
      </c>
      <c r="I94">
        <f t="shared" si="4"/>
        <v>2560000</v>
      </c>
      <c r="J94">
        <v>1600</v>
      </c>
      <c r="K94">
        <v>25</v>
      </c>
      <c r="L94">
        <v>60</v>
      </c>
      <c r="M94">
        <f t="shared" si="5"/>
        <v>61.301895833261042</v>
      </c>
      <c r="U94">
        <v>625</v>
      </c>
      <c r="V94">
        <v>40</v>
      </c>
      <c r="W94">
        <v>60</v>
      </c>
      <c r="AA94">
        <v>61</v>
      </c>
      <c r="AB94">
        <v>62.112158042133991</v>
      </c>
    </row>
    <row r="95" spans="1:28" x14ac:dyDescent="0.25">
      <c r="A95">
        <v>45</v>
      </c>
      <c r="B95">
        <v>25</v>
      </c>
      <c r="C95">
        <v>60</v>
      </c>
      <c r="D95">
        <f t="shared" si="3"/>
        <v>54.090878488757703</v>
      </c>
      <c r="I95">
        <f t="shared" si="4"/>
        <v>4100625</v>
      </c>
      <c r="J95">
        <v>2025</v>
      </c>
      <c r="K95">
        <v>25</v>
      </c>
      <c r="L95">
        <v>60</v>
      </c>
      <c r="M95">
        <f t="shared" si="5"/>
        <v>60.383598663205035</v>
      </c>
      <c r="U95">
        <v>625</v>
      </c>
      <c r="V95">
        <v>45</v>
      </c>
      <c r="W95">
        <v>60</v>
      </c>
      <c r="AA95">
        <v>60</v>
      </c>
      <c r="AB95">
        <v>61.301895833261042</v>
      </c>
    </row>
    <row r="96" spans="1:28" x14ac:dyDescent="0.25">
      <c r="A96">
        <v>50</v>
      </c>
      <c r="B96">
        <v>25</v>
      </c>
      <c r="C96">
        <v>59</v>
      </c>
      <c r="D96">
        <f t="shared" si="3"/>
        <v>52.080627964399881</v>
      </c>
      <c r="I96">
        <f t="shared" si="4"/>
        <v>6250000</v>
      </c>
      <c r="J96">
        <v>2500</v>
      </c>
      <c r="K96">
        <v>25</v>
      </c>
      <c r="L96">
        <v>59</v>
      </c>
      <c r="M96">
        <f t="shared" si="5"/>
        <v>59.357266531965962</v>
      </c>
      <c r="U96">
        <v>625</v>
      </c>
      <c r="V96">
        <v>50</v>
      </c>
      <c r="W96">
        <v>59</v>
      </c>
      <c r="AA96">
        <v>60</v>
      </c>
      <c r="AB96">
        <v>60.383598663205035</v>
      </c>
    </row>
    <row r="97" spans="1:28" x14ac:dyDescent="0.25">
      <c r="A97">
        <v>55</v>
      </c>
      <c r="B97">
        <v>25</v>
      </c>
      <c r="C97">
        <v>59</v>
      </c>
      <c r="D97">
        <f t="shared" si="3"/>
        <v>50.050141813569702</v>
      </c>
      <c r="I97">
        <f t="shared" si="4"/>
        <v>9150625</v>
      </c>
      <c r="J97">
        <v>3025</v>
      </c>
      <c r="K97">
        <v>25</v>
      </c>
      <c r="L97">
        <v>59</v>
      </c>
      <c r="M97">
        <f t="shared" si="5"/>
        <v>58.222899439543838</v>
      </c>
      <c r="U97">
        <v>625</v>
      </c>
      <c r="V97">
        <v>55</v>
      </c>
      <c r="W97">
        <v>59</v>
      </c>
      <c r="AA97">
        <v>59</v>
      </c>
      <c r="AB97">
        <v>59.357266531965962</v>
      </c>
    </row>
    <row r="98" spans="1:28" x14ac:dyDescent="0.25">
      <c r="A98">
        <v>60</v>
      </c>
      <c r="B98">
        <v>25</v>
      </c>
      <c r="C98">
        <v>58</v>
      </c>
      <c r="D98">
        <f t="shared" si="3"/>
        <v>48.001088086038322</v>
      </c>
      <c r="I98">
        <f t="shared" si="4"/>
        <v>12960000</v>
      </c>
      <c r="J98">
        <v>3600</v>
      </c>
      <c r="K98">
        <v>25</v>
      </c>
      <c r="L98">
        <v>58</v>
      </c>
      <c r="M98">
        <f t="shared" si="5"/>
        <v>56.980497385938648</v>
      </c>
      <c r="U98">
        <v>625</v>
      </c>
      <c r="V98">
        <v>60</v>
      </c>
      <c r="W98">
        <v>58</v>
      </c>
      <c r="AA98">
        <v>59</v>
      </c>
      <c r="AB98">
        <v>58.222899439543838</v>
      </c>
    </row>
    <row r="99" spans="1:28" x14ac:dyDescent="0.25">
      <c r="A99">
        <v>65</v>
      </c>
      <c r="B99">
        <v>25</v>
      </c>
      <c r="C99">
        <v>57</v>
      </c>
      <c r="D99">
        <f t="shared" si="3"/>
        <v>45.934868582234621</v>
      </c>
      <c r="I99">
        <f t="shared" si="4"/>
        <v>17850625</v>
      </c>
      <c r="J99">
        <v>4225</v>
      </c>
      <c r="K99">
        <v>25</v>
      </c>
      <c r="L99">
        <v>57</v>
      </c>
      <c r="M99">
        <f t="shared" si="5"/>
        <v>55.630060371150407</v>
      </c>
      <c r="U99">
        <v>625</v>
      </c>
      <c r="V99">
        <v>65</v>
      </c>
      <c r="W99">
        <v>57</v>
      </c>
      <c r="AA99">
        <v>58</v>
      </c>
      <c r="AB99">
        <v>56.980497385938648</v>
      </c>
    </row>
    <row r="100" spans="1:28" x14ac:dyDescent="0.25">
      <c r="A100">
        <v>70</v>
      </c>
      <c r="B100">
        <v>25</v>
      </c>
      <c r="C100">
        <v>56</v>
      </c>
      <c r="D100">
        <f t="shared" si="3"/>
        <v>43.852678754484785</v>
      </c>
      <c r="I100">
        <f t="shared" si="4"/>
        <v>24010000</v>
      </c>
      <c r="J100">
        <v>4900</v>
      </c>
      <c r="K100">
        <v>25</v>
      </c>
      <c r="L100">
        <v>56</v>
      </c>
      <c r="M100">
        <f t="shared" si="5"/>
        <v>54.1715883951791</v>
      </c>
      <c r="U100">
        <v>625</v>
      </c>
      <c r="V100">
        <v>70</v>
      </c>
      <c r="W100">
        <v>56</v>
      </c>
      <c r="AA100">
        <v>57</v>
      </c>
      <c r="AB100">
        <v>55.630060371150407</v>
      </c>
    </row>
    <row r="101" spans="1:28" x14ac:dyDescent="0.25">
      <c r="A101">
        <v>75</v>
      </c>
      <c r="B101">
        <v>25</v>
      </c>
      <c r="C101">
        <v>55</v>
      </c>
      <c r="D101">
        <f t="shared" si="3"/>
        <v>41.755550774031178</v>
      </c>
      <c r="I101">
        <f t="shared" si="4"/>
        <v>31640625</v>
      </c>
      <c r="J101">
        <v>5625</v>
      </c>
      <c r="K101">
        <v>25</v>
      </c>
      <c r="L101">
        <v>55</v>
      </c>
      <c r="M101">
        <f t="shared" si="5"/>
        <v>52.605081458024728</v>
      </c>
      <c r="U101">
        <v>625</v>
      </c>
      <c r="V101">
        <v>75</v>
      </c>
      <c r="W101">
        <v>55</v>
      </c>
      <c r="AA101">
        <v>56</v>
      </c>
      <c r="AB101">
        <v>54.1715883951791</v>
      </c>
    </row>
    <row r="102" spans="1:28" x14ac:dyDescent="0.25">
      <c r="A102">
        <v>80</v>
      </c>
      <c r="B102">
        <v>25</v>
      </c>
      <c r="C102">
        <v>53</v>
      </c>
      <c r="D102">
        <f t="shared" si="3"/>
        <v>39.644385312696123</v>
      </c>
      <c r="I102">
        <f t="shared" si="4"/>
        <v>40960000</v>
      </c>
      <c r="J102">
        <v>6400</v>
      </c>
      <c r="K102">
        <v>25</v>
      </c>
      <c r="L102">
        <v>53</v>
      </c>
      <c r="M102">
        <f t="shared" si="5"/>
        <v>50.930539559687304</v>
      </c>
      <c r="U102">
        <v>625</v>
      </c>
      <c r="V102">
        <v>80</v>
      </c>
      <c r="W102">
        <v>53</v>
      </c>
      <c r="AA102">
        <v>55</v>
      </c>
      <c r="AB102">
        <v>52.605081458024728</v>
      </c>
    </row>
    <row r="103" spans="1:28" x14ac:dyDescent="0.25">
      <c r="A103">
        <v>85</v>
      </c>
      <c r="B103">
        <v>25</v>
      </c>
      <c r="C103">
        <v>51</v>
      </c>
      <c r="D103">
        <f t="shared" si="3"/>
        <v>37.519975523167005</v>
      </c>
      <c r="I103">
        <f t="shared" si="4"/>
        <v>52200625</v>
      </c>
      <c r="J103">
        <v>7225</v>
      </c>
      <c r="K103">
        <v>25</v>
      </c>
      <c r="L103">
        <v>51</v>
      </c>
      <c r="M103">
        <f t="shared" si="5"/>
        <v>49.147962700166815</v>
      </c>
      <c r="U103">
        <v>625</v>
      </c>
      <c r="V103">
        <v>85</v>
      </c>
      <c r="W103">
        <v>51</v>
      </c>
      <c r="AA103">
        <v>53</v>
      </c>
      <c r="AB103">
        <v>50.930539559687304</v>
      </c>
    </row>
    <row r="104" spans="1:28" x14ac:dyDescent="0.25">
      <c r="A104">
        <v>90</v>
      </c>
      <c r="B104">
        <v>25</v>
      </c>
      <c r="C104">
        <v>49</v>
      </c>
      <c r="D104">
        <f t="shared" si="3"/>
        <v>35.383025482828678</v>
      </c>
      <c r="I104">
        <f t="shared" si="4"/>
        <v>65610000</v>
      </c>
      <c r="J104">
        <v>8100</v>
      </c>
      <c r="K104">
        <v>25</v>
      </c>
      <c r="L104">
        <v>49</v>
      </c>
      <c r="M104">
        <f t="shared" si="5"/>
        <v>47.257350879463274</v>
      </c>
      <c r="U104">
        <v>625</v>
      </c>
      <c r="V104">
        <v>90</v>
      </c>
      <c r="W104">
        <v>49</v>
      </c>
      <c r="AA104">
        <v>51</v>
      </c>
      <c r="AB104">
        <v>49.147962700166815</v>
      </c>
    </row>
    <row r="105" spans="1:28" x14ac:dyDescent="0.25">
      <c r="A105">
        <v>95</v>
      </c>
      <c r="B105">
        <v>25</v>
      </c>
      <c r="C105">
        <v>45</v>
      </c>
      <c r="D105">
        <f t="shared" si="3"/>
        <v>33.234164618191215</v>
      </c>
      <c r="I105">
        <f t="shared" si="4"/>
        <v>81450625</v>
      </c>
      <c r="J105">
        <v>9025</v>
      </c>
      <c r="K105">
        <v>25</v>
      </c>
      <c r="L105">
        <v>45</v>
      </c>
      <c r="M105">
        <f t="shared" si="5"/>
        <v>45.258704097576668</v>
      </c>
      <c r="U105">
        <v>625</v>
      </c>
      <c r="V105">
        <v>95</v>
      </c>
      <c r="W105">
        <v>45</v>
      </c>
      <c r="AA105">
        <v>49</v>
      </c>
      <c r="AB105">
        <v>47.257350879463274</v>
      </c>
    </row>
    <row r="106" spans="1:28" x14ac:dyDescent="0.25">
      <c r="A106">
        <v>100</v>
      </c>
      <c r="B106">
        <v>25</v>
      </c>
      <c r="C106">
        <v>43</v>
      </c>
      <c r="D106">
        <f t="shared" si="3"/>
        <v>31.073959152715879</v>
      </c>
      <c r="I106">
        <f t="shared" si="4"/>
        <v>100000000</v>
      </c>
      <c r="J106">
        <v>10000</v>
      </c>
      <c r="K106">
        <v>25</v>
      </c>
      <c r="L106">
        <v>43</v>
      </c>
      <c r="M106">
        <f t="shared" si="5"/>
        <v>43.152022354506997</v>
      </c>
      <c r="U106">
        <v>625</v>
      </c>
      <c r="V106">
        <v>100</v>
      </c>
      <c r="W106">
        <v>43</v>
      </c>
      <c r="AA106">
        <v>45</v>
      </c>
      <c r="AB106">
        <v>45.258704097576668</v>
      </c>
    </row>
    <row r="107" spans="1:28" x14ac:dyDescent="0.25">
      <c r="A107">
        <v>35</v>
      </c>
      <c r="B107">
        <v>30</v>
      </c>
      <c r="C107">
        <v>60</v>
      </c>
      <c r="D107">
        <f t="shared" si="3"/>
        <v>56.926595390539624</v>
      </c>
      <c r="I107">
        <f t="shared" si="4"/>
        <v>1500625</v>
      </c>
      <c r="J107">
        <v>1225</v>
      </c>
      <c r="K107">
        <v>30</v>
      </c>
      <c r="L107">
        <v>60</v>
      </c>
      <c r="M107">
        <f t="shared" si="5"/>
        <v>61.03993600624645</v>
      </c>
      <c r="U107">
        <v>900</v>
      </c>
      <c r="V107">
        <v>35</v>
      </c>
      <c r="W107">
        <v>60</v>
      </c>
      <c r="AA107">
        <v>43</v>
      </c>
      <c r="AB107">
        <v>43.152022354506997</v>
      </c>
    </row>
    <row r="108" spans="1:28" x14ac:dyDescent="0.25">
      <c r="A108">
        <v>40</v>
      </c>
      <c r="B108">
        <v>30</v>
      </c>
      <c r="C108">
        <v>60</v>
      </c>
      <c r="D108">
        <f t="shared" si="3"/>
        <v>54.963357080911209</v>
      </c>
      <c r="I108">
        <f t="shared" si="4"/>
        <v>2560000</v>
      </c>
      <c r="J108">
        <v>1600</v>
      </c>
      <c r="K108">
        <v>30</v>
      </c>
      <c r="L108">
        <v>60</v>
      </c>
      <c r="M108">
        <f t="shared" si="5"/>
        <v>60.229673797373493</v>
      </c>
      <c r="U108">
        <v>900</v>
      </c>
      <c r="V108">
        <v>40</v>
      </c>
      <c r="W108">
        <v>60</v>
      </c>
      <c r="AA108">
        <v>60</v>
      </c>
      <c r="AB108">
        <v>61.03993600624645</v>
      </c>
    </row>
    <row r="109" spans="1:28" x14ac:dyDescent="0.25">
      <c r="A109">
        <v>45</v>
      </c>
      <c r="B109">
        <v>30</v>
      </c>
      <c r="C109">
        <v>59</v>
      </c>
      <c r="D109">
        <f t="shared" si="3"/>
        <v>52.975362425873215</v>
      </c>
      <c r="I109">
        <f t="shared" si="4"/>
        <v>4100625</v>
      </c>
      <c r="J109">
        <v>2025</v>
      </c>
      <c r="K109">
        <v>30</v>
      </c>
      <c r="L109">
        <v>59</v>
      </c>
      <c r="M109">
        <f t="shared" si="5"/>
        <v>59.311376627317486</v>
      </c>
      <c r="U109">
        <v>900</v>
      </c>
      <c r="V109">
        <v>45</v>
      </c>
      <c r="W109">
        <v>59</v>
      </c>
      <c r="AA109">
        <v>60</v>
      </c>
      <c r="AB109">
        <v>60.229673797373493</v>
      </c>
    </row>
    <row r="110" spans="1:28" x14ac:dyDescent="0.25">
      <c r="A110">
        <v>50</v>
      </c>
      <c r="B110">
        <v>30</v>
      </c>
      <c r="C110">
        <v>59</v>
      </c>
      <c r="D110">
        <f t="shared" si="3"/>
        <v>50.965111901515392</v>
      </c>
      <c r="I110">
        <f t="shared" si="4"/>
        <v>6250000</v>
      </c>
      <c r="J110">
        <v>2500</v>
      </c>
      <c r="K110">
        <v>30</v>
      </c>
      <c r="L110">
        <v>59</v>
      </c>
      <c r="M110">
        <f t="shared" si="5"/>
        <v>58.28504449607842</v>
      </c>
      <c r="U110">
        <v>900</v>
      </c>
      <c r="V110">
        <v>50</v>
      </c>
      <c r="W110">
        <v>59</v>
      </c>
      <c r="AA110">
        <v>59</v>
      </c>
      <c r="AB110">
        <v>59.311376627317486</v>
      </c>
    </row>
    <row r="111" spans="1:28" x14ac:dyDescent="0.25">
      <c r="A111">
        <v>55</v>
      </c>
      <c r="B111">
        <v>30</v>
      </c>
      <c r="C111">
        <v>58</v>
      </c>
      <c r="D111">
        <f t="shared" si="3"/>
        <v>48.934625750685214</v>
      </c>
      <c r="I111">
        <f t="shared" si="4"/>
        <v>9150625</v>
      </c>
      <c r="J111">
        <v>3025</v>
      </c>
      <c r="K111">
        <v>30</v>
      </c>
      <c r="L111">
        <v>58</v>
      </c>
      <c r="M111">
        <f t="shared" si="5"/>
        <v>57.150677403656296</v>
      </c>
      <c r="U111">
        <v>900</v>
      </c>
      <c r="V111">
        <v>55</v>
      </c>
      <c r="W111">
        <v>58</v>
      </c>
      <c r="AA111">
        <v>59</v>
      </c>
      <c r="AB111">
        <v>58.28504449607842</v>
      </c>
    </row>
    <row r="112" spans="1:28" x14ac:dyDescent="0.25">
      <c r="A112">
        <v>60</v>
      </c>
      <c r="B112">
        <v>30</v>
      </c>
      <c r="C112">
        <v>57</v>
      </c>
      <c r="D112">
        <f t="shared" si="3"/>
        <v>46.885572023153834</v>
      </c>
      <c r="I112">
        <f t="shared" si="4"/>
        <v>12960000</v>
      </c>
      <c r="J112">
        <v>3600</v>
      </c>
      <c r="K112">
        <v>30</v>
      </c>
      <c r="L112">
        <v>57</v>
      </c>
      <c r="M112">
        <f t="shared" si="5"/>
        <v>55.908275350051106</v>
      </c>
      <c r="U112">
        <v>900</v>
      </c>
      <c r="V112">
        <v>60</v>
      </c>
      <c r="W112">
        <v>57</v>
      </c>
      <c r="AA112">
        <v>58</v>
      </c>
      <c r="AB112">
        <v>57.150677403656296</v>
      </c>
    </row>
    <row r="113" spans="1:28" x14ac:dyDescent="0.25">
      <c r="A113">
        <v>65</v>
      </c>
      <c r="B113">
        <v>30</v>
      </c>
      <c r="C113">
        <v>57</v>
      </c>
      <c r="D113">
        <f t="shared" si="3"/>
        <v>44.819352519350133</v>
      </c>
      <c r="I113">
        <f t="shared" si="4"/>
        <v>17850625</v>
      </c>
      <c r="J113">
        <v>4225</v>
      </c>
      <c r="K113">
        <v>30</v>
      </c>
      <c r="L113">
        <v>57</v>
      </c>
      <c r="M113">
        <f t="shared" si="5"/>
        <v>54.557838335262858</v>
      </c>
      <c r="U113">
        <v>900</v>
      </c>
      <c r="V113">
        <v>65</v>
      </c>
      <c r="W113">
        <v>57</v>
      </c>
      <c r="AA113">
        <v>57</v>
      </c>
      <c r="AB113">
        <v>55.908275350051106</v>
      </c>
    </row>
    <row r="114" spans="1:28" x14ac:dyDescent="0.25">
      <c r="A114">
        <v>70</v>
      </c>
      <c r="B114">
        <v>30</v>
      </c>
      <c r="C114">
        <v>56</v>
      </c>
      <c r="D114">
        <f t="shared" si="3"/>
        <v>42.737162691600297</v>
      </c>
      <c r="I114">
        <f t="shared" si="4"/>
        <v>24010000</v>
      </c>
      <c r="J114">
        <v>4900</v>
      </c>
      <c r="K114">
        <v>30</v>
      </c>
      <c r="L114">
        <v>56</v>
      </c>
      <c r="M114">
        <f t="shared" si="5"/>
        <v>53.099366359291551</v>
      </c>
      <c r="U114">
        <v>900</v>
      </c>
      <c r="V114">
        <v>70</v>
      </c>
      <c r="W114">
        <v>56</v>
      </c>
      <c r="AA114">
        <v>57</v>
      </c>
      <c r="AB114">
        <v>54.557838335262858</v>
      </c>
    </row>
    <row r="115" spans="1:28" x14ac:dyDescent="0.25">
      <c r="A115">
        <v>75</v>
      </c>
      <c r="B115">
        <v>30</v>
      </c>
      <c r="C115">
        <v>54</v>
      </c>
      <c r="D115">
        <f t="shared" si="3"/>
        <v>40.64003471114669</v>
      </c>
      <c r="I115">
        <f t="shared" si="4"/>
        <v>31640625</v>
      </c>
      <c r="J115">
        <v>5625</v>
      </c>
      <c r="K115">
        <v>30</v>
      </c>
      <c r="L115">
        <v>54</v>
      </c>
      <c r="M115">
        <f t="shared" si="5"/>
        <v>51.532859422137186</v>
      </c>
      <c r="U115">
        <v>900</v>
      </c>
      <c r="V115">
        <v>75</v>
      </c>
      <c r="W115">
        <v>54</v>
      </c>
      <c r="AA115">
        <v>56</v>
      </c>
      <c r="AB115">
        <v>53.099366359291551</v>
      </c>
    </row>
    <row r="116" spans="1:28" x14ac:dyDescent="0.25">
      <c r="A116">
        <v>80</v>
      </c>
      <c r="B116">
        <v>30</v>
      </c>
      <c r="C116">
        <v>52</v>
      </c>
      <c r="D116">
        <f t="shared" si="3"/>
        <v>38.528869249811635</v>
      </c>
      <c r="I116">
        <f t="shared" si="4"/>
        <v>40960000</v>
      </c>
      <c r="J116">
        <v>6400</v>
      </c>
      <c r="K116">
        <v>30</v>
      </c>
      <c r="L116">
        <v>52</v>
      </c>
      <c r="M116">
        <f t="shared" si="5"/>
        <v>49.858317523799762</v>
      </c>
      <c r="U116">
        <v>900</v>
      </c>
      <c r="V116">
        <v>80</v>
      </c>
      <c r="W116">
        <v>52</v>
      </c>
      <c r="AA116">
        <v>54</v>
      </c>
      <c r="AB116">
        <v>51.532859422137186</v>
      </c>
    </row>
    <row r="117" spans="1:28" x14ac:dyDescent="0.25">
      <c r="A117">
        <v>85</v>
      </c>
      <c r="B117">
        <v>30</v>
      </c>
      <c r="C117">
        <v>50</v>
      </c>
      <c r="D117">
        <f t="shared" si="3"/>
        <v>36.404459460282517</v>
      </c>
      <c r="I117">
        <f t="shared" si="4"/>
        <v>52200625</v>
      </c>
      <c r="J117">
        <v>7225</v>
      </c>
      <c r="K117">
        <v>30</v>
      </c>
      <c r="L117">
        <v>50</v>
      </c>
      <c r="M117">
        <f t="shared" si="5"/>
        <v>48.075740664279273</v>
      </c>
      <c r="U117">
        <v>900</v>
      </c>
      <c r="V117">
        <v>85</v>
      </c>
      <c r="W117">
        <v>50</v>
      </c>
      <c r="AA117">
        <v>52</v>
      </c>
      <c r="AB117">
        <v>49.858317523799762</v>
      </c>
    </row>
    <row r="118" spans="1:28" x14ac:dyDescent="0.25">
      <c r="A118">
        <v>90</v>
      </c>
      <c r="B118">
        <v>30</v>
      </c>
      <c r="C118">
        <v>48</v>
      </c>
      <c r="D118">
        <f t="shared" si="3"/>
        <v>34.26750941994419</v>
      </c>
      <c r="I118">
        <f t="shared" si="4"/>
        <v>65610000</v>
      </c>
      <c r="J118">
        <v>8100</v>
      </c>
      <c r="K118">
        <v>30</v>
      </c>
      <c r="L118">
        <v>48</v>
      </c>
      <c r="M118">
        <f t="shared" si="5"/>
        <v>46.185128843575725</v>
      </c>
      <c r="U118">
        <v>900</v>
      </c>
      <c r="V118">
        <v>90</v>
      </c>
      <c r="W118">
        <v>48</v>
      </c>
      <c r="AA118">
        <v>50</v>
      </c>
      <c r="AB118">
        <v>48.075740664279273</v>
      </c>
    </row>
    <row r="119" spans="1:28" x14ac:dyDescent="0.25">
      <c r="A119">
        <v>95</v>
      </c>
      <c r="B119">
        <v>30</v>
      </c>
      <c r="C119">
        <v>44</v>
      </c>
      <c r="D119">
        <f t="shared" si="3"/>
        <v>32.118648555306727</v>
      </c>
      <c r="I119">
        <f t="shared" si="4"/>
        <v>81450625</v>
      </c>
      <c r="J119">
        <v>9025</v>
      </c>
      <c r="K119">
        <v>30</v>
      </c>
      <c r="L119">
        <v>44</v>
      </c>
      <c r="M119">
        <f t="shared" si="5"/>
        <v>44.186482061689119</v>
      </c>
      <c r="U119">
        <v>900</v>
      </c>
      <c r="V119">
        <v>95</v>
      </c>
      <c r="W119">
        <v>44</v>
      </c>
      <c r="AA119">
        <v>48</v>
      </c>
      <c r="AB119">
        <v>46.185128843575725</v>
      </c>
    </row>
    <row r="120" spans="1:28" x14ac:dyDescent="0.25">
      <c r="A120">
        <v>100</v>
      </c>
      <c r="B120">
        <v>30</v>
      </c>
      <c r="C120">
        <v>42</v>
      </c>
      <c r="D120">
        <f t="shared" si="3"/>
        <v>29.958443089831395</v>
      </c>
      <c r="I120">
        <f t="shared" si="4"/>
        <v>100000000</v>
      </c>
      <c r="J120">
        <v>10000</v>
      </c>
      <c r="K120">
        <v>30</v>
      </c>
      <c r="L120">
        <v>42</v>
      </c>
      <c r="M120">
        <f t="shared" si="5"/>
        <v>42.079800318619455</v>
      </c>
      <c r="U120">
        <v>900</v>
      </c>
      <c r="V120">
        <v>100</v>
      </c>
      <c r="W120">
        <v>42</v>
      </c>
      <c r="AA120">
        <v>44</v>
      </c>
      <c r="AB120">
        <v>44.186482061689119</v>
      </c>
    </row>
    <row r="121" spans="1:28" x14ac:dyDescent="0.25">
      <c r="A121">
        <v>40</v>
      </c>
      <c r="B121">
        <v>35</v>
      </c>
      <c r="C121">
        <v>59</v>
      </c>
      <c r="D121">
        <f t="shared" si="3"/>
        <v>53.847841018026728</v>
      </c>
      <c r="I121">
        <f t="shared" si="4"/>
        <v>2560000</v>
      </c>
      <c r="J121">
        <v>1600</v>
      </c>
      <c r="K121">
        <v>35</v>
      </c>
      <c r="L121">
        <v>59</v>
      </c>
      <c r="M121">
        <f t="shared" si="5"/>
        <v>59.157451761485952</v>
      </c>
      <c r="U121">
        <v>1225</v>
      </c>
      <c r="V121">
        <v>40</v>
      </c>
      <c r="W121">
        <v>59</v>
      </c>
      <c r="AA121">
        <v>42</v>
      </c>
      <c r="AB121">
        <v>42.079800318619455</v>
      </c>
    </row>
    <row r="122" spans="1:28" x14ac:dyDescent="0.25">
      <c r="A122">
        <v>45</v>
      </c>
      <c r="B122">
        <v>35</v>
      </c>
      <c r="C122">
        <v>59</v>
      </c>
      <c r="D122">
        <f t="shared" si="3"/>
        <v>51.859846362988733</v>
      </c>
      <c r="I122">
        <f t="shared" si="4"/>
        <v>4100625</v>
      </c>
      <c r="J122">
        <v>2025</v>
      </c>
      <c r="K122">
        <v>35</v>
      </c>
      <c r="L122">
        <v>59</v>
      </c>
      <c r="M122">
        <f t="shared" si="5"/>
        <v>58.239154591429944</v>
      </c>
      <c r="U122">
        <v>1225</v>
      </c>
      <c r="V122">
        <v>45</v>
      </c>
      <c r="W122">
        <v>59</v>
      </c>
      <c r="AA122">
        <v>59</v>
      </c>
      <c r="AB122">
        <v>59.157451761485952</v>
      </c>
    </row>
    <row r="123" spans="1:28" x14ac:dyDescent="0.25">
      <c r="A123">
        <v>50</v>
      </c>
      <c r="B123">
        <v>35</v>
      </c>
      <c r="C123">
        <v>58</v>
      </c>
      <c r="D123">
        <f t="shared" si="3"/>
        <v>49.849595838630911</v>
      </c>
      <c r="I123">
        <f t="shared" si="4"/>
        <v>6250000</v>
      </c>
      <c r="J123">
        <v>2500</v>
      </c>
      <c r="K123">
        <v>35</v>
      </c>
      <c r="L123">
        <v>58</v>
      </c>
      <c r="M123">
        <f t="shared" si="5"/>
        <v>57.212822460190878</v>
      </c>
      <c r="U123">
        <v>1225</v>
      </c>
      <c r="V123">
        <v>50</v>
      </c>
      <c r="W123">
        <v>58</v>
      </c>
      <c r="AA123">
        <v>59</v>
      </c>
      <c r="AB123">
        <v>58.239154591429944</v>
      </c>
    </row>
    <row r="124" spans="1:28" x14ac:dyDescent="0.25">
      <c r="A124">
        <v>55</v>
      </c>
      <c r="B124">
        <v>35</v>
      </c>
      <c r="C124">
        <v>58</v>
      </c>
      <c r="D124">
        <f t="shared" si="3"/>
        <v>47.819109687800733</v>
      </c>
      <c r="I124">
        <f t="shared" si="4"/>
        <v>9150625</v>
      </c>
      <c r="J124">
        <v>3025</v>
      </c>
      <c r="K124">
        <v>35</v>
      </c>
      <c r="L124">
        <v>58</v>
      </c>
      <c r="M124">
        <f t="shared" si="5"/>
        <v>56.078455367768747</v>
      </c>
      <c r="U124">
        <v>1225</v>
      </c>
      <c r="V124">
        <v>55</v>
      </c>
      <c r="W124">
        <v>58</v>
      </c>
      <c r="AA124">
        <v>58</v>
      </c>
      <c r="AB124">
        <v>57.212822460190878</v>
      </c>
    </row>
    <row r="125" spans="1:28" x14ac:dyDescent="0.25">
      <c r="A125">
        <v>60</v>
      </c>
      <c r="B125">
        <v>35</v>
      </c>
      <c r="C125">
        <v>57</v>
      </c>
      <c r="D125">
        <f t="shared" si="3"/>
        <v>45.770055960269353</v>
      </c>
      <c r="I125">
        <f t="shared" si="4"/>
        <v>12960000</v>
      </c>
      <c r="J125">
        <v>3600</v>
      </c>
      <c r="K125">
        <v>35</v>
      </c>
      <c r="L125">
        <v>57</v>
      </c>
      <c r="M125">
        <f t="shared" si="5"/>
        <v>54.836053314163564</v>
      </c>
      <c r="U125">
        <v>1225</v>
      </c>
      <c r="V125">
        <v>60</v>
      </c>
      <c r="W125">
        <v>57</v>
      </c>
      <c r="AA125">
        <v>58</v>
      </c>
      <c r="AB125">
        <v>56.078455367768747</v>
      </c>
    </row>
    <row r="126" spans="1:28" x14ac:dyDescent="0.25">
      <c r="A126">
        <v>65</v>
      </c>
      <c r="B126">
        <v>35</v>
      </c>
      <c r="C126">
        <v>56</v>
      </c>
      <c r="D126">
        <f t="shared" si="3"/>
        <v>43.703836456465652</v>
      </c>
      <c r="I126">
        <f t="shared" si="4"/>
        <v>17850625</v>
      </c>
      <c r="J126">
        <v>4225</v>
      </c>
      <c r="K126">
        <v>35</v>
      </c>
      <c r="L126">
        <v>56</v>
      </c>
      <c r="M126">
        <f t="shared" si="5"/>
        <v>53.485616299375309</v>
      </c>
      <c r="U126">
        <v>1225</v>
      </c>
      <c r="V126">
        <v>65</v>
      </c>
      <c r="W126">
        <v>56</v>
      </c>
      <c r="AA126">
        <v>57</v>
      </c>
      <c r="AB126">
        <v>54.836053314163564</v>
      </c>
    </row>
    <row r="127" spans="1:28" x14ac:dyDescent="0.25">
      <c r="A127">
        <v>70</v>
      </c>
      <c r="B127">
        <v>35</v>
      </c>
      <c r="C127">
        <v>55</v>
      </c>
      <c r="D127">
        <f t="shared" si="3"/>
        <v>41.621646628715816</v>
      </c>
      <c r="I127">
        <f t="shared" si="4"/>
        <v>24010000</v>
      </c>
      <c r="J127">
        <v>4900</v>
      </c>
      <c r="K127">
        <v>35</v>
      </c>
      <c r="L127">
        <v>55</v>
      </c>
      <c r="M127">
        <f t="shared" si="5"/>
        <v>52.027144323404002</v>
      </c>
      <c r="U127">
        <v>1225</v>
      </c>
      <c r="V127">
        <v>70</v>
      </c>
      <c r="W127">
        <v>55</v>
      </c>
      <c r="AA127">
        <v>56</v>
      </c>
      <c r="AB127">
        <v>53.485616299375309</v>
      </c>
    </row>
    <row r="128" spans="1:28" x14ac:dyDescent="0.25">
      <c r="A128">
        <v>75</v>
      </c>
      <c r="B128">
        <v>35</v>
      </c>
      <c r="C128">
        <v>53</v>
      </c>
      <c r="D128">
        <f t="shared" si="3"/>
        <v>39.524518648262209</v>
      </c>
      <c r="I128">
        <f t="shared" si="4"/>
        <v>31640625</v>
      </c>
      <c r="J128">
        <v>5625</v>
      </c>
      <c r="K128">
        <v>35</v>
      </c>
      <c r="L128">
        <v>53</v>
      </c>
      <c r="M128">
        <f t="shared" si="5"/>
        <v>50.460637386249644</v>
      </c>
      <c r="U128">
        <v>1225</v>
      </c>
      <c r="V128">
        <v>75</v>
      </c>
      <c r="W128">
        <v>53</v>
      </c>
      <c r="AA128">
        <v>55</v>
      </c>
      <c r="AB128">
        <v>52.027144323404002</v>
      </c>
    </row>
    <row r="129" spans="1:28" x14ac:dyDescent="0.25">
      <c r="A129">
        <v>80</v>
      </c>
      <c r="B129">
        <v>35</v>
      </c>
      <c r="C129">
        <v>51</v>
      </c>
      <c r="D129">
        <f t="shared" si="3"/>
        <v>37.413353186927154</v>
      </c>
      <c r="I129">
        <f t="shared" si="4"/>
        <v>40960000</v>
      </c>
      <c r="J129">
        <v>6400</v>
      </c>
      <c r="K129">
        <v>35</v>
      </c>
      <c r="L129">
        <v>51</v>
      </c>
      <c r="M129">
        <f t="shared" si="5"/>
        <v>48.786095487912213</v>
      </c>
      <c r="U129">
        <v>1225</v>
      </c>
      <c r="V129">
        <v>80</v>
      </c>
      <c r="W129">
        <v>51</v>
      </c>
      <c r="AA129">
        <v>53</v>
      </c>
      <c r="AB129">
        <v>50.460637386249644</v>
      </c>
    </row>
    <row r="130" spans="1:28" x14ac:dyDescent="0.25">
      <c r="A130">
        <v>85</v>
      </c>
      <c r="B130">
        <v>35</v>
      </c>
      <c r="C130">
        <v>49</v>
      </c>
      <c r="D130">
        <f t="shared" si="3"/>
        <v>35.288943397398036</v>
      </c>
      <c r="I130">
        <f t="shared" si="4"/>
        <v>52200625</v>
      </c>
      <c r="J130">
        <v>7225</v>
      </c>
      <c r="K130">
        <v>35</v>
      </c>
      <c r="L130">
        <v>49</v>
      </c>
      <c r="M130">
        <f t="shared" si="5"/>
        <v>47.003518628391731</v>
      </c>
      <c r="U130">
        <v>1225</v>
      </c>
      <c r="V130">
        <v>85</v>
      </c>
      <c r="W130">
        <v>49</v>
      </c>
      <c r="AA130">
        <v>51</v>
      </c>
      <c r="AB130">
        <v>48.786095487912213</v>
      </c>
    </row>
    <row r="131" spans="1:28" x14ac:dyDescent="0.25">
      <c r="A131">
        <v>90</v>
      </c>
      <c r="B131">
        <v>35</v>
      </c>
      <c r="C131">
        <v>47</v>
      </c>
      <c r="D131">
        <f t="shared" ref="D131:D194" si="6">$F$2+$G$2*(A131^1.1)+$H$2*B131</f>
        <v>33.151993357059709</v>
      </c>
      <c r="I131">
        <f t="shared" ref="I131:I194" si="7">J131^2</f>
        <v>65610000</v>
      </c>
      <c r="J131">
        <v>8100</v>
      </c>
      <c r="K131">
        <v>35</v>
      </c>
      <c r="L131">
        <v>47</v>
      </c>
      <c r="M131">
        <f t="shared" ref="M131:M194" si="8">J131*$P$1+K131*$Q$1+$O$1</f>
        <v>45.112906807688184</v>
      </c>
      <c r="U131">
        <v>1225</v>
      </c>
      <c r="V131">
        <v>90</v>
      </c>
      <c r="W131">
        <v>47</v>
      </c>
      <c r="AA131">
        <v>49</v>
      </c>
      <c r="AB131">
        <v>47.003518628391731</v>
      </c>
    </row>
    <row r="132" spans="1:28" x14ac:dyDescent="0.25">
      <c r="A132">
        <v>95</v>
      </c>
      <c r="B132">
        <v>35</v>
      </c>
      <c r="C132">
        <v>43</v>
      </c>
      <c r="D132">
        <f t="shared" si="6"/>
        <v>31.003132492422246</v>
      </c>
      <c r="I132">
        <f t="shared" si="7"/>
        <v>81450625</v>
      </c>
      <c r="J132">
        <v>9025</v>
      </c>
      <c r="K132">
        <v>35</v>
      </c>
      <c r="L132">
        <v>43</v>
      </c>
      <c r="M132">
        <f t="shared" si="8"/>
        <v>43.114260025801578</v>
      </c>
      <c r="U132">
        <v>1225</v>
      </c>
      <c r="V132">
        <v>95</v>
      </c>
      <c r="W132">
        <v>43</v>
      </c>
      <c r="AA132">
        <v>47</v>
      </c>
      <c r="AB132">
        <v>45.112906807688184</v>
      </c>
    </row>
    <row r="133" spans="1:28" x14ac:dyDescent="0.25">
      <c r="A133">
        <v>100</v>
      </c>
      <c r="B133">
        <v>35</v>
      </c>
      <c r="C133">
        <v>41</v>
      </c>
      <c r="D133">
        <f t="shared" si="6"/>
        <v>28.84292702694691</v>
      </c>
      <c r="I133">
        <f t="shared" si="7"/>
        <v>100000000</v>
      </c>
      <c r="J133">
        <v>10000</v>
      </c>
      <c r="K133">
        <v>35</v>
      </c>
      <c r="L133">
        <v>41</v>
      </c>
      <c r="M133">
        <f t="shared" si="8"/>
        <v>41.007578282731913</v>
      </c>
      <c r="U133">
        <v>1225</v>
      </c>
      <c r="V133">
        <v>100</v>
      </c>
      <c r="W133">
        <v>41</v>
      </c>
      <c r="AA133">
        <v>43</v>
      </c>
      <c r="AB133">
        <v>43.114260025801578</v>
      </c>
    </row>
    <row r="134" spans="1:28" x14ac:dyDescent="0.25">
      <c r="A134">
        <v>45</v>
      </c>
      <c r="B134">
        <v>40</v>
      </c>
      <c r="C134">
        <v>58</v>
      </c>
      <c r="D134">
        <f t="shared" si="6"/>
        <v>50.744330300104252</v>
      </c>
      <c r="I134">
        <f t="shared" si="7"/>
        <v>4100625</v>
      </c>
      <c r="J134">
        <v>2025</v>
      </c>
      <c r="K134">
        <v>40</v>
      </c>
      <c r="L134">
        <v>58</v>
      </c>
      <c r="M134">
        <f t="shared" si="8"/>
        <v>57.166932555542395</v>
      </c>
      <c r="U134">
        <v>1600</v>
      </c>
      <c r="V134">
        <v>45</v>
      </c>
      <c r="W134">
        <v>58</v>
      </c>
      <c r="AA134">
        <v>41</v>
      </c>
      <c r="AB134">
        <v>41.007578282731913</v>
      </c>
    </row>
    <row r="135" spans="1:28" x14ac:dyDescent="0.25">
      <c r="A135">
        <v>50</v>
      </c>
      <c r="B135">
        <v>40</v>
      </c>
      <c r="C135">
        <v>58</v>
      </c>
      <c r="D135">
        <f t="shared" si="6"/>
        <v>48.734079775746423</v>
      </c>
      <c r="I135">
        <f t="shared" si="7"/>
        <v>6250000</v>
      </c>
      <c r="J135">
        <v>2500</v>
      </c>
      <c r="K135">
        <v>40</v>
      </c>
      <c r="L135">
        <v>58</v>
      </c>
      <c r="M135">
        <f t="shared" si="8"/>
        <v>56.140600424303329</v>
      </c>
      <c r="U135">
        <v>1600</v>
      </c>
      <c r="V135">
        <v>50</v>
      </c>
      <c r="W135">
        <v>58</v>
      </c>
      <c r="AA135">
        <v>58</v>
      </c>
      <c r="AB135">
        <v>57.166932555542395</v>
      </c>
    </row>
    <row r="136" spans="1:28" x14ac:dyDescent="0.25">
      <c r="A136">
        <v>55</v>
      </c>
      <c r="B136">
        <v>40</v>
      </c>
      <c r="C136">
        <v>57</v>
      </c>
      <c r="D136">
        <f t="shared" si="6"/>
        <v>46.703593624916252</v>
      </c>
      <c r="I136">
        <f t="shared" si="7"/>
        <v>9150625</v>
      </c>
      <c r="J136">
        <v>3025</v>
      </c>
      <c r="K136">
        <v>40</v>
      </c>
      <c r="L136">
        <v>57</v>
      </c>
      <c r="M136">
        <f t="shared" si="8"/>
        <v>55.006233331881205</v>
      </c>
      <c r="U136">
        <v>1600</v>
      </c>
      <c r="V136">
        <v>55</v>
      </c>
      <c r="W136">
        <v>57</v>
      </c>
      <c r="AA136">
        <v>58</v>
      </c>
      <c r="AB136">
        <v>56.140600424303329</v>
      </c>
    </row>
    <row r="137" spans="1:28" x14ac:dyDescent="0.25">
      <c r="A137">
        <v>60</v>
      </c>
      <c r="B137">
        <v>40</v>
      </c>
      <c r="C137">
        <v>56</v>
      </c>
      <c r="D137">
        <f t="shared" si="6"/>
        <v>44.654539897384865</v>
      </c>
      <c r="I137">
        <f t="shared" si="7"/>
        <v>12960000</v>
      </c>
      <c r="J137">
        <v>3600</v>
      </c>
      <c r="K137">
        <v>40</v>
      </c>
      <c r="L137">
        <v>56</v>
      </c>
      <c r="M137">
        <f t="shared" si="8"/>
        <v>53.763831278276015</v>
      </c>
      <c r="U137">
        <v>1600</v>
      </c>
      <c r="V137">
        <v>60</v>
      </c>
      <c r="W137">
        <v>56</v>
      </c>
      <c r="AA137">
        <v>57</v>
      </c>
      <c r="AB137">
        <v>55.006233331881205</v>
      </c>
    </row>
    <row r="138" spans="1:28" x14ac:dyDescent="0.25">
      <c r="A138">
        <v>65</v>
      </c>
      <c r="B138">
        <v>40</v>
      </c>
      <c r="C138">
        <v>56</v>
      </c>
      <c r="D138">
        <f t="shared" si="6"/>
        <v>42.588320393581171</v>
      </c>
      <c r="I138">
        <f t="shared" si="7"/>
        <v>17850625</v>
      </c>
      <c r="J138">
        <v>4225</v>
      </c>
      <c r="K138">
        <v>40</v>
      </c>
      <c r="L138">
        <v>56</v>
      </c>
      <c r="M138">
        <f t="shared" si="8"/>
        <v>52.413394263487767</v>
      </c>
      <c r="U138">
        <v>1600</v>
      </c>
      <c r="V138">
        <v>65</v>
      </c>
      <c r="W138">
        <v>56</v>
      </c>
      <c r="AA138">
        <v>56</v>
      </c>
      <c r="AB138">
        <v>53.763831278276015</v>
      </c>
    </row>
    <row r="139" spans="1:28" x14ac:dyDescent="0.25">
      <c r="A139">
        <v>70</v>
      </c>
      <c r="B139">
        <v>40</v>
      </c>
      <c r="C139">
        <v>54</v>
      </c>
      <c r="D139">
        <f t="shared" si="6"/>
        <v>40.506130565831327</v>
      </c>
      <c r="I139">
        <f t="shared" si="7"/>
        <v>24010000</v>
      </c>
      <c r="J139">
        <v>4900</v>
      </c>
      <c r="K139">
        <v>40</v>
      </c>
      <c r="L139">
        <v>54</v>
      </c>
      <c r="M139">
        <f t="shared" si="8"/>
        <v>50.95492228751646</v>
      </c>
      <c r="U139">
        <v>1600</v>
      </c>
      <c r="V139">
        <v>70</v>
      </c>
      <c r="W139">
        <v>54</v>
      </c>
      <c r="AA139">
        <v>56</v>
      </c>
      <c r="AB139">
        <v>52.413394263487767</v>
      </c>
    </row>
    <row r="140" spans="1:28" x14ac:dyDescent="0.25">
      <c r="A140">
        <v>75</v>
      </c>
      <c r="B140">
        <v>40</v>
      </c>
      <c r="C140">
        <v>52</v>
      </c>
      <c r="D140">
        <f t="shared" si="6"/>
        <v>38.409002585377721</v>
      </c>
      <c r="I140">
        <f t="shared" si="7"/>
        <v>31640625</v>
      </c>
      <c r="J140">
        <v>5625</v>
      </c>
      <c r="K140">
        <v>40</v>
      </c>
      <c r="L140">
        <v>52</v>
      </c>
      <c r="M140">
        <f t="shared" si="8"/>
        <v>49.388415350362095</v>
      </c>
      <c r="U140">
        <v>1600</v>
      </c>
      <c r="V140">
        <v>75</v>
      </c>
      <c r="W140">
        <v>52</v>
      </c>
      <c r="AA140">
        <v>54</v>
      </c>
      <c r="AB140">
        <v>50.95492228751646</v>
      </c>
    </row>
    <row r="141" spans="1:28" x14ac:dyDescent="0.25">
      <c r="A141">
        <v>80</v>
      </c>
      <c r="B141">
        <v>40</v>
      </c>
      <c r="C141">
        <v>50</v>
      </c>
      <c r="D141">
        <f t="shared" si="6"/>
        <v>36.297837124042672</v>
      </c>
      <c r="I141">
        <f t="shared" si="7"/>
        <v>40960000</v>
      </c>
      <c r="J141">
        <v>6400</v>
      </c>
      <c r="K141">
        <v>40</v>
      </c>
      <c r="L141">
        <v>50</v>
      </c>
      <c r="M141">
        <f t="shared" si="8"/>
        <v>47.713873452024671</v>
      </c>
      <c r="U141">
        <v>1600</v>
      </c>
      <c r="V141">
        <v>80</v>
      </c>
      <c r="W141">
        <v>50</v>
      </c>
      <c r="AA141">
        <v>52</v>
      </c>
      <c r="AB141">
        <v>49.388415350362095</v>
      </c>
    </row>
    <row r="142" spans="1:28" x14ac:dyDescent="0.25">
      <c r="A142">
        <v>85</v>
      </c>
      <c r="B142">
        <v>40</v>
      </c>
      <c r="C142">
        <v>48</v>
      </c>
      <c r="D142">
        <f t="shared" si="6"/>
        <v>34.173427334513548</v>
      </c>
      <c r="I142">
        <f t="shared" si="7"/>
        <v>52200625</v>
      </c>
      <c r="J142">
        <v>7225</v>
      </c>
      <c r="K142">
        <v>40</v>
      </c>
      <c r="L142">
        <v>48</v>
      </c>
      <c r="M142">
        <f t="shared" si="8"/>
        <v>45.931296592504182</v>
      </c>
      <c r="U142">
        <v>1600</v>
      </c>
      <c r="V142">
        <v>85</v>
      </c>
      <c r="W142">
        <v>48</v>
      </c>
      <c r="AA142">
        <v>50</v>
      </c>
      <c r="AB142">
        <v>47.713873452024671</v>
      </c>
    </row>
    <row r="143" spans="1:28" x14ac:dyDescent="0.25">
      <c r="A143">
        <v>90</v>
      </c>
      <c r="B143">
        <v>40</v>
      </c>
      <c r="C143">
        <v>46</v>
      </c>
      <c r="D143">
        <f t="shared" si="6"/>
        <v>32.036477294175228</v>
      </c>
      <c r="I143">
        <f t="shared" si="7"/>
        <v>65610000</v>
      </c>
      <c r="J143">
        <v>8100</v>
      </c>
      <c r="K143">
        <v>40</v>
      </c>
      <c r="L143">
        <v>46</v>
      </c>
      <c r="M143">
        <f t="shared" si="8"/>
        <v>44.040684771800635</v>
      </c>
      <c r="U143">
        <v>1600</v>
      </c>
      <c r="V143">
        <v>90</v>
      </c>
      <c r="W143">
        <v>46</v>
      </c>
      <c r="AA143">
        <v>48</v>
      </c>
      <c r="AB143">
        <v>45.931296592504182</v>
      </c>
    </row>
    <row r="144" spans="1:28" x14ac:dyDescent="0.25">
      <c r="A144">
        <v>95</v>
      </c>
      <c r="B144">
        <v>40</v>
      </c>
      <c r="C144">
        <v>42</v>
      </c>
      <c r="D144">
        <f t="shared" si="6"/>
        <v>29.887616429537761</v>
      </c>
      <c r="I144">
        <f t="shared" si="7"/>
        <v>81450625</v>
      </c>
      <c r="J144">
        <v>9025</v>
      </c>
      <c r="K144">
        <v>40</v>
      </c>
      <c r="L144">
        <v>42</v>
      </c>
      <c r="M144">
        <f t="shared" si="8"/>
        <v>42.042037989914029</v>
      </c>
      <c r="U144">
        <v>1600</v>
      </c>
      <c r="V144">
        <v>95</v>
      </c>
      <c r="W144">
        <v>42</v>
      </c>
      <c r="AA144">
        <v>46</v>
      </c>
      <c r="AB144">
        <v>44.040684771800635</v>
      </c>
    </row>
    <row r="145" spans="1:28" x14ac:dyDescent="0.25">
      <c r="A145">
        <v>100</v>
      </c>
      <c r="B145">
        <v>40</v>
      </c>
      <c r="C145">
        <v>40</v>
      </c>
      <c r="D145">
        <f t="shared" si="6"/>
        <v>27.727410964062425</v>
      </c>
      <c r="I145">
        <f t="shared" si="7"/>
        <v>100000000</v>
      </c>
      <c r="J145">
        <v>10000</v>
      </c>
      <c r="K145">
        <v>40</v>
      </c>
      <c r="L145">
        <v>40</v>
      </c>
      <c r="M145">
        <f t="shared" si="8"/>
        <v>39.935356246844364</v>
      </c>
      <c r="U145">
        <v>1600</v>
      </c>
      <c r="V145">
        <v>100</v>
      </c>
      <c r="W145">
        <v>40</v>
      </c>
      <c r="AA145">
        <v>42</v>
      </c>
      <c r="AB145">
        <v>42.042037989914029</v>
      </c>
    </row>
    <row r="146" spans="1:28" x14ac:dyDescent="0.25">
      <c r="A146">
        <v>50</v>
      </c>
      <c r="B146">
        <v>45</v>
      </c>
      <c r="C146">
        <v>57</v>
      </c>
      <c r="D146">
        <f t="shared" si="6"/>
        <v>47.618563712861942</v>
      </c>
      <c r="I146">
        <f t="shared" si="7"/>
        <v>6250000</v>
      </c>
      <c r="J146">
        <v>2500</v>
      </c>
      <c r="K146">
        <v>45</v>
      </c>
      <c r="L146">
        <v>57</v>
      </c>
      <c r="M146">
        <f t="shared" si="8"/>
        <v>55.06837838841578</v>
      </c>
      <c r="U146">
        <v>2025</v>
      </c>
      <c r="V146">
        <v>50</v>
      </c>
      <c r="W146">
        <v>57</v>
      </c>
      <c r="AA146">
        <v>40</v>
      </c>
      <c r="AB146">
        <v>39.935356246844364</v>
      </c>
    </row>
    <row r="147" spans="1:28" x14ac:dyDescent="0.25">
      <c r="A147">
        <v>55</v>
      </c>
      <c r="B147">
        <v>45</v>
      </c>
      <c r="C147">
        <v>56</v>
      </c>
      <c r="D147">
        <f t="shared" si="6"/>
        <v>45.588077562031764</v>
      </c>
      <c r="I147">
        <f t="shared" si="7"/>
        <v>9150625</v>
      </c>
      <c r="J147">
        <v>3025</v>
      </c>
      <c r="K147">
        <v>45</v>
      </c>
      <c r="L147">
        <v>56</v>
      </c>
      <c r="M147">
        <f t="shared" si="8"/>
        <v>53.934011295993656</v>
      </c>
      <c r="U147">
        <v>2025</v>
      </c>
      <c r="V147">
        <v>55</v>
      </c>
      <c r="W147">
        <v>56</v>
      </c>
      <c r="AA147">
        <v>57</v>
      </c>
      <c r="AB147">
        <v>55.06837838841578</v>
      </c>
    </row>
    <row r="148" spans="1:28" x14ac:dyDescent="0.25">
      <c r="A148">
        <v>60</v>
      </c>
      <c r="B148">
        <v>45</v>
      </c>
      <c r="C148">
        <v>56</v>
      </c>
      <c r="D148">
        <f t="shared" si="6"/>
        <v>43.539023834500384</v>
      </c>
      <c r="I148">
        <f t="shared" si="7"/>
        <v>12960000</v>
      </c>
      <c r="J148">
        <v>3600</v>
      </c>
      <c r="K148">
        <v>45</v>
      </c>
      <c r="L148">
        <v>56</v>
      </c>
      <c r="M148">
        <f t="shared" si="8"/>
        <v>52.691609242388466</v>
      </c>
      <c r="U148">
        <v>2025</v>
      </c>
      <c r="V148">
        <v>60</v>
      </c>
      <c r="W148">
        <v>56</v>
      </c>
      <c r="AA148">
        <v>56</v>
      </c>
      <c r="AB148">
        <v>53.934011295993656</v>
      </c>
    </row>
    <row r="149" spans="1:28" x14ac:dyDescent="0.25">
      <c r="A149">
        <v>65</v>
      </c>
      <c r="B149">
        <v>45</v>
      </c>
      <c r="C149">
        <v>55</v>
      </c>
      <c r="D149">
        <f t="shared" si="6"/>
        <v>41.472804330696682</v>
      </c>
      <c r="I149">
        <f t="shared" si="7"/>
        <v>17850625</v>
      </c>
      <c r="J149">
        <v>4225</v>
      </c>
      <c r="K149">
        <v>45</v>
      </c>
      <c r="L149">
        <v>55</v>
      </c>
      <c r="M149">
        <f t="shared" si="8"/>
        <v>51.341172227600225</v>
      </c>
      <c r="U149">
        <v>2025</v>
      </c>
      <c r="V149">
        <v>65</v>
      </c>
      <c r="W149">
        <v>55</v>
      </c>
      <c r="AA149">
        <v>56</v>
      </c>
      <c r="AB149">
        <v>52.691609242388466</v>
      </c>
    </row>
    <row r="150" spans="1:28" x14ac:dyDescent="0.25">
      <c r="A150">
        <v>70</v>
      </c>
      <c r="B150">
        <v>45</v>
      </c>
      <c r="C150">
        <v>54</v>
      </c>
      <c r="D150">
        <f t="shared" si="6"/>
        <v>39.390614502946846</v>
      </c>
      <c r="I150">
        <f t="shared" si="7"/>
        <v>24010000</v>
      </c>
      <c r="J150">
        <v>4900</v>
      </c>
      <c r="K150">
        <v>45</v>
      </c>
      <c r="L150">
        <v>54</v>
      </c>
      <c r="M150">
        <f t="shared" si="8"/>
        <v>49.882700251628918</v>
      </c>
      <c r="U150">
        <v>2025</v>
      </c>
      <c r="V150">
        <v>70</v>
      </c>
      <c r="W150">
        <v>54</v>
      </c>
      <c r="AA150">
        <v>55</v>
      </c>
      <c r="AB150">
        <v>51.341172227600225</v>
      </c>
    </row>
    <row r="151" spans="1:28" x14ac:dyDescent="0.25">
      <c r="A151">
        <v>75</v>
      </c>
      <c r="B151">
        <v>45</v>
      </c>
      <c r="C151">
        <v>52</v>
      </c>
      <c r="D151">
        <f t="shared" si="6"/>
        <v>37.293486522493239</v>
      </c>
      <c r="I151">
        <f t="shared" si="7"/>
        <v>31640625</v>
      </c>
      <c r="J151">
        <v>5625</v>
      </c>
      <c r="K151">
        <v>45</v>
      </c>
      <c r="L151">
        <v>52</v>
      </c>
      <c r="M151">
        <f t="shared" si="8"/>
        <v>48.316193314474546</v>
      </c>
      <c r="U151">
        <v>2025</v>
      </c>
      <c r="V151">
        <v>75</v>
      </c>
      <c r="W151">
        <v>52</v>
      </c>
      <c r="AA151">
        <v>54</v>
      </c>
      <c r="AB151">
        <v>49.882700251628918</v>
      </c>
    </row>
    <row r="152" spans="1:28" x14ac:dyDescent="0.25">
      <c r="A152">
        <v>80</v>
      </c>
      <c r="B152">
        <v>45</v>
      </c>
      <c r="C152">
        <v>49</v>
      </c>
      <c r="D152">
        <f t="shared" si="6"/>
        <v>35.182321061158184</v>
      </c>
      <c r="I152">
        <f t="shared" si="7"/>
        <v>40960000</v>
      </c>
      <c r="J152">
        <v>6400</v>
      </c>
      <c r="K152">
        <v>45</v>
      </c>
      <c r="L152">
        <v>49</v>
      </c>
      <c r="M152">
        <f t="shared" si="8"/>
        <v>46.641651416137123</v>
      </c>
      <c r="U152">
        <v>2025</v>
      </c>
      <c r="V152">
        <v>80</v>
      </c>
      <c r="W152">
        <v>49</v>
      </c>
      <c r="AA152">
        <v>52</v>
      </c>
      <c r="AB152">
        <v>48.316193314474546</v>
      </c>
    </row>
    <row r="153" spans="1:28" x14ac:dyDescent="0.25">
      <c r="A153">
        <v>85</v>
      </c>
      <c r="B153">
        <v>45</v>
      </c>
      <c r="C153">
        <v>47</v>
      </c>
      <c r="D153">
        <f t="shared" si="6"/>
        <v>33.057911271629067</v>
      </c>
      <c r="I153">
        <f t="shared" si="7"/>
        <v>52200625</v>
      </c>
      <c r="J153">
        <v>7225</v>
      </c>
      <c r="K153">
        <v>45</v>
      </c>
      <c r="L153">
        <v>47</v>
      </c>
      <c r="M153">
        <f t="shared" si="8"/>
        <v>44.859074556616633</v>
      </c>
      <c r="U153">
        <v>2025</v>
      </c>
      <c r="V153">
        <v>85</v>
      </c>
      <c r="W153">
        <v>47</v>
      </c>
      <c r="AA153">
        <v>49</v>
      </c>
      <c r="AB153">
        <v>46.641651416137123</v>
      </c>
    </row>
    <row r="154" spans="1:28" x14ac:dyDescent="0.25">
      <c r="A154">
        <v>90</v>
      </c>
      <c r="B154">
        <v>45</v>
      </c>
      <c r="C154">
        <v>45</v>
      </c>
      <c r="D154">
        <f t="shared" si="6"/>
        <v>30.92096123129074</v>
      </c>
      <c r="I154">
        <f t="shared" si="7"/>
        <v>65610000</v>
      </c>
      <c r="J154">
        <v>8100</v>
      </c>
      <c r="K154">
        <v>45</v>
      </c>
      <c r="L154">
        <v>45</v>
      </c>
      <c r="M154">
        <f t="shared" si="8"/>
        <v>42.968462735913093</v>
      </c>
      <c r="U154">
        <v>2025</v>
      </c>
      <c r="V154">
        <v>90</v>
      </c>
      <c r="W154">
        <v>45</v>
      </c>
      <c r="AA154">
        <v>47</v>
      </c>
      <c r="AB154">
        <v>44.859074556616633</v>
      </c>
    </row>
    <row r="155" spans="1:28" x14ac:dyDescent="0.25">
      <c r="A155">
        <v>95</v>
      </c>
      <c r="B155">
        <v>45</v>
      </c>
      <c r="C155">
        <v>41</v>
      </c>
      <c r="D155">
        <f t="shared" si="6"/>
        <v>28.772100366653277</v>
      </c>
      <c r="I155">
        <f t="shared" si="7"/>
        <v>81450625</v>
      </c>
      <c r="J155">
        <v>9025</v>
      </c>
      <c r="K155">
        <v>45</v>
      </c>
      <c r="L155">
        <v>41</v>
      </c>
      <c r="M155">
        <f t="shared" si="8"/>
        <v>40.969815954026487</v>
      </c>
      <c r="U155">
        <v>2025</v>
      </c>
      <c r="V155">
        <v>95</v>
      </c>
      <c r="W155">
        <v>41</v>
      </c>
      <c r="AA155">
        <v>45</v>
      </c>
      <c r="AB155">
        <v>42.968462735913093</v>
      </c>
    </row>
    <row r="156" spans="1:28" x14ac:dyDescent="0.25">
      <c r="A156">
        <v>100</v>
      </c>
      <c r="B156">
        <v>45</v>
      </c>
      <c r="C156">
        <v>39</v>
      </c>
      <c r="D156">
        <f t="shared" si="6"/>
        <v>26.611894901177941</v>
      </c>
      <c r="I156">
        <f t="shared" si="7"/>
        <v>100000000</v>
      </c>
      <c r="J156">
        <v>10000</v>
      </c>
      <c r="K156">
        <v>45</v>
      </c>
      <c r="L156">
        <v>39</v>
      </c>
      <c r="M156">
        <f t="shared" si="8"/>
        <v>38.863134210956815</v>
      </c>
      <c r="U156">
        <v>2025</v>
      </c>
      <c r="V156">
        <v>100</v>
      </c>
      <c r="W156">
        <v>39</v>
      </c>
      <c r="AA156">
        <v>41</v>
      </c>
      <c r="AB156">
        <v>40.969815954026487</v>
      </c>
    </row>
    <row r="157" spans="1:28" x14ac:dyDescent="0.25">
      <c r="A157">
        <v>55</v>
      </c>
      <c r="B157">
        <v>50</v>
      </c>
      <c r="C157">
        <v>56</v>
      </c>
      <c r="D157">
        <f t="shared" si="6"/>
        <v>44.472561499147275</v>
      </c>
      <c r="I157">
        <f t="shared" si="7"/>
        <v>9150625</v>
      </c>
      <c r="J157">
        <v>3025</v>
      </c>
      <c r="K157">
        <v>50</v>
      </c>
      <c r="L157">
        <v>56</v>
      </c>
      <c r="M157">
        <f t="shared" si="8"/>
        <v>52.861789260106107</v>
      </c>
      <c r="U157">
        <v>2500</v>
      </c>
      <c r="V157">
        <v>55</v>
      </c>
      <c r="W157">
        <v>56</v>
      </c>
      <c r="AA157">
        <v>39</v>
      </c>
      <c r="AB157">
        <v>38.863134210956815</v>
      </c>
    </row>
    <row r="158" spans="1:28" x14ac:dyDescent="0.25">
      <c r="A158">
        <v>60</v>
      </c>
      <c r="B158">
        <v>50</v>
      </c>
      <c r="C158">
        <v>55</v>
      </c>
      <c r="D158">
        <f t="shared" si="6"/>
        <v>42.423507771615903</v>
      </c>
      <c r="I158">
        <f t="shared" si="7"/>
        <v>12960000</v>
      </c>
      <c r="J158">
        <v>3600</v>
      </c>
      <c r="K158">
        <v>50</v>
      </c>
      <c r="L158">
        <v>55</v>
      </c>
      <c r="M158">
        <f t="shared" si="8"/>
        <v>51.619387206500917</v>
      </c>
      <c r="U158">
        <v>2500</v>
      </c>
      <c r="V158">
        <v>60</v>
      </c>
      <c r="W158">
        <v>55</v>
      </c>
      <c r="AA158">
        <v>56</v>
      </c>
      <c r="AB158">
        <v>52.861789260106107</v>
      </c>
    </row>
    <row r="159" spans="1:28" x14ac:dyDescent="0.25">
      <c r="A159">
        <v>65</v>
      </c>
      <c r="B159">
        <v>50</v>
      </c>
      <c r="C159">
        <v>54</v>
      </c>
      <c r="D159">
        <f t="shared" si="6"/>
        <v>40.357288267812194</v>
      </c>
      <c r="I159">
        <f t="shared" si="7"/>
        <v>17850625</v>
      </c>
      <c r="J159">
        <v>4225</v>
      </c>
      <c r="K159">
        <v>50</v>
      </c>
      <c r="L159">
        <v>54</v>
      </c>
      <c r="M159">
        <f t="shared" si="8"/>
        <v>50.268950191712676</v>
      </c>
      <c r="U159">
        <v>2500</v>
      </c>
      <c r="V159">
        <v>65</v>
      </c>
      <c r="W159">
        <v>54</v>
      </c>
      <c r="AA159">
        <v>55</v>
      </c>
      <c r="AB159">
        <v>51.619387206500917</v>
      </c>
    </row>
    <row r="160" spans="1:28" x14ac:dyDescent="0.25">
      <c r="A160">
        <v>70</v>
      </c>
      <c r="B160">
        <v>50</v>
      </c>
      <c r="C160">
        <v>53</v>
      </c>
      <c r="D160">
        <f t="shared" si="6"/>
        <v>38.275098440062365</v>
      </c>
      <c r="I160">
        <f t="shared" si="7"/>
        <v>24010000</v>
      </c>
      <c r="J160">
        <v>4900</v>
      </c>
      <c r="K160">
        <v>50</v>
      </c>
      <c r="L160">
        <v>53</v>
      </c>
      <c r="M160">
        <f t="shared" si="8"/>
        <v>48.810478215741369</v>
      </c>
      <c r="U160">
        <v>2500</v>
      </c>
      <c r="V160">
        <v>70</v>
      </c>
      <c r="W160">
        <v>53</v>
      </c>
      <c r="AA160">
        <v>54</v>
      </c>
      <c r="AB160">
        <v>50.268950191712676</v>
      </c>
    </row>
    <row r="161" spans="1:28" x14ac:dyDescent="0.25">
      <c r="A161">
        <v>75</v>
      </c>
      <c r="B161">
        <v>50</v>
      </c>
      <c r="C161">
        <v>51</v>
      </c>
      <c r="D161">
        <f t="shared" si="6"/>
        <v>36.177970459608758</v>
      </c>
      <c r="I161">
        <f t="shared" si="7"/>
        <v>31640625</v>
      </c>
      <c r="J161">
        <v>5625</v>
      </c>
      <c r="K161">
        <v>50</v>
      </c>
      <c r="L161">
        <v>51</v>
      </c>
      <c r="M161">
        <f t="shared" si="8"/>
        <v>47.243971278586997</v>
      </c>
      <c r="U161">
        <v>2500</v>
      </c>
      <c r="V161">
        <v>75</v>
      </c>
      <c r="W161">
        <v>51</v>
      </c>
      <c r="AA161">
        <v>53</v>
      </c>
      <c r="AB161">
        <v>48.810478215741369</v>
      </c>
    </row>
    <row r="162" spans="1:28" x14ac:dyDescent="0.25">
      <c r="A162">
        <v>80</v>
      </c>
      <c r="B162">
        <v>50</v>
      </c>
      <c r="C162">
        <v>48</v>
      </c>
      <c r="D162">
        <f t="shared" si="6"/>
        <v>34.066804998273696</v>
      </c>
      <c r="I162">
        <f t="shared" si="7"/>
        <v>40960000</v>
      </c>
      <c r="J162">
        <v>6400</v>
      </c>
      <c r="K162">
        <v>50</v>
      </c>
      <c r="L162">
        <v>48</v>
      </c>
      <c r="M162">
        <f t="shared" si="8"/>
        <v>45.569429380249574</v>
      </c>
      <c r="U162">
        <v>2500</v>
      </c>
      <c r="V162">
        <v>80</v>
      </c>
      <c r="W162">
        <v>48</v>
      </c>
      <c r="AA162">
        <v>51</v>
      </c>
      <c r="AB162">
        <v>47.243971278586997</v>
      </c>
    </row>
    <row r="163" spans="1:28" x14ac:dyDescent="0.25">
      <c r="A163">
        <v>85</v>
      </c>
      <c r="B163">
        <v>50</v>
      </c>
      <c r="C163">
        <v>46</v>
      </c>
      <c r="D163">
        <f t="shared" si="6"/>
        <v>31.942395208744582</v>
      </c>
      <c r="I163">
        <f t="shared" si="7"/>
        <v>52200625</v>
      </c>
      <c r="J163">
        <v>7225</v>
      </c>
      <c r="K163">
        <v>50</v>
      </c>
      <c r="L163">
        <v>46</v>
      </c>
      <c r="M163">
        <f t="shared" si="8"/>
        <v>43.786852520729084</v>
      </c>
      <c r="U163">
        <v>2500</v>
      </c>
      <c r="V163">
        <v>85</v>
      </c>
      <c r="W163">
        <v>46</v>
      </c>
      <c r="AA163">
        <v>48</v>
      </c>
      <c r="AB163">
        <v>45.569429380249574</v>
      </c>
    </row>
    <row r="164" spans="1:28" x14ac:dyDescent="0.25">
      <c r="A164">
        <v>90</v>
      </c>
      <c r="B164">
        <v>50</v>
      </c>
      <c r="C164">
        <v>44</v>
      </c>
      <c r="D164">
        <f t="shared" si="6"/>
        <v>29.805445168406255</v>
      </c>
      <c r="I164">
        <f t="shared" si="7"/>
        <v>65610000</v>
      </c>
      <c r="J164">
        <v>8100</v>
      </c>
      <c r="K164">
        <v>50</v>
      </c>
      <c r="L164">
        <v>44</v>
      </c>
      <c r="M164">
        <f t="shared" si="8"/>
        <v>41.896240700025544</v>
      </c>
      <c r="U164">
        <v>2500</v>
      </c>
      <c r="V164">
        <v>90</v>
      </c>
      <c r="W164">
        <v>44</v>
      </c>
      <c r="AA164">
        <v>46</v>
      </c>
      <c r="AB164">
        <v>43.786852520729084</v>
      </c>
    </row>
    <row r="165" spans="1:28" x14ac:dyDescent="0.25">
      <c r="A165">
        <v>95</v>
      </c>
      <c r="B165">
        <v>50</v>
      </c>
      <c r="C165">
        <v>40</v>
      </c>
      <c r="D165">
        <f t="shared" si="6"/>
        <v>27.656584303768792</v>
      </c>
      <c r="I165">
        <f t="shared" si="7"/>
        <v>81450625</v>
      </c>
      <c r="J165">
        <v>9025</v>
      </c>
      <c r="K165">
        <v>50</v>
      </c>
      <c r="L165">
        <v>40</v>
      </c>
      <c r="M165">
        <f t="shared" si="8"/>
        <v>39.897593918138938</v>
      </c>
      <c r="U165">
        <v>2500</v>
      </c>
      <c r="V165">
        <v>95</v>
      </c>
      <c r="W165">
        <v>40</v>
      </c>
      <c r="AA165">
        <v>44</v>
      </c>
      <c r="AB165">
        <v>41.896240700025544</v>
      </c>
    </row>
    <row r="166" spans="1:28" x14ac:dyDescent="0.25">
      <c r="A166">
        <v>100</v>
      </c>
      <c r="B166">
        <v>50</v>
      </c>
      <c r="C166">
        <v>37</v>
      </c>
      <c r="D166">
        <f t="shared" si="6"/>
        <v>25.496378838293456</v>
      </c>
      <c r="I166">
        <f t="shared" si="7"/>
        <v>100000000</v>
      </c>
      <c r="J166">
        <v>10000</v>
      </c>
      <c r="K166">
        <v>50</v>
      </c>
      <c r="L166">
        <v>37</v>
      </c>
      <c r="M166">
        <f t="shared" si="8"/>
        <v>37.790912175069266</v>
      </c>
      <c r="U166">
        <v>2500</v>
      </c>
      <c r="V166">
        <v>100</v>
      </c>
      <c r="W166">
        <v>37</v>
      </c>
      <c r="AA166">
        <v>40</v>
      </c>
      <c r="AB166">
        <v>39.897593918138938</v>
      </c>
    </row>
    <row r="167" spans="1:28" x14ac:dyDescent="0.25">
      <c r="A167">
        <v>60</v>
      </c>
      <c r="B167">
        <v>55</v>
      </c>
      <c r="C167">
        <v>54</v>
      </c>
      <c r="D167">
        <f t="shared" si="6"/>
        <v>41.307991708731414</v>
      </c>
      <c r="I167">
        <f t="shared" si="7"/>
        <v>12960000</v>
      </c>
      <c r="J167">
        <v>3600</v>
      </c>
      <c r="K167">
        <v>55</v>
      </c>
      <c r="L167">
        <v>54</v>
      </c>
      <c r="M167">
        <f t="shared" si="8"/>
        <v>50.547165170613376</v>
      </c>
      <c r="U167">
        <v>3025</v>
      </c>
      <c r="V167">
        <v>60</v>
      </c>
      <c r="W167">
        <v>54</v>
      </c>
      <c r="AA167">
        <v>37</v>
      </c>
      <c r="AB167">
        <v>37.790912175069266</v>
      </c>
    </row>
    <row r="168" spans="1:28" x14ac:dyDescent="0.25">
      <c r="A168">
        <v>65</v>
      </c>
      <c r="B168">
        <v>55</v>
      </c>
      <c r="C168">
        <v>53</v>
      </c>
      <c r="D168">
        <f t="shared" si="6"/>
        <v>39.241772204927713</v>
      </c>
      <c r="I168">
        <f t="shared" si="7"/>
        <v>17850625</v>
      </c>
      <c r="J168">
        <v>4225</v>
      </c>
      <c r="K168">
        <v>55</v>
      </c>
      <c r="L168">
        <v>53</v>
      </c>
      <c r="M168">
        <f t="shared" si="8"/>
        <v>49.196728155825127</v>
      </c>
      <c r="U168">
        <v>3025</v>
      </c>
      <c r="V168">
        <v>65</v>
      </c>
      <c r="W168">
        <v>53</v>
      </c>
      <c r="AA168">
        <v>54</v>
      </c>
      <c r="AB168">
        <v>50.547165170613376</v>
      </c>
    </row>
    <row r="169" spans="1:28" x14ac:dyDescent="0.25">
      <c r="A169">
        <v>70</v>
      </c>
      <c r="B169">
        <v>55</v>
      </c>
      <c r="C169">
        <v>52</v>
      </c>
      <c r="D169">
        <f t="shared" si="6"/>
        <v>37.159582377177877</v>
      </c>
      <c r="I169">
        <f t="shared" si="7"/>
        <v>24010000</v>
      </c>
      <c r="J169">
        <v>4900</v>
      </c>
      <c r="K169">
        <v>55</v>
      </c>
      <c r="L169">
        <v>52</v>
      </c>
      <c r="M169">
        <f t="shared" si="8"/>
        <v>47.738256179853821</v>
      </c>
      <c r="U169">
        <v>3025</v>
      </c>
      <c r="V169">
        <v>70</v>
      </c>
      <c r="W169">
        <v>52</v>
      </c>
      <c r="AA169">
        <v>53</v>
      </c>
      <c r="AB169">
        <v>49.196728155825127</v>
      </c>
    </row>
    <row r="170" spans="1:28" x14ac:dyDescent="0.25">
      <c r="A170">
        <v>75</v>
      </c>
      <c r="B170">
        <v>55</v>
      </c>
      <c r="C170">
        <v>50</v>
      </c>
      <c r="D170">
        <f t="shared" si="6"/>
        <v>35.06245439672427</v>
      </c>
      <c r="I170">
        <f t="shared" si="7"/>
        <v>31640625</v>
      </c>
      <c r="J170">
        <v>5625</v>
      </c>
      <c r="K170">
        <v>55</v>
      </c>
      <c r="L170">
        <v>50</v>
      </c>
      <c r="M170">
        <f t="shared" si="8"/>
        <v>46.171749242699455</v>
      </c>
      <c r="U170">
        <v>3025</v>
      </c>
      <c r="V170">
        <v>75</v>
      </c>
      <c r="W170">
        <v>50</v>
      </c>
      <c r="AA170">
        <v>52</v>
      </c>
      <c r="AB170">
        <v>47.738256179853821</v>
      </c>
    </row>
    <row r="171" spans="1:28" x14ac:dyDescent="0.25">
      <c r="A171">
        <v>80</v>
      </c>
      <c r="B171">
        <v>55</v>
      </c>
      <c r="C171">
        <v>47</v>
      </c>
      <c r="D171">
        <f t="shared" si="6"/>
        <v>32.951288935389215</v>
      </c>
      <c r="I171">
        <f t="shared" si="7"/>
        <v>40960000</v>
      </c>
      <c r="J171">
        <v>6400</v>
      </c>
      <c r="K171">
        <v>55</v>
      </c>
      <c r="L171">
        <v>47</v>
      </c>
      <c r="M171">
        <f t="shared" si="8"/>
        <v>44.497207344362032</v>
      </c>
      <c r="U171">
        <v>3025</v>
      </c>
      <c r="V171">
        <v>80</v>
      </c>
      <c r="W171">
        <v>47</v>
      </c>
      <c r="AA171">
        <v>50</v>
      </c>
      <c r="AB171">
        <v>46.171749242699455</v>
      </c>
    </row>
    <row r="172" spans="1:28" x14ac:dyDescent="0.25">
      <c r="A172">
        <v>85</v>
      </c>
      <c r="B172">
        <v>55</v>
      </c>
      <c r="C172">
        <v>45</v>
      </c>
      <c r="D172">
        <f t="shared" si="6"/>
        <v>30.826879145860097</v>
      </c>
      <c r="I172">
        <f t="shared" si="7"/>
        <v>52200625</v>
      </c>
      <c r="J172">
        <v>7225</v>
      </c>
      <c r="K172">
        <v>55</v>
      </c>
      <c r="L172">
        <v>45</v>
      </c>
      <c r="M172">
        <f t="shared" si="8"/>
        <v>42.714630484841543</v>
      </c>
      <c r="U172">
        <v>3025</v>
      </c>
      <c r="V172">
        <v>85</v>
      </c>
      <c r="W172">
        <v>45</v>
      </c>
      <c r="AA172">
        <v>47</v>
      </c>
      <c r="AB172">
        <v>44.497207344362032</v>
      </c>
    </row>
    <row r="173" spans="1:28" x14ac:dyDescent="0.25">
      <c r="A173">
        <v>90</v>
      </c>
      <c r="B173">
        <v>55</v>
      </c>
      <c r="C173">
        <v>43</v>
      </c>
      <c r="D173">
        <f t="shared" si="6"/>
        <v>28.68992910552177</v>
      </c>
      <c r="I173">
        <f t="shared" si="7"/>
        <v>65610000</v>
      </c>
      <c r="J173">
        <v>8100</v>
      </c>
      <c r="K173">
        <v>55</v>
      </c>
      <c r="L173">
        <v>43</v>
      </c>
      <c r="M173">
        <f t="shared" si="8"/>
        <v>40.824018664137995</v>
      </c>
      <c r="U173">
        <v>3025</v>
      </c>
      <c r="V173">
        <v>90</v>
      </c>
      <c r="W173">
        <v>43</v>
      </c>
      <c r="AA173">
        <v>45</v>
      </c>
      <c r="AB173">
        <v>42.714630484841543</v>
      </c>
    </row>
    <row r="174" spans="1:28" x14ac:dyDescent="0.25">
      <c r="A174">
        <v>95</v>
      </c>
      <c r="B174">
        <v>55</v>
      </c>
      <c r="C174">
        <v>38</v>
      </c>
      <c r="D174">
        <f t="shared" si="6"/>
        <v>26.541068240884307</v>
      </c>
      <c r="I174">
        <f t="shared" si="7"/>
        <v>81450625</v>
      </c>
      <c r="J174">
        <v>9025</v>
      </c>
      <c r="K174">
        <v>55</v>
      </c>
      <c r="L174">
        <v>38</v>
      </c>
      <c r="M174">
        <f t="shared" si="8"/>
        <v>38.825371882251389</v>
      </c>
      <c r="U174">
        <v>3025</v>
      </c>
      <c r="V174">
        <v>95</v>
      </c>
      <c r="W174">
        <v>38</v>
      </c>
      <c r="AA174">
        <v>43</v>
      </c>
      <c r="AB174">
        <v>40.824018664137995</v>
      </c>
    </row>
    <row r="175" spans="1:28" x14ac:dyDescent="0.25">
      <c r="A175">
        <v>100</v>
      </c>
      <c r="B175">
        <v>55</v>
      </c>
      <c r="C175">
        <v>36</v>
      </c>
      <c r="D175">
        <f t="shared" si="6"/>
        <v>24.380862775408971</v>
      </c>
      <c r="I175">
        <f t="shared" si="7"/>
        <v>100000000</v>
      </c>
      <c r="J175">
        <v>10000</v>
      </c>
      <c r="K175">
        <v>55</v>
      </c>
      <c r="L175">
        <v>36</v>
      </c>
      <c r="M175">
        <f t="shared" si="8"/>
        <v>36.718690139181724</v>
      </c>
      <c r="U175">
        <v>3025</v>
      </c>
      <c r="V175">
        <v>100</v>
      </c>
      <c r="W175">
        <v>36</v>
      </c>
      <c r="AA175">
        <v>38</v>
      </c>
      <c r="AB175">
        <v>38.825371882251389</v>
      </c>
    </row>
    <row r="176" spans="1:28" x14ac:dyDescent="0.25">
      <c r="A176">
        <v>65</v>
      </c>
      <c r="B176">
        <v>60</v>
      </c>
      <c r="C176">
        <v>52</v>
      </c>
      <c r="D176">
        <f t="shared" si="6"/>
        <v>38.126256142043232</v>
      </c>
      <c r="I176">
        <f t="shared" si="7"/>
        <v>17850625</v>
      </c>
      <c r="J176">
        <v>4225</v>
      </c>
      <c r="K176">
        <v>60</v>
      </c>
      <c r="L176">
        <v>52</v>
      </c>
      <c r="M176">
        <f t="shared" si="8"/>
        <v>48.124506119937585</v>
      </c>
      <c r="U176">
        <v>3600</v>
      </c>
      <c r="V176">
        <v>65</v>
      </c>
      <c r="W176">
        <v>52</v>
      </c>
      <c r="AA176">
        <v>36</v>
      </c>
      <c r="AB176">
        <v>36.718690139181724</v>
      </c>
    </row>
    <row r="177" spans="1:28" x14ac:dyDescent="0.25">
      <c r="A177">
        <v>70</v>
      </c>
      <c r="B177">
        <v>60</v>
      </c>
      <c r="C177">
        <v>51</v>
      </c>
      <c r="D177">
        <f t="shared" si="6"/>
        <v>36.044066314293396</v>
      </c>
      <c r="I177">
        <f t="shared" si="7"/>
        <v>24010000</v>
      </c>
      <c r="J177">
        <v>4900</v>
      </c>
      <c r="K177">
        <v>60</v>
      </c>
      <c r="L177">
        <v>51</v>
      </c>
      <c r="M177">
        <f t="shared" si="8"/>
        <v>46.666034143966279</v>
      </c>
      <c r="U177">
        <v>3600</v>
      </c>
      <c r="V177">
        <v>70</v>
      </c>
      <c r="W177">
        <v>51</v>
      </c>
      <c r="AA177">
        <v>52</v>
      </c>
      <c r="AB177">
        <v>48.124506119937585</v>
      </c>
    </row>
    <row r="178" spans="1:28" x14ac:dyDescent="0.25">
      <c r="A178">
        <v>75</v>
      </c>
      <c r="B178">
        <v>60</v>
      </c>
      <c r="C178">
        <v>48</v>
      </c>
      <c r="D178">
        <f t="shared" si="6"/>
        <v>33.946938333839789</v>
      </c>
      <c r="I178">
        <f t="shared" si="7"/>
        <v>31640625</v>
      </c>
      <c r="J178">
        <v>5625</v>
      </c>
      <c r="K178">
        <v>60</v>
      </c>
      <c r="L178">
        <v>48</v>
      </c>
      <c r="M178">
        <f t="shared" si="8"/>
        <v>45.099527206811914</v>
      </c>
      <c r="U178">
        <v>3600</v>
      </c>
      <c r="V178">
        <v>75</v>
      </c>
      <c r="W178">
        <v>48</v>
      </c>
      <c r="AA178">
        <v>51</v>
      </c>
      <c r="AB178">
        <v>46.666034143966279</v>
      </c>
    </row>
    <row r="179" spans="1:28" x14ac:dyDescent="0.25">
      <c r="A179">
        <v>80</v>
      </c>
      <c r="B179">
        <v>60</v>
      </c>
      <c r="C179">
        <v>46</v>
      </c>
      <c r="D179">
        <f t="shared" si="6"/>
        <v>31.835772872504734</v>
      </c>
      <c r="I179">
        <f t="shared" si="7"/>
        <v>40960000</v>
      </c>
      <c r="J179">
        <v>6400</v>
      </c>
      <c r="K179">
        <v>60</v>
      </c>
      <c r="L179">
        <v>46</v>
      </c>
      <c r="M179">
        <f t="shared" si="8"/>
        <v>43.424985308474483</v>
      </c>
      <c r="U179">
        <v>3600</v>
      </c>
      <c r="V179">
        <v>80</v>
      </c>
      <c r="W179">
        <v>46</v>
      </c>
      <c r="AA179">
        <v>48</v>
      </c>
      <c r="AB179">
        <v>45.099527206811914</v>
      </c>
    </row>
    <row r="180" spans="1:28" x14ac:dyDescent="0.25">
      <c r="A180">
        <v>85</v>
      </c>
      <c r="B180">
        <v>60</v>
      </c>
      <c r="C180">
        <v>43</v>
      </c>
      <c r="D180">
        <f t="shared" si="6"/>
        <v>29.711363082975616</v>
      </c>
      <c r="I180">
        <f t="shared" si="7"/>
        <v>52200625</v>
      </c>
      <c r="J180">
        <v>7225</v>
      </c>
      <c r="K180">
        <v>60</v>
      </c>
      <c r="L180">
        <v>43</v>
      </c>
      <c r="M180">
        <f t="shared" si="8"/>
        <v>41.642408448954001</v>
      </c>
      <c r="U180">
        <v>3600</v>
      </c>
      <c r="V180">
        <v>85</v>
      </c>
      <c r="W180">
        <v>43</v>
      </c>
      <c r="AA180">
        <v>46</v>
      </c>
      <c r="AB180">
        <v>43.424985308474483</v>
      </c>
    </row>
    <row r="181" spans="1:28" x14ac:dyDescent="0.25">
      <c r="A181">
        <v>90</v>
      </c>
      <c r="B181">
        <v>60</v>
      </c>
      <c r="C181">
        <v>41</v>
      </c>
      <c r="D181">
        <f t="shared" si="6"/>
        <v>27.574413042637289</v>
      </c>
      <c r="I181">
        <f t="shared" si="7"/>
        <v>65610000</v>
      </c>
      <c r="J181">
        <v>8100</v>
      </c>
      <c r="K181">
        <v>60</v>
      </c>
      <c r="L181">
        <v>41</v>
      </c>
      <c r="M181">
        <f t="shared" si="8"/>
        <v>39.751796628250453</v>
      </c>
      <c r="U181">
        <v>3600</v>
      </c>
      <c r="V181">
        <v>90</v>
      </c>
      <c r="W181">
        <v>41</v>
      </c>
      <c r="AA181">
        <v>43</v>
      </c>
      <c r="AB181">
        <v>41.642408448954001</v>
      </c>
    </row>
    <row r="182" spans="1:28" x14ac:dyDescent="0.25">
      <c r="A182">
        <v>95</v>
      </c>
      <c r="B182">
        <v>60</v>
      </c>
      <c r="C182">
        <v>37</v>
      </c>
      <c r="D182">
        <f t="shared" si="6"/>
        <v>25.425552177999826</v>
      </c>
      <c r="I182">
        <f t="shared" si="7"/>
        <v>81450625</v>
      </c>
      <c r="J182">
        <v>9025</v>
      </c>
      <c r="K182">
        <v>60</v>
      </c>
      <c r="L182">
        <v>37</v>
      </c>
      <c r="M182">
        <f t="shared" si="8"/>
        <v>37.753149846363847</v>
      </c>
      <c r="U182">
        <v>3600</v>
      </c>
      <c r="V182">
        <v>95</v>
      </c>
      <c r="W182">
        <v>37</v>
      </c>
      <c r="AA182">
        <v>41</v>
      </c>
      <c r="AB182">
        <v>39.751796628250453</v>
      </c>
    </row>
    <row r="183" spans="1:28" x14ac:dyDescent="0.25">
      <c r="A183">
        <v>100</v>
      </c>
      <c r="B183">
        <v>60</v>
      </c>
      <c r="C183">
        <v>34</v>
      </c>
      <c r="D183">
        <f t="shared" si="6"/>
        <v>23.26534671252449</v>
      </c>
      <c r="I183">
        <f t="shared" si="7"/>
        <v>100000000</v>
      </c>
      <c r="J183">
        <v>10000</v>
      </c>
      <c r="K183">
        <v>60</v>
      </c>
      <c r="L183">
        <v>34</v>
      </c>
      <c r="M183">
        <f t="shared" si="8"/>
        <v>35.646468103294183</v>
      </c>
      <c r="U183">
        <v>3600</v>
      </c>
      <c r="V183">
        <v>100</v>
      </c>
      <c r="W183">
        <v>34</v>
      </c>
      <c r="AA183">
        <v>37</v>
      </c>
      <c r="AB183">
        <v>37.753149846363847</v>
      </c>
    </row>
    <row r="184" spans="1:28" x14ac:dyDescent="0.25">
      <c r="A184">
        <v>70</v>
      </c>
      <c r="B184">
        <v>65</v>
      </c>
      <c r="C184">
        <v>49</v>
      </c>
      <c r="D184">
        <f t="shared" si="6"/>
        <v>34.928550251408907</v>
      </c>
      <c r="I184">
        <f t="shared" si="7"/>
        <v>24010000</v>
      </c>
      <c r="J184">
        <v>4900</v>
      </c>
      <c r="K184">
        <v>65</v>
      </c>
      <c r="L184">
        <v>49</v>
      </c>
      <c r="M184">
        <f t="shared" si="8"/>
        <v>45.59381210807873</v>
      </c>
      <c r="U184">
        <v>4225</v>
      </c>
      <c r="V184">
        <v>70</v>
      </c>
      <c r="W184">
        <v>49</v>
      </c>
      <c r="AA184">
        <v>34</v>
      </c>
      <c r="AB184">
        <v>35.646468103294183</v>
      </c>
    </row>
    <row r="185" spans="1:28" x14ac:dyDescent="0.25">
      <c r="A185">
        <v>75</v>
      </c>
      <c r="B185">
        <v>65</v>
      </c>
      <c r="C185">
        <v>46</v>
      </c>
      <c r="D185">
        <f t="shared" si="6"/>
        <v>32.831422270955301</v>
      </c>
      <c r="I185">
        <f t="shared" si="7"/>
        <v>31640625</v>
      </c>
      <c r="J185">
        <v>5625</v>
      </c>
      <c r="K185">
        <v>65</v>
      </c>
      <c r="L185">
        <v>46</v>
      </c>
      <c r="M185">
        <f t="shared" si="8"/>
        <v>44.027305170924365</v>
      </c>
      <c r="U185">
        <v>4225</v>
      </c>
      <c r="V185">
        <v>75</v>
      </c>
      <c r="W185">
        <v>46</v>
      </c>
      <c r="AA185">
        <v>49</v>
      </c>
      <c r="AB185">
        <v>45.59381210807873</v>
      </c>
    </row>
    <row r="186" spans="1:28" x14ac:dyDescent="0.25">
      <c r="A186">
        <v>80</v>
      </c>
      <c r="B186">
        <v>65</v>
      </c>
      <c r="C186">
        <v>44</v>
      </c>
      <c r="D186">
        <f t="shared" si="6"/>
        <v>30.720256809620246</v>
      </c>
      <c r="I186">
        <f t="shared" si="7"/>
        <v>40960000</v>
      </c>
      <c r="J186">
        <v>6400</v>
      </c>
      <c r="K186">
        <v>65</v>
      </c>
      <c r="L186">
        <v>44</v>
      </c>
      <c r="M186">
        <f t="shared" si="8"/>
        <v>42.352763272586941</v>
      </c>
      <c r="U186">
        <v>4225</v>
      </c>
      <c r="V186">
        <v>80</v>
      </c>
      <c r="W186">
        <v>44</v>
      </c>
      <c r="AA186">
        <v>46</v>
      </c>
      <c r="AB186">
        <v>44.027305170924365</v>
      </c>
    </row>
    <row r="187" spans="1:28" x14ac:dyDescent="0.25">
      <c r="A187">
        <v>85</v>
      </c>
      <c r="B187">
        <v>65</v>
      </c>
      <c r="C187">
        <v>42</v>
      </c>
      <c r="D187">
        <f t="shared" si="6"/>
        <v>28.595847020091128</v>
      </c>
      <c r="I187">
        <f t="shared" si="7"/>
        <v>52200625</v>
      </c>
      <c r="J187">
        <v>7225</v>
      </c>
      <c r="K187">
        <v>65</v>
      </c>
      <c r="L187">
        <v>42</v>
      </c>
      <c r="M187">
        <f t="shared" si="8"/>
        <v>40.570186413066452</v>
      </c>
      <c r="U187">
        <v>4225</v>
      </c>
      <c r="V187">
        <v>85</v>
      </c>
      <c r="W187">
        <v>42</v>
      </c>
      <c r="AA187">
        <v>44</v>
      </c>
      <c r="AB187">
        <v>42.352763272586941</v>
      </c>
    </row>
    <row r="188" spans="1:28" x14ac:dyDescent="0.25">
      <c r="A188">
        <v>90</v>
      </c>
      <c r="B188">
        <v>65</v>
      </c>
      <c r="C188">
        <v>40</v>
      </c>
      <c r="D188">
        <f t="shared" si="6"/>
        <v>26.458896979752801</v>
      </c>
      <c r="I188">
        <f t="shared" si="7"/>
        <v>65610000</v>
      </c>
      <c r="J188">
        <v>8100</v>
      </c>
      <c r="K188">
        <v>65</v>
      </c>
      <c r="L188">
        <v>40</v>
      </c>
      <c r="M188">
        <f t="shared" si="8"/>
        <v>38.679574592362904</v>
      </c>
      <c r="U188">
        <v>4225</v>
      </c>
      <c r="V188">
        <v>90</v>
      </c>
      <c r="W188">
        <v>40</v>
      </c>
      <c r="AA188">
        <v>42</v>
      </c>
      <c r="AB188">
        <v>40.570186413066452</v>
      </c>
    </row>
    <row r="189" spans="1:28" x14ac:dyDescent="0.25">
      <c r="A189">
        <v>95</v>
      </c>
      <c r="B189">
        <v>65</v>
      </c>
      <c r="C189">
        <v>35</v>
      </c>
      <c r="D189">
        <f t="shared" si="6"/>
        <v>24.310036115115338</v>
      </c>
      <c r="I189">
        <f t="shared" si="7"/>
        <v>81450625</v>
      </c>
      <c r="J189">
        <v>9025</v>
      </c>
      <c r="K189">
        <v>65</v>
      </c>
      <c r="L189">
        <v>35</v>
      </c>
      <c r="M189">
        <f t="shared" si="8"/>
        <v>36.680927810476298</v>
      </c>
      <c r="U189">
        <v>4225</v>
      </c>
      <c r="V189">
        <v>95</v>
      </c>
      <c r="W189">
        <v>35</v>
      </c>
      <c r="AA189">
        <v>40</v>
      </c>
      <c r="AB189">
        <v>38.679574592362904</v>
      </c>
    </row>
    <row r="190" spans="1:28" x14ac:dyDescent="0.25">
      <c r="A190">
        <v>100</v>
      </c>
      <c r="B190">
        <v>65</v>
      </c>
      <c r="C190">
        <v>32</v>
      </c>
      <c r="D190">
        <f t="shared" si="6"/>
        <v>22.149830649640002</v>
      </c>
      <c r="I190">
        <f t="shared" si="7"/>
        <v>100000000</v>
      </c>
      <c r="J190">
        <v>10000</v>
      </c>
      <c r="K190">
        <v>65</v>
      </c>
      <c r="L190">
        <v>32</v>
      </c>
      <c r="M190">
        <f t="shared" si="8"/>
        <v>34.574246067406634</v>
      </c>
      <c r="U190">
        <v>4225</v>
      </c>
      <c r="V190">
        <v>100</v>
      </c>
      <c r="W190">
        <v>32</v>
      </c>
      <c r="AA190">
        <v>35</v>
      </c>
      <c r="AB190">
        <v>36.680927810476298</v>
      </c>
    </row>
    <row r="191" spans="1:28" x14ac:dyDescent="0.25">
      <c r="A191">
        <v>75</v>
      </c>
      <c r="B191">
        <v>70</v>
      </c>
      <c r="C191">
        <v>43</v>
      </c>
      <c r="D191">
        <f t="shared" si="6"/>
        <v>31.71590620807082</v>
      </c>
      <c r="I191">
        <f t="shared" si="7"/>
        <v>31640625</v>
      </c>
      <c r="J191">
        <v>5625</v>
      </c>
      <c r="K191">
        <v>70</v>
      </c>
      <c r="L191">
        <v>43</v>
      </c>
      <c r="M191">
        <f t="shared" si="8"/>
        <v>42.955083135036816</v>
      </c>
      <c r="U191">
        <v>4900</v>
      </c>
      <c r="V191">
        <v>75</v>
      </c>
      <c r="W191">
        <v>43</v>
      </c>
      <c r="AA191">
        <v>32</v>
      </c>
      <c r="AB191">
        <v>34.574246067406634</v>
      </c>
    </row>
    <row r="192" spans="1:28" x14ac:dyDescent="0.25">
      <c r="A192">
        <v>80</v>
      </c>
      <c r="B192">
        <v>70</v>
      </c>
      <c r="C192">
        <v>41</v>
      </c>
      <c r="D192">
        <f t="shared" si="6"/>
        <v>29.604740746735764</v>
      </c>
      <c r="I192">
        <f t="shared" si="7"/>
        <v>40960000</v>
      </c>
      <c r="J192">
        <v>6400</v>
      </c>
      <c r="K192">
        <v>70</v>
      </c>
      <c r="L192">
        <v>41</v>
      </c>
      <c r="M192">
        <f t="shared" si="8"/>
        <v>41.280541236699392</v>
      </c>
      <c r="U192">
        <v>4900</v>
      </c>
      <c r="V192">
        <v>80</v>
      </c>
      <c r="W192">
        <v>41</v>
      </c>
      <c r="AA192">
        <v>43</v>
      </c>
      <c r="AB192">
        <v>42.955083135036816</v>
      </c>
    </row>
    <row r="193" spans="1:28" x14ac:dyDescent="0.25">
      <c r="A193">
        <v>85</v>
      </c>
      <c r="B193">
        <v>70</v>
      </c>
      <c r="C193">
        <v>39</v>
      </c>
      <c r="D193">
        <f t="shared" si="6"/>
        <v>27.480330957206647</v>
      </c>
      <c r="I193">
        <f t="shared" si="7"/>
        <v>52200625</v>
      </c>
      <c r="J193">
        <v>7225</v>
      </c>
      <c r="K193">
        <v>70</v>
      </c>
      <c r="L193">
        <v>39</v>
      </c>
      <c r="M193">
        <f t="shared" si="8"/>
        <v>39.497964377178903</v>
      </c>
      <c r="U193">
        <v>4900</v>
      </c>
      <c r="V193">
        <v>85</v>
      </c>
      <c r="W193">
        <v>39</v>
      </c>
      <c r="AA193">
        <v>41</v>
      </c>
      <c r="AB193">
        <v>41.280541236699392</v>
      </c>
    </row>
    <row r="194" spans="1:28" x14ac:dyDescent="0.25">
      <c r="A194">
        <v>90</v>
      </c>
      <c r="B194">
        <v>70</v>
      </c>
      <c r="C194">
        <v>38</v>
      </c>
      <c r="D194">
        <f t="shared" si="6"/>
        <v>25.34338091686832</v>
      </c>
      <c r="I194">
        <f t="shared" si="7"/>
        <v>65610000</v>
      </c>
      <c r="J194">
        <v>8100</v>
      </c>
      <c r="K194">
        <v>70</v>
      </c>
      <c r="L194">
        <v>38</v>
      </c>
      <c r="M194">
        <f t="shared" si="8"/>
        <v>37.607352556475362</v>
      </c>
      <c r="U194">
        <v>4900</v>
      </c>
      <c r="V194">
        <v>90</v>
      </c>
      <c r="W194">
        <v>38</v>
      </c>
      <c r="AA194">
        <v>39</v>
      </c>
      <c r="AB194">
        <v>39.497964377178903</v>
      </c>
    </row>
    <row r="195" spans="1:28" x14ac:dyDescent="0.25">
      <c r="A195">
        <v>95</v>
      </c>
      <c r="B195">
        <v>70</v>
      </c>
      <c r="C195">
        <v>33</v>
      </c>
      <c r="D195">
        <f t="shared" ref="D195:D211" si="9">$F$2+$G$2*(A195^1.1)+$H$2*B195</f>
        <v>23.194520052230857</v>
      </c>
      <c r="I195">
        <f t="shared" ref="I195:I211" si="10">J195^2</f>
        <v>81450625</v>
      </c>
      <c r="J195">
        <v>9025</v>
      </c>
      <c r="K195">
        <v>70</v>
      </c>
      <c r="L195">
        <v>33</v>
      </c>
      <c r="M195">
        <f t="shared" ref="M195:M211" si="11">J195*$P$1+K195*$Q$1+$O$1</f>
        <v>35.608705774588756</v>
      </c>
      <c r="U195">
        <v>4900</v>
      </c>
      <c r="V195">
        <v>95</v>
      </c>
      <c r="W195">
        <v>33</v>
      </c>
      <c r="AA195">
        <v>38</v>
      </c>
      <c r="AB195">
        <v>37.607352556475362</v>
      </c>
    </row>
    <row r="196" spans="1:28" x14ac:dyDescent="0.25">
      <c r="A196">
        <v>100</v>
      </c>
      <c r="B196">
        <v>70</v>
      </c>
      <c r="C196">
        <v>30</v>
      </c>
      <c r="D196">
        <f t="shared" si="9"/>
        <v>21.034314586755521</v>
      </c>
      <c r="I196">
        <f t="shared" si="10"/>
        <v>100000000</v>
      </c>
      <c r="J196">
        <v>10000</v>
      </c>
      <c r="K196">
        <v>70</v>
      </c>
      <c r="L196">
        <v>30</v>
      </c>
      <c r="M196">
        <f t="shared" si="11"/>
        <v>33.502024031519085</v>
      </c>
      <c r="U196">
        <v>4900</v>
      </c>
      <c r="V196">
        <v>100</v>
      </c>
      <c r="W196">
        <v>30</v>
      </c>
      <c r="AA196">
        <v>33</v>
      </c>
      <c r="AB196">
        <v>35.608705774588756</v>
      </c>
    </row>
    <row r="197" spans="1:28" x14ac:dyDescent="0.25">
      <c r="A197">
        <v>80</v>
      </c>
      <c r="B197">
        <v>75</v>
      </c>
      <c r="C197">
        <v>40</v>
      </c>
      <c r="D197">
        <f t="shared" si="9"/>
        <v>28.48922468385128</v>
      </c>
      <c r="I197">
        <f t="shared" si="10"/>
        <v>40960000</v>
      </c>
      <c r="J197">
        <v>6400</v>
      </c>
      <c r="K197">
        <v>75</v>
      </c>
      <c r="L197">
        <v>40</v>
      </c>
      <c r="M197">
        <f t="shared" si="11"/>
        <v>40.208319200811843</v>
      </c>
      <c r="U197">
        <v>5625</v>
      </c>
      <c r="V197">
        <v>80</v>
      </c>
      <c r="W197">
        <v>40</v>
      </c>
      <c r="AA197">
        <v>30</v>
      </c>
      <c r="AB197">
        <v>33.502024031519085</v>
      </c>
    </row>
    <row r="198" spans="1:28" x14ac:dyDescent="0.25">
      <c r="A198">
        <v>85</v>
      </c>
      <c r="B198">
        <v>75</v>
      </c>
      <c r="C198">
        <v>38</v>
      </c>
      <c r="D198">
        <f t="shared" si="9"/>
        <v>26.364814894322162</v>
      </c>
      <c r="I198">
        <f t="shared" si="10"/>
        <v>52200625</v>
      </c>
      <c r="J198">
        <v>7225</v>
      </c>
      <c r="K198">
        <v>75</v>
      </c>
      <c r="L198">
        <v>38</v>
      </c>
      <c r="M198">
        <f t="shared" si="11"/>
        <v>38.425742341291354</v>
      </c>
      <c r="U198">
        <v>5625</v>
      </c>
      <c r="V198">
        <v>85</v>
      </c>
      <c r="W198">
        <v>38</v>
      </c>
      <c r="AA198">
        <v>40</v>
      </c>
      <c r="AB198">
        <v>40.208319200811843</v>
      </c>
    </row>
    <row r="199" spans="1:28" x14ac:dyDescent="0.25">
      <c r="A199">
        <v>90</v>
      </c>
      <c r="B199">
        <v>75</v>
      </c>
      <c r="C199">
        <v>36</v>
      </c>
      <c r="D199">
        <f t="shared" si="9"/>
        <v>24.227864853983835</v>
      </c>
      <c r="I199">
        <f t="shared" si="10"/>
        <v>65610000</v>
      </c>
      <c r="J199">
        <v>8100</v>
      </c>
      <c r="K199">
        <v>75</v>
      </c>
      <c r="L199">
        <v>36</v>
      </c>
      <c r="M199">
        <f t="shared" si="11"/>
        <v>36.535130520587813</v>
      </c>
      <c r="U199">
        <v>5625</v>
      </c>
      <c r="V199">
        <v>90</v>
      </c>
      <c r="W199">
        <v>36</v>
      </c>
      <c r="AA199">
        <v>38</v>
      </c>
      <c r="AB199">
        <v>38.425742341291354</v>
      </c>
    </row>
    <row r="200" spans="1:28" x14ac:dyDescent="0.25">
      <c r="A200">
        <v>95</v>
      </c>
      <c r="B200">
        <v>75</v>
      </c>
      <c r="C200">
        <v>31</v>
      </c>
      <c r="D200">
        <f t="shared" si="9"/>
        <v>22.079003989346372</v>
      </c>
      <c r="I200">
        <f t="shared" si="10"/>
        <v>81450625</v>
      </c>
      <c r="J200">
        <v>9025</v>
      </c>
      <c r="K200">
        <v>75</v>
      </c>
      <c r="L200">
        <v>31</v>
      </c>
      <c r="M200">
        <f t="shared" si="11"/>
        <v>34.536483738701207</v>
      </c>
      <c r="U200">
        <v>5625</v>
      </c>
      <c r="V200">
        <v>95</v>
      </c>
      <c r="W200">
        <v>31</v>
      </c>
      <c r="AA200">
        <v>36</v>
      </c>
      <c r="AB200">
        <v>36.535130520587813</v>
      </c>
    </row>
    <row r="201" spans="1:28" x14ac:dyDescent="0.25">
      <c r="A201">
        <v>100</v>
      </c>
      <c r="B201">
        <v>75</v>
      </c>
      <c r="C201">
        <v>28</v>
      </c>
      <c r="D201">
        <f t="shared" si="9"/>
        <v>19.918798523871036</v>
      </c>
      <c r="I201">
        <f t="shared" si="10"/>
        <v>100000000</v>
      </c>
      <c r="J201">
        <v>10000</v>
      </c>
      <c r="K201">
        <v>75</v>
      </c>
      <c r="L201">
        <v>28</v>
      </c>
      <c r="M201">
        <f t="shared" si="11"/>
        <v>32.429801995631536</v>
      </c>
      <c r="U201">
        <v>5625</v>
      </c>
      <c r="V201">
        <v>100</v>
      </c>
      <c r="W201">
        <v>28</v>
      </c>
      <c r="AA201">
        <v>31</v>
      </c>
      <c r="AB201">
        <v>34.536483738701207</v>
      </c>
    </row>
    <row r="202" spans="1:28" x14ac:dyDescent="0.25">
      <c r="A202">
        <v>85</v>
      </c>
      <c r="B202">
        <v>80</v>
      </c>
      <c r="C202">
        <v>36</v>
      </c>
      <c r="D202">
        <f t="shared" si="9"/>
        <v>25.249298831437677</v>
      </c>
      <c r="I202">
        <f t="shared" si="10"/>
        <v>52200625</v>
      </c>
      <c r="J202">
        <v>7225</v>
      </c>
      <c r="K202">
        <v>80</v>
      </c>
      <c r="L202">
        <v>36</v>
      </c>
      <c r="M202">
        <f t="shared" si="11"/>
        <v>37.353520305403812</v>
      </c>
      <c r="U202">
        <v>6400</v>
      </c>
      <c r="V202">
        <v>85</v>
      </c>
      <c r="W202">
        <v>36</v>
      </c>
      <c r="AA202">
        <v>28</v>
      </c>
      <c r="AB202">
        <v>32.429801995631536</v>
      </c>
    </row>
    <row r="203" spans="1:28" x14ac:dyDescent="0.25">
      <c r="A203">
        <v>90</v>
      </c>
      <c r="B203">
        <v>80</v>
      </c>
      <c r="C203">
        <v>34</v>
      </c>
      <c r="D203">
        <f t="shared" si="9"/>
        <v>23.11234879109935</v>
      </c>
      <c r="I203">
        <f t="shared" si="10"/>
        <v>65610000</v>
      </c>
      <c r="J203">
        <v>8100</v>
      </c>
      <c r="K203">
        <v>80</v>
      </c>
      <c r="L203">
        <v>34</v>
      </c>
      <c r="M203">
        <f t="shared" si="11"/>
        <v>35.462908484700264</v>
      </c>
      <c r="U203">
        <v>6400</v>
      </c>
      <c r="V203">
        <v>90</v>
      </c>
      <c r="W203">
        <v>34</v>
      </c>
      <c r="AA203">
        <v>36</v>
      </c>
      <c r="AB203">
        <v>37.353520305403812</v>
      </c>
    </row>
    <row r="204" spans="1:28" x14ac:dyDescent="0.25">
      <c r="A204">
        <v>95</v>
      </c>
      <c r="B204">
        <v>80</v>
      </c>
      <c r="C204">
        <v>29</v>
      </c>
      <c r="D204">
        <f t="shared" si="9"/>
        <v>20.963487926461887</v>
      </c>
      <c r="I204">
        <f t="shared" si="10"/>
        <v>81450625</v>
      </c>
      <c r="J204">
        <v>9025</v>
      </c>
      <c r="K204">
        <v>80</v>
      </c>
      <c r="L204">
        <v>29</v>
      </c>
      <c r="M204">
        <f t="shared" si="11"/>
        <v>33.464261702813658</v>
      </c>
      <c r="U204">
        <v>6400</v>
      </c>
      <c r="V204">
        <v>95</v>
      </c>
      <c r="W204">
        <v>29</v>
      </c>
      <c r="AA204">
        <v>34</v>
      </c>
      <c r="AB204">
        <v>35.462908484700264</v>
      </c>
    </row>
    <row r="205" spans="1:28" x14ac:dyDescent="0.25">
      <c r="A205">
        <v>100</v>
      </c>
      <c r="B205">
        <v>80</v>
      </c>
      <c r="C205">
        <v>26</v>
      </c>
      <c r="D205">
        <f t="shared" si="9"/>
        <v>18.803282460986551</v>
      </c>
      <c r="I205">
        <f t="shared" si="10"/>
        <v>100000000</v>
      </c>
      <c r="J205">
        <v>10000</v>
      </c>
      <c r="K205">
        <v>80</v>
      </c>
      <c r="L205">
        <v>26</v>
      </c>
      <c r="M205">
        <f t="shared" si="11"/>
        <v>31.357579959743994</v>
      </c>
      <c r="U205">
        <v>6400</v>
      </c>
      <c r="V205">
        <v>100</v>
      </c>
      <c r="W205">
        <v>26</v>
      </c>
      <c r="AA205">
        <v>29</v>
      </c>
      <c r="AB205">
        <v>33.464261702813658</v>
      </c>
    </row>
    <row r="206" spans="1:28" x14ac:dyDescent="0.25">
      <c r="A206">
        <v>90</v>
      </c>
      <c r="B206">
        <v>85</v>
      </c>
      <c r="C206">
        <v>33</v>
      </c>
      <c r="D206">
        <f t="shared" si="9"/>
        <v>21.996832728214866</v>
      </c>
      <c r="I206">
        <f t="shared" si="10"/>
        <v>65610000</v>
      </c>
      <c r="J206">
        <v>8100</v>
      </c>
      <c r="K206">
        <v>85</v>
      </c>
      <c r="L206">
        <v>33</v>
      </c>
      <c r="M206">
        <f t="shared" si="11"/>
        <v>34.390686448812723</v>
      </c>
      <c r="U206">
        <v>7225</v>
      </c>
      <c r="V206">
        <v>90</v>
      </c>
      <c r="W206">
        <v>33</v>
      </c>
      <c r="AA206">
        <v>26</v>
      </c>
      <c r="AB206">
        <v>31.357579959743994</v>
      </c>
    </row>
    <row r="207" spans="1:28" x14ac:dyDescent="0.25">
      <c r="A207">
        <v>95</v>
      </c>
      <c r="B207">
        <v>85</v>
      </c>
      <c r="C207">
        <v>26</v>
      </c>
      <c r="D207">
        <f t="shared" si="9"/>
        <v>19.847971863577403</v>
      </c>
      <c r="I207">
        <f t="shared" si="10"/>
        <v>81450625</v>
      </c>
      <c r="J207">
        <v>9025</v>
      </c>
      <c r="K207">
        <v>85</v>
      </c>
      <c r="L207">
        <v>26</v>
      </c>
      <c r="M207">
        <f t="shared" si="11"/>
        <v>32.392039666926117</v>
      </c>
      <c r="U207">
        <v>7225</v>
      </c>
      <c r="V207">
        <v>95</v>
      </c>
      <c r="W207">
        <v>26</v>
      </c>
      <c r="AA207">
        <v>33</v>
      </c>
      <c r="AB207">
        <v>34.390686448812723</v>
      </c>
    </row>
    <row r="208" spans="1:28" x14ac:dyDescent="0.25">
      <c r="A208">
        <v>100</v>
      </c>
      <c r="B208">
        <v>85</v>
      </c>
      <c r="C208">
        <v>23</v>
      </c>
      <c r="D208">
        <f t="shared" si="9"/>
        <v>17.687766398102067</v>
      </c>
      <c r="I208">
        <f t="shared" si="10"/>
        <v>100000000</v>
      </c>
      <c r="J208">
        <v>10000</v>
      </c>
      <c r="K208">
        <v>85</v>
      </c>
      <c r="L208">
        <v>23</v>
      </c>
      <c r="M208">
        <f t="shared" si="11"/>
        <v>30.285357923856452</v>
      </c>
      <c r="U208">
        <v>7225</v>
      </c>
      <c r="V208">
        <v>100</v>
      </c>
      <c r="W208">
        <v>23</v>
      </c>
      <c r="AA208">
        <v>26</v>
      </c>
      <c r="AB208">
        <v>32.392039666926117</v>
      </c>
    </row>
    <row r="209" spans="1:28" x14ac:dyDescent="0.25">
      <c r="A209">
        <v>95</v>
      </c>
      <c r="B209">
        <v>90</v>
      </c>
      <c r="C209">
        <v>22</v>
      </c>
      <c r="D209">
        <f t="shared" si="9"/>
        <v>18.732455800692918</v>
      </c>
      <c r="I209">
        <f t="shared" si="10"/>
        <v>81450625</v>
      </c>
      <c r="J209">
        <v>9025</v>
      </c>
      <c r="K209">
        <v>90</v>
      </c>
      <c r="L209">
        <v>22</v>
      </c>
      <c r="M209">
        <f t="shared" si="11"/>
        <v>31.319817631038575</v>
      </c>
      <c r="U209">
        <v>8100</v>
      </c>
      <c r="V209">
        <v>95</v>
      </c>
      <c r="W209">
        <v>22</v>
      </c>
      <c r="AA209">
        <v>23</v>
      </c>
      <c r="AB209">
        <v>30.285357923856452</v>
      </c>
    </row>
    <row r="210" spans="1:28" x14ac:dyDescent="0.25">
      <c r="A210">
        <v>100</v>
      </c>
      <c r="B210">
        <v>90</v>
      </c>
      <c r="C210">
        <v>19</v>
      </c>
      <c r="D210">
        <f t="shared" si="9"/>
        <v>16.572250335217582</v>
      </c>
      <c r="I210">
        <f t="shared" si="10"/>
        <v>100000000</v>
      </c>
      <c r="J210">
        <v>10000</v>
      </c>
      <c r="K210">
        <v>90</v>
      </c>
      <c r="L210">
        <v>19</v>
      </c>
      <c r="M210">
        <f t="shared" si="11"/>
        <v>29.213135887968903</v>
      </c>
      <c r="U210">
        <v>8100</v>
      </c>
      <c r="V210">
        <v>100</v>
      </c>
      <c r="W210">
        <v>19</v>
      </c>
      <c r="AA210">
        <v>22</v>
      </c>
      <c r="AB210">
        <v>31.319817631038575</v>
      </c>
    </row>
    <row r="211" spans="1:28" x14ac:dyDescent="0.25">
      <c r="A211">
        <v>100</v>
      </c>
      <c r="B211">
        <v>95</v>
      </c>
      <c r="C211">
        <v>11</v>
      </c>
      <c r="D211">
        <f t="shared" si="9"/>
        <v>15.456734272333097</v>
      </c>
      <c r="I211">
        <f t="shared" si="10"/>
        <v>100000000</v>
      </c>
      <c r="J211">
        <v>10000</v>
      </c>
      <c r="K211">
        <v>95</v>
      </c>
      <c r="L211">
        <v>11</v>
      </c>
      <c r="M211">
        <f t="shared" si="11"/>
        <v>28.140913852081354</v>
      </c>
      <c r="U211">
        <v>9025</v>
      </c>
      <c r="V211">
        <v>100</v>
      </c>
      <c r="W211">
        <v>11</v>
      </c>
      <c r="AA211">
        <v>19</v>
      </c>
      <c r="AB211">
        <v>29.213135887968903</v>
      </c>
    </row>
    <row r="212" spans="1:28" x14ac:dyDescent="0.25">
      <c r="AA212">
        <v>11</v>
      </c>
      <c r="AB212">
        <v>28.140913852081354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Sheet4</vt:lpstr>
      <vt:lpstr>Sheet5</vt:lpstr>
      <vt:lpstr>Sheet6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Fatih Aydın</dc:creator>
  <cp:lastModifiedBy>Fatih Aydın</cp:lastModifiedBy>
  <dcterms:created xsi:type="dcterms:W3CDTF">2021-07-16T10:13:26Z</dcterms:created>
  <dcterms:modified xsi:type="dcterms:W3CDTF">2021-08-08T18:55:47Z</dcterms:modified>
</cp:coreProperties>
</file>