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69205F03-AC5F-4327-91E2-C52B1FC14D08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2" r:id="rId1"/>
  </sheets>
  <externalReferences>
    <externalReference r:id="rId2"/>
  </externalReference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4" i="2" l="1"/>
  <c r="Q64" i="2"/>
  <c r="P64" i="2"/>
  <c r="R48" i="2"/>
  <c r="Q48" i="2"/>
  <c r="P48" i="2"/>
  <c r="R33" i="2"/>
  <c r="Q33" i="2"/>
  <c r="P33" i="2"/>
  <c r="R13" i="2"/>
  <c r="Q13" i="2"/>
  <c r="P13" i="2"/>
  <c r="F54" i="2"/>
  <c r="F55" i="2"/>
  <c r="F56" i="2"/>
  <c r="F57" i="2"/>
  <c r="F58" i="2"/>
  <c r="F59" i="2"/>
  <c r="F60" i="2"/>
  <c r="F61" i="2"/>
  <c r="F62" i="2"/>
  <c r="F53" i="2"/>
  <c r="E54" i="2"/>
  <c r="E55" i="2"/>
  <c r="E56" i="2"/>
  <c r="E57" i="2"/>
  <c r="E58" i="2"/>
  <c r="E59" i="2"/>
  <c r="E60" i="2"/>
  <c r="E61" i="2"/>
  <c r="E62" i="2"/>
  <c r="E53" i="2"/>
  <c r="D64" i="2"/>
  <c r="J55" i="2" s="1"/>
  <c r="C64" i="2"/>
  <c r="J54" i="2" s="1"/>
  <c r="B64" i="2"/>
  <c r="J53" i="2" s="1"/>
  <c r="F64" i="2"/>
  <c r="H55" i="2" s="1"/>
  <c r="I55" i="2" s="1"/>
  <c r="F38" i="2"/>
  <c r="F39" i="2"/>
  <c r="F40" i="2"/>
  <c r="F41" i="2"/>
  <c r="F42" i="2"/>
  <c r="F43" i="2"/>
  <c r="F44" i="2"/>
  <c r="F45" i="2"/>
  <c r="F46" i="2"/>
  <c r="F37" i="2"/>
  <c r="E38" i="2"/>
  <c r="E39" i="2"/>
  <c r="E40" i="2"/>
  <c r="E41" i="2"/>
  <c r="E42" i="2"/>
  <c r="E43" i="2"/>
  <c r="E44" i="2"/>
  <c r="E45" i="2"/>
  <c r="E46" i="2"/>
  <c r="E37" i="2"/>
  <c r="D48" i="2"/>
  <c r="J39" i="2" s="1"/>
  <c r="C48" i="2"/>
  <c r="J38" i="2" s="1"/>
  <c r="B48" i="2"/>
  <c r="J37" i="2" s="1"/>
  <c r="E48" i="2"/>
  <c r="H38" i="2" s="1"/>
  <c r="I38" i="2" s="1"/>
  <c r="F23" i="2"/>
  <c r="F24" i="2"/>
  <c r="F25" i="2"/>
  <c r="F26" i="2"/>
  <c r="F27" i="2"/>
  <c r="F28" i="2"/>
  <c r="F29" i="2"/>
  <c r="F30" i="2"/>
  <c r="F31" i="2"/>
  <c r="F22" i="2"/>
  <c r="E23" i="2"/>
  <c r="E24" i="2"/>
  <c r="E25" i="2"/>
  <c r="E26" i="2"/>
  <c r="E27" i="2"/>
  <c r="E28" i="2"/>
  <c r="E29" i="2"/>
  <c r="E30" i="2"/>
  <c r="E31" i="2"/>
  <c r="E22" i="2"/>
  <c r="E33" i="2" s="1"/>
  <c r="H23" i="2" s="1"/>
  <c r="I23" i="2" s="1"/>
  <c r="B33" i="2"/>
  <c r="D33" i="2"/>
  <c r="J24" i="2" s="1"/>
  <c r="C33" i="2"/>
  <c r="J23" i="2" s="1"/>
  <c r="J22" i="2"/>
  <c r="E64" i="2" l="1"/>
  <c r="H54" i="2" s="1"/>
  <c r="I54" i="2" s="1"/>
  <c r="F48" i="2"/>
  <c r="H39" i="2" s="1"/>
  <c r="I39" i="2" s="1"/>
  <c r="F33" i="2"/>
  <c r="H24" i="2" s="1"/>
  <c r="I24" i="2" s="1"/>
  <c r="C13" i="2"/>
  <c r="J3" i="2" s="1"/>
  <c r="D13" i="2"/>
  <c r="J4" i="2" s="1"/>
  <c r="B13" i="2"/>
  <c r="J2" i="2" s="1"/>
  <c r="F3" i="2"/>
  <c r="F4" i="2"/>
  <c r="F5" i="2"/>
  <c r="F6" i="2"/>
  <c r="F7" i="2"/>
  <c r="F8" i="2"/>
  <c r="F9" i="2"/>
  <c r="F10" i="2"/>
  <c r="F11" i="2"/>
  <c r="F2" i="2"/>
  <c r="E3" i="2"/>
  <c r="E4" i="2"/>
  <c r="E5" i="2"/>
  <c r="E6" i="2"/>
  <c r="E7" i="2"/>
  <c r="E8" i="2"/>
  <c r="E9" i="2"/>
  <c r="E10" i="2"/>
  <c r="E11" i="2"/>
  <c r="E2" i="2"/>
  <c r="F13" i="2" l="1"/>
  <c r="H4" i="2" s="1"/>
  <c r="I4" i="2" s="1"/>
  <c r="E13" i="2"/>
  <c r="H3" i="2" s="1"/>
  <c r="I3" i="2" s="1"/>
</calcChain>
</file>

<file path=xl/sharedStrings.xml><?xml version="1.0" encoding="utf-8"?>
<sst xmlns="http://schemas.openxmlformats.org/spreadsheetml/2006/main" count="78" uniqueCount="21">
  <si>
    <t>Take</t>
  </si>
  <si>
    <t>Tseq</t>
  </si>
  <si>
    <t>T2</t>
  </si>
  <si>
    <t>T4</t>
  </si>
  <si>
    <t>Ts2</t>
  </si>
  <si>
    <t>Ts4</t>
  </si>
  <si>
    <t>ThreadNum</t>
  </si>
  <si>
    <t>S-Ups</t>
  </si>
  <si>
    <t>P-Efficiency</t>
  </si>
  <si>
    <t>Times</t>
  </si>
  <si>
    <t>Averages</t>
  </si>
  <si>
    <t>-</t>
  </si>
  <si>
    <t>MultiTable</t>
  </si>
  <si>
    <t>MultiTableMerged</t>
  </si>
  <si>
    <t>ThroughSq</t>
  </si>
  <si>
    <t>Through2</t>
  </si>
  <si>
    <t>Through4</t>
  </si>
  <si>
    <t>SingleTableMerged</t>
  </si>
  <si>
    <t>Sequential</t>
  </si>
  <si>
    <t>2 Threads</t>
  </si>
  <si>
    <t>4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</si>
</sst>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Pi</a:t>
            </a:r>
            <a:r>
              <a:rPr lang="en-US" baseline="0"/>
              <a:t> Single Table </a:t>
            </a:r>
          </a:p>
          <a:p>
            <a:pPr>
              <a:defRPr/>
            </a:pPr>
            <a:r>
              <a:rPr lang="en-US" baseline="0"/>
              <a:t>Merged Batched Padded</a:t>
            </a:r>
            <a:endParaRPr lang="en-US"/>
          </a:p>
        </c:rich>
      </c:tx>
      <c:layout>
        <c:manualLayout>
          <c:xMode val="edge"/>
          <c:yMode val="edge"/>
          <c:x val="0.2593193350831146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series</c:v>
          </c:tx>
          <c:spPr>
            <a:ln w="2222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3888888888888884E-2"/>
                  <c:y val="-0.19907407407407407"/>
                </c:manualLayout>
              </c:layout>
              <c:tx>
                <c:rich>
                  <a:bodyPr/>
                  <a:lstStyle/>
                  <a:p>
                    <a:fld id="{C2E979ED-5866-4C3C-96BE-D03A76184690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94CC-4366-8615-79AE840FFCA4}"/>
                </c:ext>
              </c:extLst>
            </c:dLbl>
            <c:dLbl>
              <c:idx val="1"/>
              <c:layout>
                <c:manualLayout>
                  <c:x val="-9.1666666666666563E-2"/>
                  <c:y val="-0.14814814814814822"/>
                </c:manualLayout>
              </c:layout>
              <c:tx>
                <c:rich>
                  <a:bodyPr/>
                  <a:lstStyle/>
                  <a:p>
                    <a:fld id="{B604CA30-568A-4131-A316-87E57027E29F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4CC-4366-8615-79AE840FFCA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[1]Sheet1!$L$2:$L$5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Sheet1!$H$3:$H$4</c:f>
              <c:numCache>
                <c:formatCode>General</c:formatCode>
                <c:ptCount val="2"/>
                <c:pt idx="0">
                  <c:v>2.0086952757053842</c:v>
                </c:pt>
                <c:pt idx="1">
                  <c:v>3.8792712391571662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C-4366-8615-79AE840FF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886992"/>
        <c:axId val="499888304"/>
      </c:lineChart>
      <c:catAx>
        <c:axId val="49988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88304"/>
        <c:crosses val="autoZero"/>
        <c:auto val="1"/>
        <c:lblAlgn val="ctr"/>
        <c:lblOffset val="100"/>
        <c:noMultiLvlLbl val="0"/>
      </c:catAx>
      <c:valAx>
        <c:axId val="499888304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8699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Multi Table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Sheet1!$P$16:$R$16</c:f>
              <c:strCache>
                <c:ptCount val="3"/>
                <c:pt idx="0">
                  <c:v>Sequential</c:v>
                </c:pt>
                <c:pt idx="1">
                  <c:v>2 Threads</c:v>
                </c:pt>
                <c:pt idx="2">
                  <c:v>4 Threads</c:v>
                </c:pt>
              </c:strCache>
            </c:strRef>
          </c:cat>
          <c:val>
            <c:numRef>
              <c:f>Sheet1!$P$33:$R$33</c:f>
              <c:numCache>
                <c:formatCode>0.00E+00</c:formatCode>
                <c:ptCount val="3"/>
                <c:pt idx="0">
                  <c:v>1057876</c:v>
                </c:pt>
                <c:pt idx="1">
                  <c:v>2100464</c:v>
                </c:pt>
                <c:pt idx="2">
                  <c:v>4148059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6-4E70-906E-A8ECA47895B5}"/>
            </c:ext>
          </c:extLst>
        </c:ser>
        <c:ser>
          <c:idx val="1"/>
          <c:order val="1"/>
          <c:tx>
            <c:v>Multi Table Merged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Sheet1!$P$16:$R$16</c:f>
              <c:strCache>
                <c:ptCount val="3"/>
                <c:pt idx="0">
                  <c:v>Sequential</c:v>
                </c:pt>
                <c:pt idx="1">
                  <c:v>2 Threads</c:v>
                </c:pt>
                <c:pt idx="2">
                  <c:v>4 Threads</c:v>
                </c:pt>
              </c:strCache>
            </c:strRef>
          </c:cat>
          <c:val>
            <c:numRef>
              <c:f>Sheet1!$P$48:$R$48</c:f>
              <c:numCache>
                <c:formatCode>0.00E+00</c:formatCode>
                <c:ptCount val="3"/>
                <c:pt idx="0">
                  <c:v>1169585</c:v>
                </c:pt>
                <c:pt idx="1">
                  <c:v>2338500</c:v>
                </c:pt>
                <c:pt idx="2">
                  <c:v>4651775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86-4E70-906E-A8ECA47895B5}"/>
            </c:ext>
          </c:extLst>
        </c:ser>
        <c:ser>
          <c:idx val="2"/>
          <c:order val="2"/>
          <c:tx>
            <c:v>Single Table Merged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Sheet1!$P$16:$R$16</c:f>
              <c:strCache>
                <c:ptCount val="3"/>
                <c:pt idx="0">
                  <c:v>Sequential</c:v>
                </c:pt>
                <c:pt idx="1">
                  <c:v>2 Threads</c:v>
                </c:pt>
                <c:pt idx="2">
                  <c:v>4 Threads</c:v>
                </c:pt>
              </c:strCache>
            </c:strRef>
          </c:cat>
          <c:val>
            <c:numRef>
              <c:f>Sheet1!$P$64:$R$64</c:f>
              <c:numCache>
                <c:formatCode>0.00E+00</c:formatCode>
                <c:ptCount val="3"/>
                <c:pt idx="0">
                  <c:v>1191209</c:v>
                </c:pt>
                <c:pt idx="1">
                  <c:v>2279008</c:v>
                </c:pt>
                <c:pt idx="2">
                  <c:v>4438514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86-4E70-906E-A8ECA47895B5}"/>
            </c:ext>
          </c:extLst>
        </c:ser>
        <c:ser>
          <c:idx val="3"/>
          <c:order val="3"/>
          <c:tx>
            <c:v>Single Table Merged Batched Padded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Sheet1!$P$16:$R$16</c:f>
              <c:strCache>
                <c:ptCount val="3"/>
                <c:pt idx="0">
                  <c:v>Sequential</c:v>
                </c:pt>
                <c:pt idx="1">
                  <c:v>2 Threads</c:v>
                </c:pt>
                <c:pt idx="2">
                  <c:v>4 Threads</c:v>
                </c:pt>
              </c:strCache>
            </c:strRef>
          </c:cat>
          <c:val>
            <c:numRef>
              <c:f>Sheet1!$P$13:$R$13</c:f>
              <c:numCache>
                <c:formatCode>0.00E+00</c:formatCode>
                <c:ptCount val="3"/>
                <c:pt idx="0">
                  <c:v>1280492</c:v>
                </c:pt>
                <c:pt idx="1">
                  <c:v>2315565.2568509998</c:v>
                </c:pt>
                <c:pt idx="2">
                  <c:v>5080181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86-4E70-906E-A8ECA47895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06872056"/>
        <c:axId val="506873696"/>
      </c:barChart>
      <c:catAx>
        <c:axId val="50687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73696"/>
        <c:crosses val="autoZero"/>
        <c:auto val="1"/>
        <c:lblAlgn val="ctr"/>
        <c:lblOffset val="100"/>
        <c:noMultiLvlLbl val="0"/>
      </c:catAx>
      <c:valAx>
        <c:axId val="506873696"/>
        <c:scaling>
          <c:orientation val="minMax"/>
        </c:scaling>
        <c:delete val="1"/>
        <c:axPos val="l"/>
        <c:numFmt formatCode="0.00E+00" sourceLinked="1"/>
        <c:majorTickMark val="none"/>
        <c:minorTickMark val="none"/>
        <c:tickLblPos val="nextTo"/>
        <c:crossAx val="50687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1045965785300488E-2"/>
          <c:y val="1.9857786619076268E-2"/>
          <c:w val="0.91232557307745554"/>
          <c:h val="0.14930664916885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3366216005773131"/>
          <c:y val="0.11075711199230963"/>
          <c:w val="0.66633783994226869"/>
          <c:h val="0.52237050782344707"/>
        </c:manualLayout>
      </c:layout>
      <c:barChart>
        <c:barDir val="col"/>
        <c:grouping val="clustered"/>
        <c:varyColors val="0"/>
        <c:ser>
          <c:idx val="0"/>
          <c:order val="0"/>
          <c:tx>
            <c:v>Multi Table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Sheet1!$P$16:$R$16</c:f>
              <c:strCache>
                <c:ptCount val="3"/>
                <c:pt idx="0">
                  <c:v>Sequential</c:v>
                </c:pt>
                <c:pt idx="1">
                  <c:v>2 Threads</c:v>
                </c:pt>
                <c:pt idx="2">
                  <c:v>4 Threads</c:v>
                </c:pt>
              </c:strCache>
            </c:strRef>
          </c:cat>
          <c:val>
            <c:numRef>
              <c:f>Sheet1!$J$22:$J$24</c:f>
              <c:numCache>
                <c:formatCode>General</c:formatCode>
                <c:ptCount val="3"/>
                <c:pt idx="0">
                  <c:v>31.72052</c:v>
                </c:pt>
                <c:pt idx="1">
                  <c:v>15.975519999999999</c:v>
                </c:pt>
                <c:pt idx="2">
                  <c:v>8.0902250000000002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3-4D50-88D5-995AFB3E6397}"/>
            </c:ext>
          </c:extLst>
        </c:ser>
        <c:ser>
          <c:idx val="1"/>
          <c:order val="1"/>
          <c:tx>
            <c:v>Multi Table Merged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Sheet1!$P$16:$R$16</c:f>
              <c:strCache>
                <c:ptCount val="3"/>
                <c:pt idx="0">
                  <c:v>Sequential</c:v>
                </c:pt>
                <c:pt idx="1">
                  <c:v>2 Threads</c:v>
                </c:pt>
                <c:pt idx="2">
                  <c:v>4 Threads</c:v>
                </c:pt>
              </c:strCache>
            </c:strRef>
          </c:cat>
          <c:val>
            <c:numRef>
              <c:f>Sheet1!$J$37:$J$39</c:f>
              <c:numCache>
                <c:formatCode>General</c:formatCode>
                <c:ptCount val="3"/>
                <c:pt idx="0">
                  <c:v>28.690040000000003</c:v>
                </c:pt>
                <c:pt idx="1">
                  <c:v>14.348889999999997</c:v>
                </c:pt>
                <c:pt idx="2">
                  <c:v>7.2139989999999994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3-4D50-88D5-995AFB3E6397}"/>
            </c:ext>
          </c:extLst>
        </c:ser>
        <c:ser>
          <c:idx val="2"/>
          <c:order val="2"/>
          <c:tx>
            <c:v>Single Table Merged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Sheet1!$P$16:$R$16</c:f>
              <c:strCache>
                <c:ptCount val="3"/>
                <c:pt idx="0">
                  <c:v>Sequential</c:v>
                </c:pt>
                <c:pt idx="1">
                  <c:v>2 Threads</c:v>
                </c:pt>
                <c:pt idx="2">
                  <c:v>4 Threads</c:v>
                </c:pt>
              </c:strCache>
            </c:strRef>
          </c:cat>
          <c:val>
            <c:numRef>
              <c:f>Sheet1!$J$53:$J$55</c:f>
              <c:numCache>
                <c:formatCode>General</c:formatCode>
                <c:ptCount val="3"/>
                <c:pt idx="0">
                  <c:v>28.169360000000005</c:v>
                </c:pt>
                <c:pt idx="1">
                  <c:v>14.723370000000003</c:v>
                </c:pt>
                <c:pt idx="2">
                  <c:v>7.5599060000000007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C3-4D50-88D5-995AFB3E6397}"/>
            </c:ext>
          </c:extLst>
        </c:ser>
        <c:ser>
          <c:idx val="3"/>
          <c:order val="3"/>
          <c:tx>
            <c:v>Single Table Merged Batched Padded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Sheet1!$P$16:$R$16</c:f>
              <c:strCache>
                <c:ptCount val="3"/>
                <c:pt idx="0">
                  <c:v>Sequential</c:v>
                </c:pt>
                <c:pt idx="1">
                  <c:v>2 Threads</c:v>
                </c:pt>
                <c:pt idx="2">
                  <c:v>4 Threads</c:v>
                </c:pt>
              </c:strCache>
            </c:strRef>
          </c:cat>
          <c:val>
            <c:numRef>
              <c:f>Sheet1!$J$2:$J$4</c:f>
              <c:numCache>
                <c:formatCode>General</c:formatCode>
                <c:ptCount val="3"/>
                <c:pt idx="0">
                  <c:v>26.21771</c:v>
                </c:pt>
                <c:pt idx="1">
                  <c:v>13.052109999999999</c:v>
                </c:pt>
                <c:pt idx="2">
                  <c:v>6.7876639999999995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3-4D50-88D5-995AFB3E63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06872056"/>
        <c:axId val="506873696"/>
      </c:barChart>
      <c:catAx>
        <c:axId val="50687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73696"/>
        <c:crosses val="autoZero"/>
        <c:auto val="1"/>
        <c:lblAlgn val="ctr"/>
        <c:lblOffset val="100"/>
        <c:noMultiLvlLbl val="0"/>
      </c:catAx>
      <c:valAx>
        <c:axId val="5068736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6872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</xdr:colOff>
      <xdr:row>4</xdr:row>
      <xdr:rowOff>0</xdr:rowOff>
    </xdr:from>
    <xdr:to>
      <xdr:col>13</xdr:col>
      <xdr:colOff>95250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C467E0-5B3E-4668-B352-EAEFC0E2C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635605</xdr:colOff>
      <xdr:row>0</xdr:row>
      <xdr:rowOff>177701</xdr:rowOff>
    </xdr:from>
    <xdr:to>
      <xdr:col>26</xdr:col>
      <xdr:colOff>77547</xdr:colOff>
      <xdr:row>16</xdr:row>
      <xdr:rowOff>23004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C5ED4B-E732-4FB6-B8D8-40C9654DF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2486</xdr:colOff>
      <xdr:row>19</xdr:row>
      <xdr:rowOff>4970</xdr:rowOff>
    </xdr:from>
    <xdr:to>
      <xdr:col>26</xdr:col>
      <xdr:colOff>438979</xdr:colOff>
      <xdr:row>34</xdr:row>
      <xdr:rowOff>108502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EC5246-B219-4303-9770-EC03BD4EC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etches/sketches/results/Non-MergedTable_Gandalf_Unifo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L2">
            <v>2</v>
          </cell>
        </row>
        <row r="3">
          <cell r="L3">
            <v>4</v>
          </cell>
        </row>
        <row r="4">
          <cell r="L4">
            <v>8</v>
          </cell>
        </row>
        <row r="5">
          <cell r="L5">
            <v>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6383E-733B-4D2C-9AA4-FA8A66279270}">
  <dimension ref="A1:R64"/>
  <sheetViews>
    <sheetView tabSelected="1" zoomScale="49" zoomScaleNormal="85" workbookViewId="0">
      <selection activeCell="AC21" sqref="AC21"/>
    </sheetView>
  </sheetViews>
  <sheetFormatPr defaultRowHeight="14.4" x14ac:dyDescent="0.55000000000000004"/>
  <sheetData>
    <row r="1" spans="1:1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O1" s="3" t="s">
        <v>0</v>
      </c>
      <c r="P1" s="3" t="s">
        <v>14</v>
      </c>
      <c r="Q1" s="3" t="s">
        <v>15</v>
      </c>
      <c r="R1" s="3" t="s">
        <v>16</v>
      </c>
    </row>
    <row r="2" spans="1:18" x14ac:dyDescent="0.55000000000000004">
      <c r="A2">
        <v>1</v>
      </c>
      <c r="B2">
        <v>26.163599999999999</v>
      </c>
      <c r="C2">
        <v>13.0517</v>
      </c>
      <c r="D2">
        <v>6.6298700000000004</v>
      </c>
      <c r="E2">
        <f>B2/C2</f>
        <v>2.0046124259674984</v>
      </c>
      <c r="F2">
        <f>B2/D2</f>
        <v>3.9463217227487113</v>
      </c>
      <c r="G2">
        <v>1</v>
      </c>
      <c r="H2" t="s">
        <v>11</v>
      </c>
      <c r="I2" t="s">
        <v>11</v>
      </c>
      <c r="J2">
        <f>B13</f>
        <v>26.21771</v>
      </c>
      <c r="O2">
        <v>1</v>
      </c>
      <c r="P2" s="4">
        <v>1283030</v>
      </c>
      <c r="Q2" s="4">
        <v>2571120</v>
      </c>
      <c r="R2" s="4">
        <v>5082440</v>
      </c>
    </row>
    <row r="3" spans="1:18" x14ac:dyDescent="0.55000000000000004">
      <c r="A3">
        <v>2</v>
      </c>
      <c r="B3">
        <v>26.2194</v>
      </c>
      <c r="C3">
        <v>13.0802</v>
      </c>
      <c r="D3">
        <v>6.6124900000000002</v>
      </c>
      <c r="E3">
        <f t="shared" ref="E3:E11" si="0">B3/C3</f>
        <v>2.0045106343939696</v>
      </c>
      <c r="F3">
        <f t="shared" ref="F3:F11" si="1">B3/D3</f>
        <v>3.9651326504841595</v>
      </c>
      <c r="G3">
        <v>2</v>
      </c>
      <c r="H3">
        <f>E13</f>
        <v>2.0086952757053842</v>
      </c>
      <c r="I3">
        <f>H3/2</f>
        <v>1.0043476378526921</v>
      </c>
      <c r="J3">
        <f>C13</f>
        <v>13.052109999999999</v>
      </c>
      <c r="O3">
        <v>2</v>
      </c>
      <c r="P3" s="4">
        <v>1283540</v>
      </c>
      <c r="Q3" s="4">
        <v>2572760</v>
      </c>
      <c r="R3" s="4">
        <v>5117750</v>
      </c>
    </row>
    <row r="4" spans="1:18" x14ac:dyDescent="0.55000000000000004">
      <c r="A4">
        <v>3</v>
      </c>
      <c r="B4">
        <v>26.1631</v>
      </c>
      <c r="C4">
        <v>13.023899999999999</v>
      </c>
      <c r="D4">
        <v>6.6127799999999999</v>
      </c>
      <c r="E4">
        <f t="shared" si="0"/>
        <v>2.00885295495205</v>
      </c>
      <c r="F4">
        <f t="shared" si="1"/>
        <v>3.9564449444862828</v>
      </c>
      <c r="G4">
        <v>4</v>
      </c>
      <c r="H4">
        <f>F13</f>
        <v>3.8792712391571662</v>
      </c>
      <c r="I4">
        <f>H4/4</f>
        <v>0.96981780978929155</v>
      </c>
      <c r="J4">
        <f>D13</f>
        <v>6.7876639999999995</v>
      </c>
      <c r="O4">
        <v>3</v>
      </c>
      <c r="P4" s="4">
        <v>1282190</v>
      </c>
      <c r="Q4" s="4">
        <v>2577350</v>
      </c>
      <c r="R4" s="4">
        <v>5089740</v>
      </c>
    </row>
    <row r="5" spans="1:18" x14ac:dyDescent="0.55000000000000004">
      <c r="A5">
        <v>4</v>
      </c>
      <c r="B5">
        <v>26.132300000000001</v>
      </c>
      <c r="C5">
        <v>13.0397</v>
      </c>
      <c r="D5">
        <v>6.5467500000000003</v>
      </c>
      <c r="E5">
        <f t="shared" si="0"/>
        <v>2.0040568417985076</v>
      </c>
      <c r="F5">
        <f t="shared" si="1"/>
        <v>3.9916447092068581</v>
      </c>
      <c r="O5">
        <v>4</v>
      </c>
      <c r="P5" s="4">
        <v>1280310</v>
      </c>
      <c r="Q5" s="4">
        <v>2567620</v>
      </c>
      <c r="R5" s="4">
        <v>5052470</v>
      </c>
    </row>
    <row r="6" spans="1:18" x14ac:dyDescent="0.55000000000000004">
      <c r="A6">
        <v>5</v>
      </c>
      <c r="B6">
        <v>26.235199999999999</v>
      </c>
      <c r="C6">
        <v>13.051399999999999</v>
      </c>
      <c r="D6">
        <v>6.6325399999999997</v>
      </c>
      <c r="E6">
        <f t="shared" si="0"/>
        <v>2.0101445055702838</v>
      </c>
      <c r="F6">
        <f t="shared" si="1"/>
        <v>3.9555283496217135</v>
      </c>
      <c r="O6">
        <v>5</v>
      </c>
      <c r="P6" s="4">
        <v>1277440</v>
      </c>
      <c r="Q6" s="4">
        <v>2566500</v>
      </c>
      <c r="R6" s="4">
        <v>5094980</v>
      </c>
    </row>
    <row r="7" spans="1:18" x14ac:dyDescent="0.55000000000000004">
      <c r="A7">
        <v>6</v>
      </c>
      <c r="B7">
        <v>26.1511</v>
      </c>
      <c r="C7">
        <v>13.037000000000001</v>
      </c>
      <c r="D7">
        <v>6.6010200000000001</v>
      </c>
      <c r="E7">
        <f t="shared" si="0"/>
        <v>2.0059139372555035</v>
      </c>
      <c r="F7">
        <f t="shared" si="1"/>
        <v>3.9616756198284508</v>
      </c>
      <c r="O7">
        <v>6</v>
      </c>
      <c r="P7" s="4">
        <v>1277080</v>
      </c>
      <c r="Q7" s="4">
        <v>2.5685099999999998</v>
      </c>
      <c r="R7" s="4">
        <v>5041080</v>
      </c>
    </row>
    <row r="8" spans="1:18" x14ac:dyDescent="0.55000000000000004">
      <c r="A8">
        <v>7</v>
      </c>
      <c r="B8">
        <v>26.282800000000002</v>
      </c>
      <c r="C8">
        <v>13.053100000000001</v>
      </c>
      <c r="D8">
        <v>6.6658999999999997</v>
      </c>
      <c r="E8">
        <f t="shared" si="0"/>
        <v>2.0135293531804708</v>
      </c>
      <c r="F8">
        <f t="shared" si="1"/>
        <v>3.9428734304445014</v>
      </c>
      <c r="O8">
        <v>7</v>
      </c>
      <c r="P8" s="4">
        <v>1281670</v>
      </c>
      <c r="Q8" s="4">
        <v>2576960</v>
      </c>
      <c r="R8" s="4">
        <v>5079410</v>
      </c>
    </row>
    <row r="9" spans="1:18" x14ac:dyDescent="0.55000000000000004">
      <c r="A9">
        <v>8</v>
      </c>
      <c r="B9">
        <v>26.164999999999999</v>
      </c>
      <c r="C9">
        <v>13.001200000000001</v>
      </c>
      <c r="D9">
        <v>8.2358899999999995</v>
      </c>
      <c r="E9">
        <f t="shared" si="0"/>
        <v>2.0125065378580436</v>
      </c>
      <c r="F9">
        <f t="shared" si="1"/>
        <v>3.176948696497889</v>
      </c>
      <c r="O9">
        <v>8</v>
      </c>
      <c r="P9" s="4">
        <v>1279140</v>
      </c>
      <c r="Q9" s="4">
        <v>2572510</v>
      </c>
      <c r="R9" s="4">
        <v>5055970</v>
      </c>
    </row>
    <row r="10" spans="1:18" x14ac:dyDescent="0.55000000000000004">
      <c r="A10">
        <v>9</v>
      </c>
      <c r="B10">
        <v>26.340299999999999</v>
      </c>
      <c r="C10">
        <v>13.101699999999999</v>
      </c>
      <c r="D10">
        <v>6.6547599999999996</v>
      </c>
      <c r="E10">
        <f t="shared" si="0"/>
        <v>2.0104490256989553</v>
      </c>
      <c r="F10">
        <f t="shared" si="1"/>
        <v>3.9581141919468172</v>
      </c>
      <c r="O10">
        <v>9</v>
      </c>
      <c r="P10" s="4">
        <v>1280010</v>
      </c>
      <c r="Q10" s="4">
        <v>2574450</v>
      </c>
      <c r="R10" s="4">
        <v>5109440</v>
      </c>
    </row>
    <row r="11" spans="1:18" x14ac:dyDescent="0.55000000000000004">
      <c r="A11">
        <v>10</v>
      </c>
      <c r="B11">
        <v>26.324300000000001</v>
      </c>
      <c r="C11">
        <v>13.081200000000001</v>
      </c>
      <c r="D11">
        <v>6.6846399999999999</v>
      </c>
      <c r="E11">
        <f t="shared" si="0"/>
        <v>2.0123765403785585</v>
      </c>
      <c r="F11">
        <f t="shared" si="1"/>
        <v>3.9380280763062783</v>
      </c>
      <c r="O11">
        <v>10</v>
      </c>
      <c r="P11" s="4">
        <v>1280510</v>
      </c>
      <c r="Q11" s="4">
        <v>2576380</v>
      </c>
      <c r="R11" s="4">
        <v>5078530</v>
      </c>
    </row>
    <row r="12" spans="1:18" x14ac:dyDescent="0.55000000000000004">
      <c r="A12" s="2" t="s">
        <v>10</v>
      </c>
      <c r="B12" s="2"/>
      <c r="C12" s="2"/>
      <c r="D12" s="2"/>
      <c r="E12" s="2"/>
      <c r="F12" s="2"/>
      <c r="O12" s="3" t="s">
        <v>10</v>
      </c>
      <c r="P12" s="3"/>
      <c r="Q12" s="3"/>
      <c r="R12" s="3"/>
    </row>
    <row r="13" spans="1:18" x14ac:dyDescent="0.55000000000000004">
      <c r="B13">
        <f>AVERAGE(B2:B11)</f>
        <v>26.21771</v>
      </c>
      <c r="C13">
        <f t="shared" ref="C13:F13" si="2">AVERAGE(C2:C11)</f>
        <v>13.052109999999999</v>
      </c>
      <c r="D13">
        <f t="shared" si="2"/>
        <v>6.7876639999999995</v>
      </c>
      <c r="E13">
        <f t="shared" si="2"/>
        <v>2.0086952757053842</v>
      </c>
      <c r="F13">
        <f t="shared" si="2"/>
        <v>3.8792712391571662</v>
      </c>
      <c r="P13" s="4">
        <f>AVERAGE(P2:P11)</f>
        <v>1280492</v>
      </c>
      <c r="Q13" s="4">
        <f>AVERAGE(Q2:Q11)</f>
        <v>2315565.2568509998</v>
      </c>
      <c r="R13" s="4">
        <f>AVERAGE(R2:R11)</f>
        <v>5080181</v>
      </c>
    </row>
    <row r="16" spans="1:18" x14ac:dyDescent="0.55000000000000004">
      <c r="P16" t="s">
        <v>18</v>
      </c>
      <c r="Q16" t="s">
        <v>19</v>
      </c>
      <c r="R16" t="s">
        <v>20</v>
      </c>
    </row>
    <row r="20" spans="1:18" x14ac:dyDescent="0.55000000000000004">
      <c r="A20" t="s">
        <v>12</v>
      </c>
    </row>
    <row r="21" spans="1:18" x14ac:dyDescent="0.55000000000000004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2" t="s">
        <v>5</v>
      </c>
      <c r="G21" s="2" t="s">
        <v>6</v>
      </c>
      <c r="H21" s="2" t="s">
        <v>7</v>
      </c>
      <c r="I21" s="2" t="s">
        <v>8</v>
      </c>
      <c r="J21" s="2" t="s">
        <v>9</v>
      </c>
      <c r="O21" s="3" t="s">
        <v>0</v>
      </c>
      <c r="P21" s="3" t="s">
        <v>14</v>
      </c>
      <c r="Q21" s="3" t="s">
        <v>15</v>
      </c>
      <c r="R21" s="3" t="s">
        <v>16</v>
      </c>
    </row>
    <row r="22" spans="1:18" x14ac:dyDescent="0.55000000000000004">
      <c r="A22">
        <v>1</v>
      </c>
      <c r="B22">
        <v>31.663499999999999</v>
      </c>
      <c r="C22">
        <v>15.88</v>
      </c>
      <c r="D22">
        <v>8.0299700000000005</v>
      </c>
      <c r="E22">
        <f>B22/C22</f>
        <v>1.9939231738035263</v>
      </c>
      <c r="F22">
        <f>B22/D22</f>
        <v>3.9431654165582186</v>
      </c>
      <c r="G22">
        <v>1</v>
      </c>
      <c r="H22" t="s">
        <v>11</v>
      </c>
      <c r="I22" t="s">
        <v>11</v>
      </c>
      <c r="J22">
        <f>B33</f>
        <v>31.72052</v>
      </c>
      <c r="O22">
        <v>1</v>
      </c>
      <c r="P22" s="4">
        <v>1059720</v>
      </c>
      <c r="Q22" s="4">
        <v>2113000</v>
      </c>
      <c r="R22" s="4">
        <v>4178650</v>
      </c>
    </row>
    <row r="23" spans="1:18" x14ac:dyDescent="0.55000000000000004">
      <c r="A23">
        <v>2</v>
      </c>
      <c r="B23">
        <v>31.452999999999999</v>
      </c>
      <c r="C23">
        <v>16.058399999999999</v>
      </c>
      <c r="D23">
        <v>8.3141400000000001</v>
      </c>
      <c r="E23">
        <f t="shared" ref="E23:E31" si="3">B23/C23</f>
        <v>1.9586633786678624</v>
      </c>
      <c r="F23">
        <f t="shared" ref="F23:F31" si="4">B23/D23</f>
        <v>3.783073174134667</v>
      </c>
      <c r="G23">
        <v>2</v>
      </c>
      <c r="H23">
        <f>E33</f>
        <v>1.985588734709411</v>
      </c>
      <c r="I23">
        <f>H23/2</f>
        <v>0.9927943673547055</v>
      </c>
      <c r="J23">
        <f>C33</f>
        <v>15.975519999999999</v>
      </c>
      <c r="O23">
        <v>2</v>
      </c>
      <c r="P23" s="4">
        <v>1066810</v>
      </c>
      <c r="Q23" s="4">
        <v>2089530</v>
      </c>
      <c r="R23" s="4">
        <v>4035830</v>
      </c>
    </row>
    <row r="24" spans="1:18" x14ac:dyDescent="0.55000000000000004">
      <c r="A24">
        <v>3</v>
      </c>
      <c r="B24">
        <v>31.9269</v>
      </c>
      <c r="C24">
        <v>16.004799999999999</v>
      </c>
      <c r="D24">
        <v>8.0702200000000008</v>
      </c>
      <c r="E24">
        <f t="shared" si="3"/>
        <v>1.994832800159952</v>
      </c>
      <c r="F24">
        <f t="shared" si="4"/>
        <v>3.9561375030668304</v>
      </c>
      <c r="G24">
        <v>4</v>
      </c>
      <c r="H24">
        <f>F33</f>
        <v>3.9212804608245797</v>
      </c>
      <c r="I24">
        <f>H24/4</f>
        <v>0.98032011520614493</v>
      </c>
      <c r="J24">
        <f>D33</f>
        <v>8.0902250000000002</v>
      </c>
      <c r="O24">
        <v>3</v>
      </c>
      <c r="P24" s="4">
        <v>1050980</v>
      </c>
      <c r="Q24" s="4">
        <v>2096520</v>
      </c>
      <c r="R24" s="4">
        <v>4157810</v>
      </c>
    </row>
    <row r="25" spans="1:18" x14ac:dyDescent="0.55000000000000004">
      <c r="A25">
        <v>4</v>
      </c>
      <c r="B25">
        <v>31.4435</v>
      </c>
      <c r="C25">
        <v>15.793200000000001</v>
      </c>
      <c r="D25">
        <v>8.0203699999999998</v>
      </c>
      <c r="E25">
        <f t="shared" si="3"/>
        <v>1.9909518020413848</v>
      </c>
      <c r="F25">
        <f t="shared" si="4"/>
        <v>3.9204550413509605</v>
      </c>
      <c r="O25">
        <v>4</v>
      </c>
      <c r="P25" s="4">
        <v>1067140</v>
      </c>
      <c r="Q25" s="4">
        <v>2124610</v>
      </c>
      <c r="R25" s="4">
        <v>4183650</v>
      </c>
    </row>
    <row r="26" spans="1:18" x14ac:dyDescent="0.55000000000000004">
      <c r="A26">
        <v>5</v>
      </c>
      <c r="B26">
        <v>31.8794</v>
      </c>
      <c r="C26">
        <v>16.007400000000001</v>
      </c>
      <c r="D26">
        <v>8.0716599999999996</v>
      </c>
      <c r="E26">
        <f t="shared" si="3"/>
        <v>1.9915414120969051</v>
      </c>
      <c r="F26">
        <f t="shared" si="4"/>
        <v>3.9495469333445663</v>
      </c>
      <c r="O26">
        <v>5</v>
      </c>
      <c r="P26" s="4">
        <v>1052540</v>
      </c>
      <c r="Q26" s="4">
        <v>2096180</v>
      </c>
      <c r="R26" s="4">
        <v>4157070</v>
      </c>
    </row>
    <row r="27" spans="1:18" x14ac:dyDescent="0.55000000000000004">
      <c r="A27">
        <v>6</v>
      </c>
      <c r="B27">
        <v>32.248399999999997</v>
      </c>
      <c r="C27">
        <v>16.220700000000001</v>
      </c>
      <c r="D27">
        <v>8.2195999999999998</v>
      </c>
      <c r="E27">
        <f t="shared" si="3"/>
        <v>1.9881016232345088</v>
      </c>
      <c r="F27">
        <f t="shared" si="4"/>
        <v>3.9233539344980288</v>
      </c>
      <c r="O27">
        <v>6</v>
      </c>
      <c r="P27" s="4">
        <v>1040500</v>
      </c>
      <c r="Q27" s="4">
        <v>2068620</v>
      </c>
      <c r="R27" s="4">
        <v>4082250</v>
      </c>
    </row>
    <row r="28" spans="1:18" x14ac:dyDescent="0.55000000000000004">
      <c r="A28">
        <v>7</v>
      </c>
      <c r="B28">
        <v>31.862200000000001</v>
      </c>
      <c r="C28">
        <v>15.9994</v>
      </c>
      <c r="D28">
        <v>8.0637699999999999</v>
      </c>
      <c r="E28">
        <f t="shared" si="3"/>
        <v>1.9914621798317438</v>
      </c>
      <c r="F28">
        <f t="shared" si="4"/>
        <v>3.9512783722750031</v>
      </c>
      <c r="O28">
        <v>7</v>
      </c>
      <c r="P28" s="4">
        <v>1053110</v>
      </c>
      <c r="Q28" s="4">
        <v>2097230</v>
      </c>
      <c r="R28" s="4">
        <v>4161130</v>
      </c>
    </row>
    <row r="29" spans="1:18" x14ac:dyDescent="0.55000000000000004">
      <c r="A29">
        <v>8</v>
      </c>
      <c r="B29">
        <v>31.552299999999999</v>
      </c>
      <c r="C29">
        <v>15.925599999999999</v>
      </c>
      <c r="D29">
        <v>8.0437600000000007</v>
      </c>
      <c r="E29">
        <f t="shared" si="3"/>
        <v>1.9812314763650978</v>
      </c>
      <c r="F29">
        <f t="shared" si="4"/>
        <v>3.9225809820283049</v>
      </c>
      <c r="O29">
        <v>8</v>
      </c>
      <c r="P29" s="4">
        <v>1063450</v>
      </c>
      <c r="Q29" s="4">
        <v>2106950</v>
      </c>
      <c r="R29" s="4">
        <v>4171490</v>
      </c>
    </row>
    <row r="30" spans="1:18" x14ac:dyDescent="0.55000000000000004">
      <c r="A30">
        <v>9</v>
      </c>
      <c r="B30">
        <v>31.5229</v>
      </c>
      <c r="C30">
        <v>15.9686</v>
      </c>
      <c r="D30">
        <v>8.0367200000000008</v>
      </c>
      <c r="E30">
        <f t="shared" si="3"/>
        <v>1.9740553335921747</v>
      </c>
      <c r="F30">
        <f t="shared" si="4"/>
        <v>3.9223588727739673</v>
      </c>
      <c r="O30">
        <v>9</v>
      </c>
      <c r="P30" s="4">
        <v>1064440</v>
      </c>
      <c r="Q30" s="4">
        <v>2101280</v>
      </c>
      <c r="R30" s="4">
        <v>4175140</v>
      </c>
    </row>
    <row r="31" spans="1:18" x14ac:dyDescent="0.55000000000000004">
      <c r="A31">
        <v>10</v>
      </c>
      <c r="B31">
        <v>31.653099999999998</v>
      </c>
      <c r="C31">
        <v>15.8971</v>
      </c>
      <c r="D31">
        <v>8.0320400000000003</v>
      </c>
      <c r="E31">
        <f t="shared" si="3"/>
        <v>1.9911241673009541</v>
      </c>
      <c r="F31">
        <f t="shared" si="4"/>
        <v>3.9408543782152474</v>
      </c>
      <c r="O31">
        <v>10</v>
      </c>
      <c r="P31" s="4">
        <v>1060070</v>
      </c>
      <c r="Q31" s="4">
        <v>2110720</v>
      </c>
      <c r="R31" s="4">
        <v>4177570</v>
      </c>
    </row>
    <row r="32" spans="1:18" x14ac:dyDescent="0.55000000000000004">
      <c r="A32" s="2" t="s">
        <v>10</v>
      </c>
      <c r="B32" s="2"/>
      <c r="C32" s="2"/>
      <c r="D32" s="2"/>
      <c r="E32" s="2"/>
      <c r="F32" s="2"/>
      <c r="O32" s="3" t="s">
        <v>10</v>
      </c>
      <c r="P32" s="3"/>
      <c r="Q32" s="3"/>
      <c r="R32" s="3"/>
    </row>
    <row r="33" spans="1:18" x14ac:dyDescent="0.55000000000000004">
      <c r="B33">
        <f>AVERAGE(B22:B31)</f>
        <v>31.72052</v>
      </c>
      <c r="C33">
        <f t="shared" ref="C33:F33" si="5">AVERAGE(C22:C31)</f>
        <v>15.975519999999999</v>
      </c>
      <c r="D33">
        <f t="shared" si="5"/>
        <v>8.0902250000000002</v>
      </c>
      <c r="E33">
        <f t="shared" si="5"/>
        <v>1.985588734709411</v>
      </c>
      <c r="F33">
        <f t="shared" si="5"/>
        <v>3.9212804608245797</v>
      </c>
      <c r="P33" s="4">
        <f>AVERAGE(P22:P31)</f>
        <v>1057876</v>
      </c>
      <c r="Q33" s="4">
        <f>AVERAGE(Q22:Q31)</f>
        <v>2100464</v>
      </c>
      <c r="R33" s="4">
        <f>AVERAGE(R22:R31)</f>
        <v>4148059</v>
      </c>
    </row>
    <row r="35" spans="1:18" x14ac:dyDescent="0.55000000000000004">
      <c r="A35" t="s">
        <v>13</v>
      </c>
    </row>
    <row r="36" spans="1:18" x14ac:dyDescent="0.55000000000000004">
      <c r="A36" s="1" t="s">
        <v>0</v>
      </c>
      <c r="B36" s="1" t="s">
        <v>1</v>
      </c>
      <c r="C36" s="1" t="s">
        <v>2</v>
      </c>
      <c r="D36" s="1" t="s">
        <v>3</v>
      </c>
      <c r="E36" s="1" t="s">
        <v>4</v>
      </c>
      <c r="F36" s="2" t="s">
        <v>5</v>
      </c>
      <c r="G36" s="2" t="s">
        <v>6</v>
      </c>
      <c r="H36" s="2" t="s">
        <v>7</v>
      </c>
      <c r="I36" s="2" t="s">
        <v>8</v>
      </c>
      <c r="J36" s="2" t="s">
        <v>9</v>
      </c>
      <c r="O36" s="3" t="s">
        <v>0</v>
      </c>
      <c r="P36" s="3" t="s">
        <v>14</v>
      </c>
      <c r="Q36" s="3" t="s">
        <v>15</v>
      </c>
      <c r="R36" s="3" t="s">
        <v>16</v>
      </c>
    </row>
    <row r="37" spans="1:18" x14ac:dyDescent="0.55000000000000004">
      <c r="A37">
        <v>1</v>
      </c>
      <c r="B37">
        <v>28.73</v>
      </c>
      <c r="C37">
        <v>14.370100000000001</v>
      </c>
      <c r="D37">
        <v>7.1910299999999996</v>
      </c>
      <c r="E37">
        <f>B37/C37</f>
        <v>1.9992901928309474</v>
      </c>
      <c r="F37">
        <f>B37/D37</f>
        <v>3.9952551998809631</v>
      </c>
      <c r="G37">
        <v>1</v>
      </c>
      <c r="H37" t="s">
        <v>11</v>
      </c>
      <c r="I37" t="s">
        <v>11</v>
      </c>
      <c r="J37">
        <f>B48</f>
        <v>28.690040000000003</v>
      </c>
      <c r="O37">
        <v>1</v>
      </c>
      <c r="P37" s="4">
        <v>1167920</v>
      </c>
      <c r="Q37" s="4">
        <v>2335010</v>
      </c>
      <c r="R37" s="4">
        <v>4666150</v>
      </c>
    </row>
    <row r="38" spans="1:18" x14ac:dyDescent="0.55000000000000004">
      <c r="A38">
        <v>2</v>
      </c>
      <c r="B38">
        <v>28.519400000000001</v>
      </c>
      <c r="C38">
        <v>14.2737</v>
      </c>
      <c r="D38">
        <v>7.16493</v>
      </c>
      <c r="E38">
        <f t="shared" ref="E38:E46" si="6">B38/C38</f>
        <v>1.9980383502525625</v>
      </c>
      <c r="F38">
        <f t="shared" ref="F38:F46" si="7">B38/D38</f>
        <v>3.9804157193440832</v>
      </c>
      <c r="G38">
        <v>2</v>
      </c>
      <c r="H38">
        <f>E48</f>
        <v>1.9994593953030004</v>
      </c>
      <c r="I38">
        <f>H38/2</f>
        <v>0.99972969765150022</v>
      </c>
      <c r="J38">
        <f>C48</f>
        <v>14.348889999999997</v>
      </c>
      <c r="O38">
        <v>2</v>
      </c>
      <c r="P38" s="4">
        <v>1176550</v>
      </c>
      <c r="Q38" s="4">
        <v>2350800</v>
      </c>
      <c r="R38" s="4">
        <v>4683150</v>
      </c>
    </row>
    <row r="39" spans="1:18" x14ac:dyDescent="0.55000000000000004">
      <c r="A39">
        <v>3</v>
      </c>
      <c r="B39">
        <v>28.928100000000001</v>
      </c>
      <c r="C39">
        <v>14.4681</v>
      </c>
      <c r="D39">
        <v>7.4201499999999996</v>
      </c>
      <c r="E39">
        <f t="shared" si="6"/>
        <v>1.9994401476351422</v>
      </c>
      <c r="F39">
        <f t="shared" si="7"/>
        <v>3.8985869557893036</v>
      </c>
      <c r="G39">
        <v>4</v>
      </c>
      <c r="H39">
        <f>F48</f>
        <v>3.9773124116550962</v>
      </c>
      <c r="I39">
        <f>H39/4</f>
        <v>0.99432810291377405</v>
      </c>
      <c r="J39">
        <f>D48</f>
        <v>7.2139989999999994</v>
      </c>
      <c r="O39">
        <v>3</v>
      </c>
      <c r="P39" s="4">
        <v>1159930</v>
      </c>
      <c r="Q39" s="4">
        <v>2319200</v>
      </c>
      <c r="R39" s="4">
        <v>4522070</v>
      </c>
    </row>
    <row r="40" spans="1:18" x14ac:dyDescent="0.55000000000000004">
      <c r="A40">
        <v>4</v>
      </c>
      <c r="B40">
        <v>28.604800000000001</v>
      </c>
      <c r="C40">
        <v>14.309100000000001</v>
      </c>
      <c r="D40">
        <v>7.2444300000000004</v>
      </c>
      <c r="E40">
        <f t="shared" si="6"/>
        <v>1.9990635329964848</v>
      </c>
      <c r="F40">
        <f t="shared" si="7"/>
        <v>3.9485232102456647</v>
      </c>
      <c r="O40">
        <v>4</v>
      </c>
      <c r="P40" s="4">
        <v>1173030</v>
      </c>
      <c r="Q40" s="4">
        <v>2344980</v>
      </c>
      <c r="R40" s="4">
        <v>4631760</v>
      </c>
    </row>
    <row r="41" spans="1:18" x14ac:dyDescent="0.55000000000000004">
      <c r="A41">
        <v>5</v>
      </c>
      <c r="B41">
        <v>28.7532</v>
      </c>
      <c r="C41">
        <v>14.381</v>
      </c>
      <c r="D41">
        <v>7.1781499999999996</v>
      </c>
      <c r="E41">
        <f t="shared" si="6"/>
        <v>1.9993880814964189</v>
      </c>
      <c r="F41">
        <f t="shared" si="7"/>
        <v>4.005656053439953</v>
      </c>
      <c r="O41">
        <v>5</v>
      </c>
      <c r="P41" s="4">
        <v>1166980</v>
      </c>
      <c r="Q41" s="4">
        <v>2333250</v>
      </c>
      <c r="R41" s="4">
        <v>4674520</v>
      </c>
    </row>
    <row r="42" spans="1:18" x14ac:dyDescent="0.55000000000000004">
      <c r="A42">
        <v>6</v>
      </c>
      <c r="B42">
        <v>28.540500000000002</v>
      </c>
      <c r="C42">
        <v>14.2882</v>
      </c>
      <c r="D42">
        <v>7.2421300000000004</v>
      </c>
      <c r="E42">
        <f t="shared" si="6"/>
        <v>1.9974874371859297</v>
      </c>
      <c r="F42">
        <f t="shared" si="7"/>
        <v>3.9408986030352948</v>
      </c>
      <c r="O42">
        <v>6</v>
      </c>
      <c r="P42" s="4">
        <v>1175680</v>
      </c>
      <c r="Q42" s="4">
        <v>2348400</v>
      </c>
      <c r="R42" s="4">
        <v>4633230</v>
      </c>
    </row>
    <row r="43" spans="1:18" x14ac:dyDescent="0.55000000000000004">
      <c r="A43">
        <v>7</v>
      </c>
      <c r="B43">
        <v>28.683900000000001</v>
      </c>
      <c r="C43">
        <v>14.3462</v>
      </c>
      <c r="D43">
        <v>7.1794200000000004</v>
      </c>
      <c r="E43">
        <f t="shared" si="6"/>
        <v>1.9994075086085514</v>
      </c>
      <c r="F43">
        <f t="shared" si="7"/>
        <v>3.9952948845449909</v>
      </c>
      <c r="O43">
        <v>7</v>
      </c>
      <c r="P43" s="4">
        <v>1169800</v>
      </c>
      <c r="Q43" s="4">
        <v>2338910</v>
      </c>
      <c r="R43" s="4">
        <v>4673700</v>
      </c>
    </row>
    <row r="44" spans="1:18" x14ac:dyDescent="0.55000000000000004">
      <c r="A44">
        <v>8</v>
      </c>
      <c r="B44">
        <v>28.963200000000001</v>
      </c>
      <c r="C44">
        <v>14.3447</v>
      </c>
      <c r="D44">
        <v>7.1855500000000001</v>
      </c>
      <c r="E44">
        <f t="shared" si="6"/>
        <v>2.0190871889966329</v>
      </c>
      <c r="F44">
        <f t="shared" si="7"/>
        <v>4.0307561703696999</v>
      </c>
      <c r="O44">
        <v>8</v>
      </c>
      <c r="P44" s="4">
        <v>1158520</v>
      </c>
      <c r="Q44" s="4">
        <v>2339150</v>
      </c>
      <c r="R44" s="4">
        <v>4669710</v>
      </c>
    </row>
    <row r="45" spans="1:18" x14ac:dyDescent="0.55000000000000004">
      <c r="A45">
        <v>9</v>
      </c>
      <c r="B45">
        <v>28.466100000000001</v>
      </c>
      <c r="C45">
        <v>14.3476</v>
      </c>
      <c r="D45">
        <v>7.1652699999999996</v>
      </c>
      <c r="E45">
        <f t="shared" si="6"/>
        <v>1.9840321726281749</v>
      </c>
      <c r="F45">
        <f t="shared" si="7"/>
        <v>3.9727881852323783</v>
      </c>
      <c r="O45">
        <v>9</v>
      </c>
      <c r="P45" s="4">
        <v>1178750</v>
      </c>
      <c r="Q45" s="4">
        <v>2338670</v>
      </c>
      <c r="R45" s="4">
        <v>4682930</v>
      </c>
    </row>
    <row r="46" spans="1:18" x14ac:dyDescent="0.55000000000000004">
      <c r="A46">
        <v>10</v>
      </c>
      <c r="B46">
        <v>28.711200000000002</v>
      </c>
      <c r="C46">
        <v>14.360200000000001</v>
      </c>
      <c r="D46">
        <v>7.1689299999999996</v>
      </c>
      <c r="E46">
        <f t="shared" si="6"/>
        <v>1.9993593403991587</v>
      </c>
      <c r="F46">
        <f t="shared" si="7"/>
        <v>4.0049491346686334</v>
      </c>
      <c r="O46">
        <v>10</v>
      </c>
      <c r="P46" s="4">
        <v>1168690</v>
      </c>
      <c r="Q46" s="4">
        <v>2336630</v>
      </c>
      <c r="R46" s="4">
        <v>4680530</v>
      </c>
    </row>
    <row r="47" spans="1:18" x14ac:dyDescent="0.55000000000000004">
      <c r="A47" s="2" t="s">
        <v>10</v>
      </c>
      <c r="B47" s="2"/>
      <c r="C47" s="2"/>
      <c r="D47" s="2"/>
      <c r="E47" s="2"/>
      <c r="F47" s="2"/>
      <c r="O47" s="3" t="s">
        <v>10</v>
      </c>
      <c r="P47" s="3"/>
      <c r="Q47" s="3"/>
      <c r="R47" s="3"/>
    </row>
    <row r="48" spans="1:18" x14ac:dyDescent="0.55000000000000004">
      <c r="B48">
        <f>AVERAGE(B37:B46)</f>
        <v>28.690040000000003</v>
      </c>
      <c r="C48">
        <f t="shared" ref="C48:F48" si="8">AVERAGE(C37:C46)</f>
        <v>14.348889999999997</v>
      </c>
      <c r="D48">
        <f t="shared" si="8"/>
        <v>7.2139989999999994</v>
      </c>
      <c r="E48">
        <f t="shared" si="8"/>
        <v>1.9994593953030004</v>
      </c>
      <c r="F48">
        <f t="shared" si="8"/>
        <v>3.9773124116550962</v>
      </c>
      <c r="P48" s="4">
        <f>AVERAGE(P37:P46)</f>
        <v>1169585</v>
      </c>
      <c r="Q48" s="4">
        <f>AVERAGE(Q37:Q46)</f>
        <v>2338500</v>
      </c>
      <c r="R48" s="4">
        <f>AVERAGE(R37:R46)</f>
        <v>4651775</v>
      </c>
    </row>
    <row r="51" spans="1:18" x14ac:dyDescent="0.55000000000000004">
      <c r="A51" t="s">
        <v>17</v>
      </c>
    </row>
    <row r="52" spans="1:18" x14ac:dyDescent="0.55000000000000004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2" t="s">
        <v>5</v>
      </c>
      <c r="G52" s="2" t="s">
        <v>6</v>
      </c>
      <c r="H52" s="2" t="s">
        <v>7</v>
      </c>
      <c r="I52" s="2" t="s">
        <v>8</v>
      </c>
      <c r="J52" s="2" t="s">
        <v>9</v>
      </c>
      <c r="O52" s="3" t="s">
        <v>0</v>
      </c>
      <c r="P52" s="3" t="s">
        <v>14</v>
      </c>
      <c r="Q52" s="3" t="s">
        <v>15</v>
      </c>
      <c r="R52" s="3" t="s">
        <v>16</v>
      </c>
    </row>
    <row r="53" spans="1:18" x14ac:dyDescent="0.55000000000000004">
      <c r="A53">
        <v>1</v>
      </c>
      <c r="B53">
        <v>28.083100000000002</v>
      </c>
      <c r="C53">
        <v>14.660600000000001</v>
      </c>
      <c r="D53">
        <v>7.5390800000000002</v>
      </c>
      <c r="E53">
        <f>B53/C53</f>
        <v>1.9155491589703013</v>
      </c>
      <c r="F53">
        <f>B53/D53</f>
        <v>3.7250035813388371</v>
      </c>
      <c r="G53">
        <v>1</v>
      </c>
      <c r="H53" t="s">
        <v>11</v>
      </c>
      <c r="I53" t="s">
        <v>11</v>
      </c>
      <c r="J53">
        <f>B64</f>
        <v>28.169360000000005</v>
      </c>
      <c r="O53">
        <v>1</v>
      </c>
      <c r="P53" s="4">
        <v>1194830</v>
      </c>
      <c r="Q53" s="4">
        <v>2288740</v>
      </c>
      <c r="R53" s="4">
        <v>4450730</v>
      </c>
    </row>
    <row r="54" spans="1:18" x14ac:dyDescent="0.55000000000000004">
      <c r="A54">
        <v>2</v>
      </c>
      <c r="B54">
        <v>28.0167</v>
      </c>
      <c r="C54">
        <v>14.743600000000001</v>
      </c>
      <c r="D54">
        <v>7.5500299999999996</v>
      </c>
      <c r="E54">
        <f t="shared" ref="E54:E62" si="9">B54/C54</f>
        <v>1.9002618085135243</v>
      </c>
      <c r="F54">
        <f t="shared" ref="F54:F62" si="10">B54/D54</f>
        <v>3.7108064471267004</v>
      </c>
      <c r="G54">
        <v>2</v>
      </c>
      <c r="H54">
        <f>E64</f>
        <v>1.9132419550156192</v>
      </c>
      <c r="I54">
        <f>H54/2</f>
        <v>0.95662097750780961</v>
      </c>
      <c r="J54">
        <f>C64</f>
        <v>14.723370000000003</v>
      </c>
      <c r="O54">
        <v>2</v>
      </c>
      <c r="P54" s="4">
        <v>1197660</v>
      </c>
      <c r="Q54" s="4">
        <v>2275860</v>
      </c>
      <c r="R54" s="4">
        <v>4444280</v>
      </c>
    </row>
    <row r="55" spans="1:18" x14ac:dyDescent="0.55000000000000004">
      <c r="A55">
        <v>3</v>
      </c>
      <c r="B55">
        <v>28.037199999999999</v>
      </c>
      <c r="C55">
        <v>14.661899999999999</v>
      </c>
      <c r="D55">
        <v>7.55464</v>
      </c>
      <c r="E55">
        <f t="shared" si="9"/>
        <v>1.9122487535721837</v>
      </c>
      <c r="F55">
        <f t="shared" si="10"/>
        <v>3.7112555992079037</v>
      </c>
      <c r="G55">
        <v>4</v>
      </c>
      <c r="H55">
        <f>F64</f>
        <v>3.7261894690931898</v>
      </c>
      <c r="I55">
        <f>H55/4</f>
        <v>0.93154736727329746</v>
      </c>
      <c r="J55">
        <f>D64</f>
        <v>7.5599060000000007</v>
      </c>
      <c r="O55">
        <v>3</v>
      </c>
      <c r="P55" s="4">
        <v>1196780</v>
      </c>
      <c r="Q55" s="4">
        <v>2288550</v>
      </c>
      <c r="R55" s="4">
        <v>4441560</v>
      </c>
    </row>
    <row r="56" spans="1:18" x14ac:dyDescent="0.55000000000000004">
      <c r="A56">
        <v>4</v>
      </c>
      <c r="B56">
        <v>28.170100000000001</v>
      </c>
      <c r="C56">
        <v>14.752700000000001</v>
      </c>
      <c r="D56">
        <v>7.5460599999999998</v>
      </c>
      <c r="E56">
        <f t="shared" si="9"/>
        <v>1.90948775478387</v>
      </c>
      <c r="F56">
        <f t="shared" si="10"/>
        <v>3.7330872004728297</v>
      </c>
      <c r="O56">
        <v>4</v>
      </c>
      <c r="P56" s="4">
        <v>1191140</v>
      </c>
      <c r="Q56" s="4">
        <v>2274460</v>
      </c>
      <c r="R56" s="4">
        <v>4446620</v>
      </c>
    </row>
    <row r="57" spans="1:18" x14ac:dyDescent="0.55000000000000004">
      <c r="A57">
        <v>5</v>
      </c>
      <c r="B57">
        <v>28.1479</v>
      </c>
      <c r="C57">
        <v>14.757300000000001</v>
      </c>
      <c r="D57">
        <v>7.5527899999999999</v>
      </c>
      <c r="E57">
        <f t="shared" si="9"/>
        <v>1.9073882078700033</v>
      </c>
      <c r="F57">
        <f t="shared" si="10"/>
        <v>3.7268214792149656</v>
      </c>
      <c r="O57">
        <v>5</v>
      </c>
      <c r="P57" s="4">
        <v>1192080</v>
      </c>
      <c r="Q57" s="4">
        <v>2273750</v>
      </c>
      <c r="R57" s="4">
        <v>4442650</v>
      </c>
    </row>
    <row r="58" spans="1:18" x14ac:dyDescent="0.55000000000000004">
      <c r="A58">
        <v>6</v>
      </c>
      <c r="B58">
        <v>28.4145</v>
      </c>
      <c r="C58">
        <v>14.7326</v>
      </c>
      <c r="D58">
        <v>7.5657199999999998</v>
      </c>
      <c r="E58">
        <f t="shared" si="9"/>
        <v>1.9286819705958216</v>
      </c>
      <c r="F58">
        <f t="shared" si="10"/>
        <v>3.7556901392068438</v>
      </c>
      <c r="O58">
        <v>6</v>
      </c>
      <c r="P58" s="4">
        <v>1180890</v>
      </c>
      <c r="Q58" s="4">
        <v>2277560</v>
      </c>
      <c r="R58" s="4">
        <v>4435060</v>
      </c>
    </row>
    <row r="59" spans="1:18" x14ac:dyDescent="0.55000000000000004">
      <c r="A59">
        <v>7</v>
      </c>
      <c r="B59">
        <v>28.008900000000001</v>
      </c>
      <c r="C59">
        <v>14.6617</v>
      </c>
      <c r="D59">
        <v>7.6208</v>
      </c>
      <c r="E59">
        <f t="shared" si="9"/>
        <v>1.9103446394347177</v>
      </c>
      <c r="F59">
        <f t="shared" si="10"/>
        <v>3.6753228007558261</v>
      </c>
      <c r="O59">
        <v>7</v>
      </c>
      <c r="P59" s="4">
        <v>1197990</v>
      </c>
      <c r="Q59" s="4">
        <v>2288580</v>
      </c>
      <c r="R59" s="4">
        <v>4403010</v>
      </c>
    </row>
    <row r="60" spans="1:18" x14ac:dyDescent="0.55000000000000004">
      <c r="A60">
        <v>8</v>
      </c>
      <c r="B60">
        <v>28.436699999999998</v>
      </c>
      <c r="C60">
        <v>14.758800000000001</v>
      </c>
      <c r="D60">
        <v>7.5788399999999996</v>
      </c>
      <c r="E60">
        <f t="shared" si="9"/>
        <v>1.9267623384014958</v>
      </c>
      <c r="F60">
        <f t="shared" si="10"/>
        <v>3.7521177383346265</v>
      </c>
      <c r="O60">
        <v>8</v>
      </c>
      <c r="P60" s="4">
        <v>1179970</v>
      </c>
      <c r="Q60" s="4">
        <v>2273520</v>
      </c>
      <c r="R60" s="4">
        <v>4427390</v>
      </c>
    </row>
    <row r="61" spans="1:18" x14ac:dyDescent="0.55000000000000004">
      <c r="A61">
        <v>9</v>
      </c>
      <c r="B61">
        <v>28.0122</v>
      </c>
      <c r="C61">
        <v>14.7562</v>
      </c>
      <c r="D61">
        <v>7.5506099999999998</v>
      </c>
      <c r="E61">
        <f t="shared" si="9"/>
        <v>1.8983342594977026</v>
      </c>
      <c r="F61">
        <f t="shared" si="10"/>
        <v>3.7099254232439498</v>
      </c>
      <c r="O61">
        <v>9</v>
      </c>
      <c r="P61" s="4">
        <v>1197850</v>
      </c>
      <c r="Q61" s="4">
        <v>2273920</v>
      </c>
      <c r="R61" s="4">
        <v>4443940</v>
      </c>
    </row>
    <row r="62" spans="1:18" x14ac:dyDescent="0.55000000000000004">
      <c r="A62">
        <v>10</v>
      </c>
      <c r="B62">
        <v>28.366299999999999</v>
      </c>
      <c r="C62">
        <v>14.7483</v>
      </c>
      <c r="D62">
        <v>7.5404900000000001</v>
      </c>
      <c r="E62">
        <f t="shared" si="9"/>
        <v>1.9233606585165746</v>
      </c>
      <c r="F62">
        <f t="shared" si="10"/>
        <v>3.7618642820294168</v>
      </c>
      <c r="O62">
        <v>10</v>
      </c>
      <c r="P62" s="4">
        <v>1182900</v>
      </c>
      <c r="Q62" s="4">
        <v>2275140</v>
      </c>
      <c r="R62" s="4">
        <v>4449900</v>
      </c>
    </row>
    <row r="63" spans="1:18" x14ac:dyDescent="0.55000000000000004">
      <c r="A63" s="2" t="s">
        <v>10</v>
      </c>
      <c r="B63" s="2"/>
      <c r="C63" s="2"/>
      <c r="D63" s="2"/>
      <c r="E63" s="2"/>
      <c r="F63" s="2"/>
      <c r="O63" s="3" t="s">
        <v>10</v>
      </c>
      <c r="P63" s="3"/>
      <c r="Q63" s="3"/>
      <c r="R63" s="3"/>
    </row>
    <row r="64" spans="1:18" x14ac:dyDescent="0.55000000000000004">
      <c r="B64">
        <f>AVERAGE(B53:B62)</f>
        <v>28.169360000000005</v>
      </c>
      <c r="C64">
        <f t="shared" ref="C64:F64" si="11">AVERAGE(C53:C62)</f>
        <v>14.723370000000003</v>
      </c>
      <c r="D64">
        <f t="shared" si="11"/>
        <v>7.5599060000000007</v>
      </c>
      <c r="E64">
        <f t="shared" si="11"/>
        <v>1.9132419550156192</v>
      </c>
      <c r="F64">
        <f t="shared" si="11"/>
        <v>3.7261894690931898</v>
      </c>
      <c r="P64" s="4">
        <f>AVERAGE(P53:P62)</f>
        <v>1191209</v>
      </c>
      <c r="Q64" s="4">
        <f>AVERAGE(Q53:Q62)</f>
        <v>2279008</v>
      </c>
      <c r="R64" s="4">
        <f>AVERAGE(R53:R62)</f>
        <v>4438514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2018-05-15T02:56:33Z</dcterms:modified>
</cp:coreProperties>
</file>