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HP\Desktop\Risque CA\"/>
    </mc:Choice>
  </mc:AlternateContent>
  <xr:revisionPtr revIDLastSave="0" documentId="13_ncr:1_{D30ED601-7666-4E62-A5F5-5B68475FDF98}" xr6:coauthVersionLast="36" xr6:coauthVersionMax="47" xr10:uidLastSave="{00000000-0000-0000-0000-000000000000}"/>
  <bookViews>
    <workbookView xWindow="0" yWindow="0" windowWidth="20490" windowHeight="7545" tabRatio="849" activeTab="4" xr2:uid="{00000000-000D-0000-FFFF-FFFF00000000}"/>
  </bookViews>
  <sheets>
    <sheet name="Disponibilité des matières prem" sheetId="9" r:id="rId1"/>
    <sheet name="Évolutions technologiques" sheetId="12" r:id="rId2"/>
    <sheet name="Qualité des produits" sheetId="11" r:id="rId3"/>
    <sheet name="Stratégie marketing" sheetId="10" r:id="rId4"/>
    <sheet name="Capacité de production" sheetId="1" r:id="rId5"/>
    <sheet name="Satisfaction des clients" sheetId="7" r:id="rId6"/>
    <sheet name="Baisse de chiffre d'affaires" sheetId="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2" l="1"/>
  <c r="I5" i="12" s="1"/>
  <c r="F4" i="12"/>
  <c r="I4" i="12" s="1"/>
  <c r="F3" i="12"/>
  <c r="I3" i="12" s="1"/>
  <c r="F5" i="11"/>
  <c r="I5" i="11" s="1"/>
  <c r="F4" i="11"/>
  <c r="I4" i="11" s="1"/>
  <c r="F3" i="11"/>
  <c r="I3" i="11" s="1"/>
  <c r="F5" i="10"/>
  <c r="I5" i="10" s="1"/>
  <c r="F4" i="10"/>
  <c r="I4" i="10" s="1"/>
  <c r="F3" i="10"/>
  <c r="I3" i="10" s="1"/>
  <c r="F5" i="9"/>
  <c r="I5" i="9" s="1"/>
  <c r="F4" i="9"/>
  <c r="I4" i="9" s="1"/>
  <c r="F3" i="9"/>
  <c r="I3" i="9" s="1"/>
  <c r="G3" i="12" l="1"/>
  <c r="G4" i="12"/>
  <c r="G5" i="12"/>
  <c r="H3" i="12"/>
  <c r="H4" i="12"/>
  <c r="H5" i="12"/>
  <c r="G3" i="11"/>
  <c r="G4" i="11"/>
  <c r="G5" i="11"/>
  <c r="H3" i="11"/>
  <c r="H4" i="11"/>
  <c r="H5" i="11"/>
  <c r="G3" i="10"/>
  <c r="G4" i="10"/>
  <c r="G5" i="10"/>
  <c r="H3" i="10"/>
  <c r="H4" i="10"/>
  <c r="H5" i="10"/>
  <c r="G3" i="9"/>
  <c r="G4" i="9"/>
  <c r="H3" i="9"/>
  <c r="H4" i="9"/>
  <c r="G5" i="9"/>
  <c r="H5" i="9"/>
  <c r="G4" i="1" l="1"/>
  <c r="G3" i="1"/>
  <c r="G4" i="7" l="1"/>
  <c r="J4" i="7" s="1"/>
  <c r="G5" i="7"/>
  <c r="H5" i="7" s="1"/>
  <c r="G6" i="7"/>
  <c r="J6" i="7" s="1"/>
  <c r="G7" i="7"/>
  <c r="J7" i="7" s="1"/>
  <c r="G8" i="7"/>
  <c r="I8" i="7" s="1"/>
  <c r="G9" i="7"/>
  <c r="J9" i="7" s="1"/>
  <c r="G10" i="7"/>
  <c r="J10" i="7" s="1"/>
  <c r="G11" i="7"/>
  <c r="J11" i="7" s="1"/>
  <c r="G3" i="7"/>
  <c r="H3" i="7" s="1"/>
  <c r="H10" i="7" l="1"/>
  <c r="H9" i="7"/>
  <c r="I10" i="7"/>
  <c r="H11" i="7"/>
  <c r="I11" i="7"/>
  <c r="I9" i="7"/>
  <c r="H8" i="7"/>
  <c r="J8" i="7"/>
  <c r="H7" i="7"/>
  <c r="I7" i="7"/>
  <c r="I6" i="7"/>
  <c r="H6" i="7"/>
  <c r="J5" i="7"/>
  <c r="I5" i="7"/>
  <c r="I4" i="7"/>
  <c r="H4" i="7"/>
  <c r="J3" i="7"/>
  <c r="I3" i="7"/>
  <c r="G5" i="1"/>
  <c r="G6" i="1"/>
  <c r="G7" i="1"/>
  <c r="G8" i="1"/>
  <c r="G9" i="1"/>
  <c r="G10" i="1"/>
  <c r="G11" i="1"/>
  <c r="J3" i="1"/>
  <c r="G11" i="3" l="1"/>
  <c r="J11" i="3" s="1"/>
  <c r="G10" i="3"/>
  <c r="J10" i="3" s="1"/>
  <c r="G9" i="3"/>
  <c r="J9" i="3" s="1"/>
  <c r="G8" i="3"/>
  <c r="J8" i="3" s="1"/>
  <c r="G7" i="3"/>
  <c r="I7" i="3" s="1"/>
  <c r="G6" i="3"/>
  <c r="I6" i="3" s="1"/>
  <c r="G5" i="3"/>
  <c r="J5" i="3" s="1"/>
  <c r="G4" i="3"/>
  <c r="I4" i="3" s="1"/>
  <c r="G3" i="3"/>
  <c r="H3" i="3" s="1"/>
  <c r="H9" i="3" l="1"/>
  <c r="I3" i="3"/>
  <c r="J3" i="3"/>
  <c r="J6" i="3"/>
  <c r="H7" i="3"/>
  <c r="I10" i="3"/>
  <c r="J7" i="3"/>
  <c r="H5" i="3"/>
  <c r="H8" i="3"/>
  <c r="H11" i="3"/>
  <c r="H6" i="3"/>
  <c r="I9" i="3"/>
  <c r="H10" i="3"/>
  <c r="J4" i="3"/>
  <c r="I5" i="3"/>
  <c r="I8" i="3"/>
  <c r="I11" i="3"/>
  <c r="H4" i="3"/>
  <c r="J11" i="1" l="1"/>
  <c r="H10" i="1"/>
  <c r="I9" i="1"/>
  <c r="I8" i="1"/>
  <c r="I7" i="1"/>
  <c r="I6" i="1"/>
  <c r="I5" i="1"/>
  <c r="I4" i="1"/>
  <c r="I3" i="1"/>
  <c r="J7" i="1" l="1"/>
  <c r="H3" i="1"/>
  <c r="J4" i="1"/>
  <c r="H11" i="1"/>
  <c r="I11" i="1"/>
  <c r="I10" i="1"/>
  <c r="J10" i="1"/>
  <c r="J9" i="1"/>
  <c r="H9" i="1"/>
  <c r="H8" i="1"/>
  <c r="J8" i="1"/>
  <c r="H7" i="1"/>
  <c r="J6" i="1"/>
  <c r="H6" i="1"/>
  <c r="H5" i="1"/>
  <c r="J5" i="1"/>
  <c r="H4" i="1"/>
</calcChain>
</file>

<file path=xl/sharedStrings.xml><?xml version="1.0" encoding="utf-8"?>
<sst xmlns="http://schemas.openxmlformats.org/spreadsheetml/2006/main" count="80" uniqueCount="30">
  <si>
    <t>Moyenne</t>
  </si>
  <si>
    <t>Capacité de production</t>
  </si>
  <si>
    <t>Satisfaction des clients</t>
  </si>
  <si>
    <t xml:space="preserve">Régle </t>
  </si>
  <si>
    <t>Baisse de chiffre d'affaires</t>
  </si>
  <si>
    <t>Probabilities</t>
  </si>
  <si>
    <t>Pobabilities</t>
  </si>
  <si>
    <t>Régle</t>
  </si>
  <si>
    <t>Disponibilité des matières premières</t>
  </si>
  <si>
    <t>Évolutions technologiques</t>
  </si>
  <si>
    <t>Qualité des produits</t>
  </si>
  <si>
    <t>Stratégie marketing</t>
  </si>
  <si>
    <t>Somme</t>
  </si>
  <si>
    <t>Mauvaise</t>
  </si>
  <si>
    <t>Bonne</t>
  </si>
  <si>
    <t>Légère</t>
  </si>
  <si>
    <t>Modérée</t>
  </si>
  <si>
    <t>Significative</t>
  </si>
  <si>
    <t>Budget Global</t>
  </si>
  <si>
    <t>Limitée</t>
  </si>
  <si>
    <t>Satisfaisante</t>
  </si>
  <si>
    <t>Abondante</t>
  </si>
  <si>
    <t>Lente</t>
  </si>
  <si>
    <t>Rapide</t>
  </si>
  <si>
    <t>Standard</t>
  </si>
  <si>
    <t>Supérieure</t>
  </si>
  <si>
    <t>Premium</t>
  </si>
  <si>
    <t>Traditionnelle</t>
  </si>
  <si>
    <t>Moderne</t>
  </si>
  <si>
    <t>Innovante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</si>
</sst>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9C0006"/>
      <name val="Calibri"/>
      <family val="2"/>
      <scheme val="minor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4">
    <xf numFmtId="0" fontId="0" fillId="0" borderId="0" xfId="0"/>
    <xf numFmtId="0" fontId="3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quotePrefix="1" applyNumberFormat="1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164" fontId="0" fillId="0" borderId="0" xfId="0" applyNumberFormat="1"/>
    <xf numFmtId="0" fontId="2" fillId="3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4" borderId="2" xfId="1" applyFont="1" applyFill="1" applyBorder="1" applyAlignment="1">
      <alignment horizontal="center" vertical="top" wrapText="1"/>
    </xf>
    <xf numFmtId="0" fontId="5" fillId="4" borderId="3" xfId="1" applyFont="1" applyFill="1" applyBorder="1" applyAlignment="1">
      <alignment horizontal="center" vertical="top" wrapText="1"/>
    </xf>
    <xf numFmtId="0" fontId="1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ED0C-0E98-40A2-A472-88475BB28545}">
  <dimension ref="A1:I5"/>
  <sheetViews>
    <sheetView zoomScale="110" zoomScaleNormal="110" workbookViewId="0">
      <selection activeCell="I16" sqref="I16"/>
    </sheetView>
  </sheetViews>
  <sheetFormatPr defaultColWidth="8.7109375" defaultRowHeight="15" x14ac:dyDescent="0.25"/>
  <cols>
    <col min="1" max="1" width="6.140625" customWidth="1"/>
    <col min="2" max="2" width="22.7109375" customWidth="1"/>
    <col min="4" max="4" width="12.85546875" customWidth="1"/>
    <col min="5" max="5" width="12.28515625" customWidth="1"/>
    <col min="9" max="9" width="12.28515625" customWidth="1"/>
  </cols>
  <sheetData>
    <row r="1" spans="1:9" x14ac:dyDescent="0.25">
      <c r="C1" s="7" t="s">
        <v>8</v>
      </c>
      <c r="D1" s="8"/>
      <c r="E1" s="9"/>
      <c r="G1" s="10" t="s">
        <v>5</v>
      </c>
      <c r="H1" s="11"/>
      <c r="I1" s="12"/>
    </row>
    <row r="2" spans="1:9" ht="16.350000000000001" customHeight="1" x14ac:dyDescent="0.25">
      <c r="A2" s="1" t="s">
        <v>3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12</v>
      </c>
      <c r="G2" s="1" t="s">
        <v>19</v>
      </c>
      <c r="H2" s="1" t="s">
        <v>20</v>
      </c>
      <c r="I2" s="1" t="s">
        <v>21</v>
      </c>
    </row>
    <row r="3" spans="1:9" x14ac:dyDescent="0.25">
      <c r="A3" s="2">
        <v>1</v>
      </c>
      <c r="B3" s="2">
        <v>0.15</v>
      </c>
      <c r="C3" s="2">
        <v>0.88200000000000001</v>
      </c>
      <c r="D3" s="2">
        <v>4.3999999999999997E-2</v>
      </c>
      <c r="E3" s="2">
        <v>1E-3</v>
      </c>
      <c r="F3" s="2">
        <f>C3+D3+E3</f>
        <v>0.92700000000000005</v>
      </c>
      <c r="G3" s="3">
        <f>C3/F3</f>
        <v>0.95145631067961156</v>
      </c>
      <c r="H3" s="4">
        <f>D3/F3</f>
        <v>4.746494066882416E-2</v>
      </c>
      <c r="I3" s="4">
        <f>E3/F3</f>
        <v>1.0787486515641855E-3</v>
      </c>
    </row>
    <row r="4" spans="1:9" x14ac:dyDescent="0.25">
      <c r="A4" s="2">
        <v>2</v>
      </c>
      <c r="B4" s="2">
        <v>0.55000000000000004</v>
      </c>
      <c r="C4" s="2">
        <v>2E-3</v>
      </c>
      <c r="D4" s="2">
        <v>0.32500000000000001</v>
      </c>
      <c r="E4" s="2">
        <v>0.32500000000000001</v>
      </c>
      <c r="F4" s="2">
        <f>C4+D4+E4</f>
        <v>0.65200000000000002</v>
      </c>
      <c r="G4" s="3">
        <f>C4/F4</f>
        <v>3.0674846625766872E-3</v>
      </c>
      <c r="H4" s="4">
        <f t="shared" ref="H4:H5" si="0">D4/F4</f>
        <v>0.49846625766871167</v>
      </c>
      <c r="I4" s="4">
        <f t="shared" ref="I4:I5" si="1">E4/F4</f>
        <v>0.49846625766871167</v>
      </c>
    </row>
    <row r="5" spans="1:9" x14ac:dyDescent="0.25">
      <c r="A5" s="2">
        <v>3</v>
      </c>
      <c r="B5" s="2">
        <v>0.8</v>
      </c>
      <c r="C5" s="2">
        <v>1E-3</v>
      </c>
      <c r="D5" s="2">
        <v>1E-3</v>
      </c>
      <c r="E5" s="2">
        <v>0.60699999999999998</v>
      </c>
      <c r="F5" s="2">
        <f t="shared" ref="F5" si="2">C5+D5+E5</f>
        <v>0.60899999999999999</v>
      </c>
      <c r="G5" s="3">
        <f t="shared" ref="G5" si="3">C5/F5</f>
        <v>1.6420361247947456E-3</v>
      </c>
      <c r="H5" s="4">
        <f t="shared" si="0"/>
        <v>1.6420361247947456E-3</v>
      </c>
      <c r="I5" s="4">
        <f t="shared" si="1"/>
        <v>0.99671592775041051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FA0B0-7791-474F-8AD6-81835BADA48F}">
  <dimension ref="A1:I5"/>
  <sheetViews>
    <sheetView zoomScale="110" zoomScaleNormal="110" workbookViewId="0">
      <selection activeCell="I15" sqref="I15"/>
    </sheetView>
  </sheetViews>
  <sheetFormatPr defaultColWidth="8.7109375" defaultRowHeight="15" x14ac:dyDescent="0.25"/>
  <cols>
    <col min="1" max="1" width="6.140625" customWidth="1"/>
    <col min="2" max="2" width="22.7109375" customWidth="1"/>
    <col min="4" max="4" width="12.85546875" customWidth="1"/>
    <col min="5" max="5" width="12.28515625" customWidth="1"/>
    <col min="9" max="9" width="12.28515625" customWidth="1"/>
  </cols>
  <sheetData>
    <row r="1" spans="1:9" x14ac:dyDescent="0.25">
      <c r="C1" s="7" t="s">
        <v>9</v>
      </c>
      <c r="D1" s="8"/>
      <c r="E1" s="9"/>
      <c r="G1" s="10" t="s">
        <v>5</v>
      </c>
      <c r="H1" s="11"/>
      <c r="I1" s="12"/>
    </row>
    <row r="2" spans="1:9" ht="16.350000000000001" customHeight="1" x14ac:dyDescent="0.25">
      <c r="A2" s="1" t="s">
        <v>3</v>
      </c>
      <c r="B2" s="1" t="s">
        <v>18</v>
      </c>
      <c r="C2" s="1" t="s">
        <v>22</v>
      </c>
      <c r="D2" s="1" t="s">
        <v>0</v>
      </c>
      <c r="E2" s="1" t="s">
        <v>23</v>
      </c>
      <c r="F2" s="1" t="s">
        <v>12</v>
      </c>
      <c r="G2" s="1" t="s">
        <v>22</v>
      </c>
      <c r="H2" s="1" t="s">
        <v>0</v>
      </c>
      <c r="I2" s="1" t="s">
        <v>23</v>
      </c>
    </row>
    <row r="3" spans="1:9" x14ac:dyDescent="0.25">
      <c r="A3" s="2">
        <v>1</v>
      </c>
      <c r="B3" s="2">
        <v>0.15</v>
      </c>
      <c r="C3" s="2">
        <v>0.88200000000000001</v>
      </c>
      <c r="D3" s="2">
        <v>4.3999999999999997E-2</v>
      </c>
      <c r="E3" s="2">
        <v>1E-3</v>
      </c>
      <c r="F3" s="2">
        <f>C3+D3+E3</f>
        <v>0.92700000000000005</v>
      </c>
      <c r="G3" s="3">
        <f>C3/F3</f>
        <v>0.95145631067961156</v>
      </c>
      <c r="H3" s="4">
        <f>D3/F3</f>
        <v>4.746494066882416E-2</v>
      </c>
      <c r="I3" s="4">
        <f>E3/F3</f>
        <v>1.0787486515641855E-3</v>
      </c>
    </row>
    <row r="4" spans="1:9" x14ac:dyDescent="0.25">
      <c r="A4" s="2">
        <v>2</v>
      </c>
      <c r="B4" s="2">
        <v>0.45</v>
      </c>
      <c r="C4" s="2">
        <v>4.3999999999999997E-2</v>
      </c>
      <c r="D4" s="2">
        <v>0.88200000000000001</v>
      </c>
      <c r="E4" s="2">
        <v>4.3999999999999997E-2</v>
      </c>
      <c r="F4" s="2">
        <f>C4+D4+E4</f>
        <v>0.97000000000000008</v>
      </c>
      <c r="G4" s="3">
        <f>C4/F4</f>
        <v>4.5360824742268033E-2</v>
      </c>
      <c r="H4" s="4">
        <f t="shared" ref="H4:H5" si="0">D4/F4</f>
        <v>0.9092783505154638</v>
      </c>
      <c r="I4" s="4">
        <f t="shared" ref="I4:I5" si="1">E4/F4</f>
        <v>4.5360824742268033E-2</v>
      </c>
    </row>
    <row r="5" spans="1:9" x14ac:dyDescent="0.25">
      <c r="A5" s="2">
        <v>3</v>
      </c>
      <c r="B5" s="2">
        <v>0.8</v>
      </c>
      <c r="C5" s="2">
        <v>1E-3</v>
      </c>
      <c r="D5" s="2">
        <v>1E-3</v>
      </c>
      <c r="E5" s="2">
        <v>0.60699999999999998</v>
      </c>
      <c r="F5" s="2">
        <f t="shared" ref="F5" si="2">C5+D5+E5</f>
        <v>0.60899999999999999</v>
      </c>
      <c r="G5" s="3">
        <f t="shared" ref="G5" si="3">C5/F5</f>
        <v>1.6420361247947456E-3</v>
      </c>
      <c r="H5" s="4">
        <f t="shared" si="0"/>
        <v>1.6420361247947456E-3</v>
      </c>
      <c r="I5" s="4">
        <f t="shared" si="1"/>
        <v>0.99671592775041051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E5349-D91B-4D15-A799-1DF624194ED1}">
  <dimension ref="A1:I5"/>
  <sheetViews>
    <sheetView zoomScale="110" zoomScaleNormal="110" workbookViewId="0">
      <selection activeCell="J15" sqref="J15"/>
    </sheetView>
  </sheetViews>
  <sheetFormatPr defaultColWidth="8.7109375" defaultRowHeight="15" x14ac:dyDescent="0.25"/>
  <cols>
    <col min="1" max="1" width="6.140625" customWidth="1"/>
    <col min="2" max="2" width="22.7109375" customWidth="1"/>
    <col min="4" max="4" width="12.85546875" customWidth="1"/>
    <col min="5" max="5" width="12.28515625" customWidth="1"/>
    <col min="9" max="9" width="12.28515625" customWidth="1"/>
  </cols>
  <sheetData>
    <row r="1" spans="1:9" x14ac:dyDescent="0.25">
      <c r="C1" s="7" t="s">
        <v>10</v>
      </c>
      <c r="D1" s="8"/>
      <c r="E1" s="9"/>
      <c r="G1" s="10" t="s">
        <v>5</v>
      </c>
      <c r="H1" s="11"/>
      <c r="I1" s="12"/>
    </row>
    <row r="2" spans="1:9" ht="16.350000000000001" customHeight="1" x14ac:dyDescent="0.25">
      <c r="A2" s="1" t="s">
        <v>3</v>
      </c>
      <c r="B2" s="1" t="s">
        <v>18</v>
      </c>
      <c r="C2" s="1" t="s">
        <v>24</v>
      </c>
      <c r="D2" s="1" t="s">
        <v>25</v>
      </c>
      <c r="E2" s="1" t="s">
        <v>26</v>
      </c>
      <c r="F2" s="1" t="s">
        <v>12</v>
      </c>
      <c r="G2" s="1" t="s">
        <v>24</v>
      </c>
      <c r="H2" s="1" t="s">
        <v>25</v>
      </c>
      <c r="I2" s="1" t="s">
        <v>26</v>
      </c>
    </row>
    <row r="3" spans="1:9" x14ac:dyDescent="0.25">
      <c r="A3" s="2">
        <v>1</v>
      </c>
      <c r="B3" s="2">
        <v>0.3</v>
      </c>
      <c r="C3" s="2">
        <v>0.60699999999999998</v>
      </c>
      <c r="D3" s="2">
        <v>0.60699999999999998</v>
      </c>
      <c r="E3" s="2">
        <v>1E-3</v>
      </c>
      <c r="F3" s="2">
        <f>C3+D3+E3</f>
        <v>1.2149999999999999</v>
      </c>
      <c r="G3" s="3">
        <f>C3/F3</f>
        <v>0.49958847736625517</v>
      </c>
      <c r="H3" s="4">
        <f>D3/F3</f>
        <v>0.49958847736625517</v>
      </c>
      <c r="I3" s="4">
        <f>E3/F3</f>
        <v>8.2304526748971203E-4</v>
      </c>
    </row>
    <row r="4" spans="1:9" x14ac:dyDescent="0.25">
      <c r="A4" s="2">
        <v>2</v>
      </c>
      <c r="B4" s="2">
        <v>0.55000000000000004</v>
      </c>
      <c r="C4" s="2">
        <v>2E-3</v>
      </c>
      <c r="D4" s="2">
        <v>0.32500000000000001</v>
      </c>
      <c r="E4" s="2">
        <v>0.32500000000000001</v>
      </c>
      <c r="F4" s="2">
        <f>C4+D4+E4</f>
        <v>0.65200000000000002</v>
      </c>
      <c r="G4" s="3">
        <f>C4/F4</f>
        <v>3.0674846625766872E-3</v>
      </c>
      <c r="H4" s="4">
        <f t="shared" ref="H4:H5" si="0">D4/F4</f>
        <v>0.49846625766871167</v>
      </c>
      <c r="I4" s="4">
        <f t="shared" ref="I4:I5" si="1">E4/F4</f>
        <v>0.49846625766871167</v>
      </c>
    </row>
    <row r="5" spans="1:9" x14ac:dyDescent="0.25">
      <c r="A5" s="2">
        <v>3</v>
      </c>
      <c r="B5" s="2">
        <v>0.75</v>
      </c>
      <c r="C5" s="2">
        <v>1E-3</v>
      </c>
      <c r="D5" s="2">
        <v>2E-3</v>
      </c>
      <c r="E5" s="2">
        <v>0.88200000000000001</v>
      </c>
      <c r="F5" s="2">
        <f t="shared" ref="F5" si="2">C5+D5+E5</f>
        <v>0.88500000000000001</v>
      </c>
      <c r="G5" s="3">
        <f t="shared" ref="G5" si="3">C5/F5</f>
        <v>1.1299435028248588E-3</v>
      </c>
      <c r="H5" s="4">
        <f t="shared" si="0"/>
        <v>2.2598870056497176E-3</v>
      </c>
      <c r="I5" s="4">
        <f t="shared" si="1"/>
        <v>0.99661016949152537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966F-55D7-49E1-B44C-627130DF4C95}">
  <dimension ref="A1:I5"/>
  <sheetViews>
    <sheetView zoomScale="110" zoomScaleNormal="110" workbookViewId="0">
      <selection activeCell="I19" sqref="I19"/>
    </sheetView>
  </sheetViews>
  <sheetFormatPr defaultColWidth="8.7109375" defaultRowHeight="15" x14ac:dyDescent="0.25"/>
  <cols>
    <col min="1" max="1" width="6.140625" customWidth="1"/>
    <col min="2" max="2" width="20.140625" customWidth="1"/>
    <col min="3" max="3" width="13.42578125" customWidth="1"/>
    <col min="4" max="4" width="12.85546875" customWidth="1"/>
    <col min="5" max="5" width="12.28515625" customWidth="1"/>
    <col min="7" max="7" width="14.5703125" customWidth="1"/>
    <col min="9" max="9" width="12.28515625" customWidth="1"/>
  </cols>
  <sheetData>
    <row r="1" spans="1:9" x14ac:dyDescent="0.25">
      <c r="C1" s="7" t="s">
        <v>11</v>
      </c>
      <c r="D1" s="8"/>
      <c r="E1" s="9"/>
      <c r="G1" s="10" t="s">
        <v>5</v>
      </c>
      <c r="H1" s="11"/>
      <c r="I1" s="12"/>
    </row>
    <row r="2" spans="1:9" ht="16.350000000000001" customHeight="1" x14ac:dyDescent="0.25">
      <c r="A2" s="1" t="s">
        <v>3</v>
      </c>
      <c r="B2" s="1" t="s">
        <v>18</v>
      </c>
      <c r="C2" s="1" t="s">
        <v>27</v>
      </c>
      <c r="D2" s="1" t="s">
        <v>28</v>
      </c>
      <c r="E2" s="1" t="s">
        <v>29</v>
      </c>
      <c r="F2" s="1" t="s">
        <v>12</v>
      </c>
      <c r="G2" s="1" t="s">
        <v>27</v>
      </c>
      <c r="H2" s="1" t="s">
        <v>28</v>
      </c>
      <c r="I2" s="1" t="s">
        <v>29</v>
      </c>
    </row>
    <row r="3" spans="1:9" x14ac:dyDescent="0.25">
      <c r="A3" s="2">
        <v>1</v>
      </c>
      <c r="B3" s="2">
        <v>0.25</v>
      </c>
      <c r="C3" s="2">
        <v>0.88200000000000001</v>
      </c>
      <c r="D3" s="2">
        <v>0.32500000000000001</v>
      </c>
      <c r="E3" s="2">
        <v>1E-3</v>
      </c>
      <c r="F3" s="2">
        <f>C3+D3+E3</f>
        <v>1.208</v>
      </c>
      <c r="G3" s="3">
        <f>C3/F3</f>
        <v>0.73013245033112584</v>
      </c>
      <c r="H3" s="4">
        <f>D3/F3</f>
        <v>0.26903973509933776</v>
      </c>
      <c r="I3" s="4">
        <f>E3/F3</f>
        <v>8.2781456953642384E-4</v>
      </c>
    </row>
    <row r="4" spans="1:9" x14ac:dyDescent="0.25">
      <c r="A4" s="2">
        <v>2</v>
      </c>
      <c r="B4" s="2">
        <v>0.5</v>
      </c>
      <c r="C4" s="2">
        <v>1.0999999999999999E-2</v>
      </c>
      <c r="D4" s="2">
        <v>0.60699999999999998</v>
      </c>
      <c r="E4" s="2">
        <v>0.13500000000000001</v>
      </c>
      <c r="F4" s="2">
        <f>C4+D4+E4</f>
        <v>0.753</v>
      </c>
      <c r="G4" s="3">
        <f>C4/F4</f>
        <v>1.4608233731739707E-2</v>
      </c>
      <c r="H4" s="4">
        <f t="shared" ref="H4:H5" si="0">D4/F4</f>
        <v>0.80610889774236383</v>
      </c>
      <c r="I4" s="4">
        <f t="shared" ref="I4:I5" si="1">E4/F4</f>
        <v>0.17928286852589642</v>
      </c>
    </row>
    <row r="5" spans="1:9" x14ac:dyDescent="0.25">
      <c r="A5" s="2">
        <v>3</v>
      </c>
      <c r="B5" s="2">
        <v>0.85</v>
      </c>
      <c r="C5" s="2">
        <v>1E-3</v>
      </c>
      <c r="D5" s="2">
        <v>1E-3</v>
      </c>
      <c r="E5" s="2">
        <v>0.32500000000000001</v>
      </c>
      <c r="F5" s="2">
        <f t="shared" ref="F5" si="2">C5+D5+E5</f>
        <v>0.32700000000000001</v>
      </c>
      <c r="G5" s="3">
        <f t="shared" ref="G5" si="3">C5/F5</f>
        <v>3.0581039755351682E-3</v>
      </c>
      <c r="H5" s="4">
        <f t="shared" si="0"/>
        <v>3.0581039755351682E-3</v>
      </c>
      <c r="I5" s="4">
        <f t="shared" si="1"/>
        <v>0.99388379204892963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"/>
  <sheetViews>
    <sheetView tabSelected="1" zoomScale="111" workbookViewId="0">
      <selection activeCell="K5" sqref="K5"/>
    </sheetView>
  </sheetViews>
  <sheetFormatPr defaultColWidth="9.140625" defaultRowHeight="15" x14ac:dyDescent="0.25"/>
  <cols>
    <col min="1" max="1" width="7.7109375" customWidth="1"/>
    <col min="2" max="2" width="32" customWidth="1"/>
    <col min="3" max="3" width="23.85546875" customWidth="1"/>
    <col min="4" max="4" width="14.42578125" customWidth="1"/>
    <col min="5" max="5" width="14" bestFit="1" customWidth="1"/>
    <col min="6" max="6" width="11" customWidth="1"/>
    <col min="10" max="10" width="11.5703125" customWidth="1"/>
    <col min="11" max="11" width="12" customWidth="1"/>
  </cols>
  <sheetData>
    <row r="1" spans="1:11" x14ac:dyDescent="0.25">
      <c r="A1" s="13"/>
      <c r="B1" s="13"/>
      <c r="C1" s="13"/>
      <c r="D1" s="7" t="s">
        <v>1</v>
      </c>
      <c r="E1" s="8"/>
      <c r="F1" s="9"/>
      <c r="G1" s="13"/>
      <c r="H1" s="10" t="s">
        <v>5</v>
      </c>
      <c r="I1" s="11"/>
      <c r="J1" s="12"/>
    </row>
    <row r="2" spans="1:11" ht="15.6" customHeight="1" x14ac:dyDescent="0.25">
      <c r="A2" s="1" t="s">
        <v>3</v>
      </c>
      <c r="B2" s="1" t="s">
        <v>8</v>
      </c>
      <c r="C2" s="1" t="s">
        <v>9</v>
      </c>
      <c r="D2" s="1" t="s">
        <v>13</v>
      </c>
      <c r="E2" s="1" t="s">
        <v>0</v>
      </c>
      <c r="F2" s="1" t="s">
        <v>14</v>
      </c>
      <c r="G2" s="1" t="s">
        <v>12</v>
      </c>
      <c r="H2" s="1" t="s">
        <v>13</v>
      </c>
      <c r="I2" s="1" t="s">
        <v>0</v>
      </c>
      <c r="J2" s="1" t="s">
        <v>14</v>
      </c>
    </row>
    <row r="3" spans="1:11" x14ac:dyDescent="0.25">
      <c r="A3" s="2">
        <v>1</v>
      </c>
      <c r="B3" s="2">
        <v>0.25</v>
      </c>
      <c r="C3" s="2">
        <v>0.15</v>
      </c>
      <c r="D3" s="2">
        <v>0.77900000000000003</v>
      </c>
      <c r="E3" s="2">
        <v>3.9E-2</v>
      </c>
      <c r="F3" s="2">
        <v>1E-3</v>
      </c>
      <c r="G3" s="2">
        <f>SUM(D3:F3)</f>
        <v>0.81900000000000006</v>
      </c>
      <c r="H3" s="3">
        <f t="shared" ref="H3:H11" si="0">D3/G3</f>
        <v>0.95115995115995111</v>
      </c>
      <c r="I3" s="4">
        <f t="shared" ref="I3:I11" si="1">E3/G3</f>
        <v>4.7619047619047616E-2</v>
      </c>
      <c r="J3" s="4">
        <f>F3/G3</f>
        <v>1.221001221001221E-3</v>
      </c>
      <c r="K3" s="6"/>
    </row>
    <row r="4" spans="1:11" ht="14.45" customHeight="1" x14ac:dyDescent="0.25">
      <c r="A4" s="2">
        <v>2</v>
      </c>
      <c r="B4" s="2">
        <v>0.25</v>
      </c>
      <c r="C4" s="2">
        <v>0.35</v>
      </c>
      <c r="D4" s="2">
        <v>0.28699999999999998</v>
      </c>
      <c r="E4" s="2">
        <v>0.77900000000000003</v>
      </c>
      <c r="F4" s="2">
        <v>1E-3</v>
      </c>
      <c r="G4" s="2">
        <f>SUM(D4:F4)</f>
        <v>1.0669999999999999</v>
      </c>
      <c r="H4" s="3">
        <f t="shared" si="0"/>
        <v>0.26897844423617617</v>
      </c>
      <c r="I4" s="4">
        <f t="shared" si="1"/>
        <v>0.73008434864104976</v>
      </c>
      <c r="J4" s="4">
        <f t="shared" ref="J4:J11" si="2">F4/G4</f>
        <v>9.372071227741331E-4</v>
      </c>
      <c r="K4" s="6"/>
    </row>
    <row r="5" spans="1:11" x14ac:dyDescent="0.25">
      <c r="A5" s="2">
        <v>3</v>
      </c>
      <c r="B5" s="2">
        <v>0.25</v>
      </c>
      <c r="C5" s="2">
        <v>0.7</v>
      </c>
      <c r="D5" s="2">
        <v>1E-3</v>
      </c>
      <c r="E5" s="2">
        <v>0.88200000000000001</v>
      </c>
      <c r="F5" s="2">
        <v>1E-3</v>
      </c>
      <c r="G5" s="2">
        <f t="shared" ref="G4:G11" si="3">SUM(D5:F5)</f>
        <v>0.88400000000000001</v>
      </c>
      <c r="H5" s="3">
        <f t="shared" si="0"/>
        <v>1.1312217194570137E-3</v>
      </c>
      <c r="I5" s="4">
        <f t="shared" si="1"/>
        <v>0.99773755656108598</v>
      </c>
      <c r="J5" s="4">
        <f t="shared" si="2"/>
        <v>1.1312217194570137E-3</v>
      </c>
      <c r="K5" s="6"/>
    </row>
    <row r="6" spans="1:11" x14ac:dyDescent="0.25">
      <c r="A6" s="2">
        <v>4</v>
      </c>
      <c r="B6" s="2">
        <v>0.5</v>
      </c>
      <c r="C6" s="2">
        <v>0.15</v>
      </c>
      <c r="D6" s="2">
        <v>0.53500000000000003</v>
      </c>
      <c r="E6" s="2">
        <v>0.11899999999999999</v>
      </c>
      <c r="F6" s="2">
        <v>6.0000000000000001E-3</v>
      </c>
      <c r="G6" s="2">
        <f t="shared" si="3"/>
        <v>0.66</v>
      </c>
      <c r="H6" s="3">
        <f t="shared" si="0"/>
        <v>0.81060606060606066</v>
      </c>
      <c r="I6" s="4">
        <f t="shared" si="1"/>
        <v>0.1803030303030303</v>
      </c>
      <c r="J6" s="4">
        <f t="shared" si="2"/>
        <v>9.0909090909090905E-3</v>
      </c>
      <c r="K6" s="6"/>
    </row>
    <row r="7" spans="1:11" x14ac:dyDescent="0.25">
      <c r="A7" s="2">
        <v>5</v>
      </c>
      <c r="B7" s="2">
        <v>0.5</v>
      </c>
      <c r="C7" s="2">
        <v>0.35</v>
      </c>
      <c r="D7" s="2">
        <v>0.19700000000000001</v>
      </c>
      <c r="E7" s="2">
        <v>0.53500000000000003</v>
      </c>
      <c r="F7" s="2">
        <v>0.11899999999999999</v>
      </c>
      <c r="G7" s="2">
        <f t="shared" si="3"/>
        <v>0.85099999999999998</v>
      </c>
      <c r="H7" s="3">
        <f t="shared" si="0"/>
        <v>0.23149236192714456</v>
      </c>
      <c r="I7" s="4">
        <f t="shared" si="1"/>
        <v>0.62867215041128088</v>
      </c>
      <c r="J7" s="4">
        <f t="shared" si="2"/>
        <v>0.13983548766157461</v>
      </c>
      <c r="K7" s="6"/>
    </row>
    <row r="8" spans="1:11" x14ac:dyDescent="0.25">
      <c r="A8" s="2">
        <v>6</v>
      </c>
      <c r="B8" s="2">
        <v>0.5</v>
      </c>
      <c r="C8" s="2">
        <v>0.7</v>
      </c>
      <c r="D8" s="2">
        <v>1E-3</v>
      </c>
      <c r="E8" s="2">
        <v>0.60699999999999998</v>
      </c>
      <c r="F8" s="2">
        <v>0.13500000000000001</v>
      </c>
      <c r="G8" s="2">
        <f t="shared" si="3"/>
        <v>0.74299999999999999</v>
      </c>
      <c r="H8" s="3">
        <f t="shared" si="0"/>
        <v>1.3458950201884253E-3</v>
      </c>
      <c r="I8" s="4">
        <f t="shared" si="1"/>
        <v>0.8169582772543742</v>
      </c>
      <c r="J8" s="4">
        <f t="shared" si="2"/>
        <v>0.18169582772543744</v>
      </c>
      <c r="K8" s="6"/>
    </row>
    <row r="9" spans="1:11" x14ac:dyDescent="0.25">
      <c r="A9" s="2">
        <v>7</v>
      </c>
      <c r="B9" s="2">
        <v>0.8</v>
      </c>
      <c r="C9" s="2">
        <v>0.15</v>
      </c>
      <c r="D9" s="2">
        <v>1E-3</v>
      </c>
      <c r="E9" s="2">
        <v>0.53500000000000003</v>
      </c>
      <c r="F9" s="2">
        <v>2.7E-2</v>
      </c>
      <c r="G9" s="2">
        <f t="shared" si="3"/>
        <v>0.56300000000000006</v>
      </c>
      <c r="H9" s="3">
        <f t="shared" si="0"/>
        <v>1.7761989342806393E-3</v>
      </c>
      <c r="I9" s="4">
        <f t="shared" si="1"/>
        <v>0.95026642984014209</v>
      </c>
      <c r="J9" s="4">
        <f t="shared" si="2"/>
        <v>4.7957371225577257E-2</v>
      </c>
      <c r="K9" s="6"/>
    </row>
    <row r="10" spans="1:11" x14ac:dyDescent="0.25">
      <c r="A10" s="2">
        <v>8</v>
      </c>
      <c r="B10" s="2">
        <v>0.8</v>
      </c>
      <c r="C10" s="2">
        <v>0.35</v>
      </c>
      <c r="D10" s="2">
        <v>1E-3</v>
      </c>
      <c r="E10" s="2">
        <v>0.19700000000000001</v>
      </c>
      <c r="F10" s="2">
        <v>0.53500000000000003</v>
      </c>
      <c r="G10" s="2">
        <f t="shared" si="3"/>
        <v>0.7330000000000001</v>
      </c>
      <c r="H10" s="3">
        <f t="shared" si="0"/>
        <v>1.3642564802182808E-3</v>
      </c>
      <c r="I10" s="4">
        <f t="shared" si="1"/>
        <v>0.26875852660300131</v>
      </c>
      <c r="J10" s="4">
        <f t="shared" si="2"/>
        <v>0.72987721691678031</v>
      </c>
      <c r="K10" s="6"/>
    </row>
    <row r="11" spans="1:11" x14ac:dyDescent="0.25">
      <c r="A11" s="2">
        <v>9</v>
      </c>
      <c r="B11" s="2">
        <v>0.8</v>
      </c>
      <c r="C11" s="2">
        <v>0.7</v>
      </c>
      <c r="D11" s="2">
        <v>1E-3</v>
      </c>
      <c r="E11" s="2">
        <v>1E-3</v>
      </c>
      <c r="F11" s="2">
        <v>0.60699999999999998</v>
      </c>
      <c r="G11" s="2">
        <f t="shared" si="3"/>
        <v>0.60899999999999999</v>
      </c>
      <c r="H11" s="3">
        <f t="shared" si="0"/>
        <v>1.6420361247947456E-3</v>
      </c>
      <c r="I11" s="4">
        <f t="shared" si="1"/>
        <v>1.6420361247947456E-3</v>
      </c>
      <c r="J11" s="4">
        <f t="shared" si="2"/>
        <v>0.99671592775041051</v>
      </c>
      <c r="K11" s="6"/>
    </row>
    <row r="28" spans="4:6" x14ac:dyDescent="0.25">
      <c r="D28" s="6"/>
      <c r="E28" s="6"/>
      <c r="F28" s="6"/>
    </row>
  </sheetData>
  <mergeCells count="2">
    <mergeCell ref="D1:F1"/>
    <mergeCell ref="H1:J1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zoomScale="110" zoomScaleNormal="110" workbookViewId="0">
      <selection activeCell="E17" sqref="E17"/>
    </sheetView>
  </sheetViews>
  <sheetFormatPr defaultColWidth="8.7109375" defaultRowHeight="15" x14ac:dyDescent="0.25"/>
  <cols>
    <col min="2" max="2" width="22.7109375" customWidth="1"/>
    <col min="3" max="3" width="19.5703125" customWidth="1"/>
    <col min="4" max="4" width="11.5703125" customWidth="1"/>
    <col min="5" max="5" width="9.85546875" customWidth="1"/>
  </cols>
  <sheetData>
    <row r="1" spans="1:10" ht="14.45" customHeight="1" x14ac:dyDescent="0.25">
      <c r="A1" s="13"/>
      <c r="B1" s="13"/>
      <c r="C1" s="13"/>
      <c r="D1" s="7" t="s">
        <v>2</v>
      </c>
      <c r="E1" s="8"/>
      <c r="F1" s="9"/>
      <c r="G1" s="13"/>
      <c r="H1" s="10" t="s">
        <v>6</v>
      </c>
      <c r="I1" s="11"/>
      <c r="J1" s="12"/>
    </row>
    <row r="2" spans="1:10" ht="15" customHeight="1" x14ac:dyDescent="0.25">
      <c r="A2" s="1" t="s">
        <v>7</v>
      </c>
      <c r="B2" s="1" t="s">
        <v>10</v>
      </c>
      <c r="C2" s="1" t="s">
        <v>11</v>
      </c>
      <c r="D2" s="1" t="s">
        <v>13</v>
      </c>
      <c r="E2" s="1" t="s">
        <v>0</v>
      </c>
      <c r="F2" s="1" t="s">
        <v>14</v>
      </c>
      <c r="G2" s="1" t="s">
        <v>12</v>
      </c>
      <c r="H2" s="1" t="s">
        <v>13</v>
      </c>
      <c r="I2" s="1" t="s">
        <v>0</v>
      </c>
      <c r="J2" s="1" t="s">
        <v>14</v>
      </c>
    </row>
    <row r="3" spans="1:10" x14ac:dyDescent="0.25">
      <c r="A3" s="2">
        <v>1</v>
      </c>
      <c r="B3" s="5">
        <v>0.2</v>
      </c>
      <c r="C3" s="5">
        <v>0.25</v>
      </c>
      <c r="D3" s="2">
        <v>0.88200000000000001</v>
      </c>
      <c r="E3" s="2">
        <v>0.32500000000000001</v>
      </c>
      <c r="F3" s="2">
        <v>1E-3</v>
      </c>
      <c r="G3" s="2">
        <f>SUM(D3:F3)</f>
        <v>1.208</v>
      </c>
      <c r="H3" s="3">
        <f>D3/G3</f>
        <v>0.73013245033112584</v>
      </c>
      <c r="I3" s="4">
        <f>E3/G3</f>
        <v>0.26903973509933776</v>
      </c>
      <c r="J3" s="4">
        <f>F3/G3</f>
        <v>8.2781456953642384E-4</v>
      </c>
    </row>
    <row r="4" spans="1:10" x14ac:dyDescent="0.25">
      <c r="A4" s="2">
        <v>2</v>
      </c>
      <c r="B4" s="5">
        <v>0.2</v>
      </c>
      <c r="C4" s="5">
        <v>0.45</v>
      </c>
      <c r="D4" s="2">
        <v>4.3999999999999997E-2</v>
      </c>
      <c r="E4" s="2">
        <v>0.88200000000000001</v>
      </c>
      <c r="F4" s="2">
        <v>1E-3</v>
      </c>
      <c r="G4" s="2">
        <f t="shared" ref="G4:G11" si="0">SUM(D4:F4)</f>
        <v>0.92700000000000005</v>
      </c>
      <c r="H4" s="3">
        <f t="shared" ref="H4:H11" si="1">D4/G4</f>
        <v>4.746494066882416E-2</v>
      </c>
      <c r="I4" s="4">
        <f t="shared" ref="I4:I11" si="2">E4/G4</f>
        <v>0.95145631067961156</v>
      </c>
      <c r="J4" s="4">
        <f t="shared" ref="J4:J11" si="3">F4/G4</f>
        <v>1.0787486515641855E-3</v>
      </c>
    </row>
    <row r="5" spans="1:10" x14ac:dyDescent="0.25">
      <c r="A5" s="2">
        <v>3</v>
      </c>
      <c r="B5" s="5">
        <v>0.2</v>
      </c>
      <c r="C5" s="5">
        <v>0.75</v>
      </c>
      <c r="D5" s="2">
        <v>3.4000000000000002E-2</v>
      </c>
      <c r="E5" s="2">
        <v>0.83499999999999996</v>
      </c>
      <c r="F5" s="2">
        <v>1E-3</v>
      </c>
      <c r="G5" s="2">
        <f t="shared" si="0"/>
        <v>0.87</v>
      </c>
      <c r="H5" s="3">
        <f t="shared" si="1"/>
        <v>3.9080459770114949E-2</v>
      </c>
      <c r="I5" s="4">
        <f t="shared" si="2"/>
        <v>0.95977011494252873</v>
      </c>
      <c r="J5" s="4">
        <f t="shared" si="3"/>
        <v>1.1494252873563218E-3</v>
      </c>
    </row>
    <row r="6" spans="1:10" x14ac:dyDescent="0.25">
      <c r="A6" s="2">
        <v>4</v>
      </c>
      <c r="B6" s="5">
        <v>0.55000000000000004</v>
      </c>
      <c r="C6" s="5">
        <v>0.25</v>
      </c>
      <c r="D6" s="2">
        <v>0.28699999999999998</v>
      </c>
      <c r="E6" s="2">
        <v>0.28699999999999998</v>
      </c>
      <c r="F6" s="2">
        <v>0.105</v>
      </c>
      <c r="G6" s="2">
        <f t="shared" si="0"/>
        <v>0.67899999999999994</v>
      </c>
      <c r="H6" s="3">
        <f t="shared" si="1"/>
        <v>0.42268041237113402</v>
      </c>
      <c r="I6" s="4">
        <f t="shared" si="2"/>
        <v>0.42268041237113402</v>
      </c>
      <c r="J6" s="4">
        <f t="shared" si="3"/>
        <v>0.15463917525773196</v>
      </c>
    </row>
    <row r="7" spans="1:10" x14ac:dyDescent="0.25">
      <c r="A7" s="2">
        <v>5</v>
      </c>
      <c r="B7" s="5">
        <v>0.55000000000000004</v>
      </c>
      <c r="C7" s="5">
        <v>0.45</v>
      </c>
      <c r="D7" s="2">
        <v>1.4E-2</v>
      </c>
      <c r="E7" s="2">
        <v>0.28699999999999998</v>
      </c>
      <c r="F7" s="2">
        <v>0.28699999999999998</v>
      </c>
      <c r="G7" s="2">
        <f t="shared" si="0"/>
        <v>0.58799999999999997</v>
      </c>
      <c r="H7" s="3">
        <f t="shared" si="1"/>
        <v>2.3809523809523812E-2</v>
      </c>
      <c r="I7" s="4">
        <f t="shared" si="2"/>
        <v>0.48809523809523808</v>
      </c>
      <c r="J7" s="4">
        <f t="shared" si="3"/>
        <v>0.48809523809523808</v>
      </c>
    </row>
    <row r="8" spans="1:10" x14ac:dyDescent="0.25">
      <c r="A8" s="2">
        <v>6</v>
      </c>
      <c r="B8" s="5">
        <v>0.55000000000000004</v>
      </c>
      <c r="C8" s="5">
        <v>0.75</v>
      </c>
      <c r="D8" s="2">
        <v>1E-3</v>
      </c>
      <c r="E8" s="2">
        <v>0.28699999999999998</v>
      </c>
      <c r="F8" s="2">
        <v>0.28699999999999998</v>
      </c>
      <c r="G8" s="2">
        <f t="shared" si="0"/>
        <v>0.57499999999999996</v>
      </c>
      <c r="H8" s="3">
        <f t="shared" si="1"/>
        <v>1.7391304347826088E-3</v>
      </c>
      <c r="I8" s="4">
        <f t="shared" si="2"/>
        <v>0.49913043478260871</v>
      </c>
      <c r="J8" s="4">
        <f t="shared" si="3"/>
        <v>0.49913043478260871</v>
      </c>
    </row>
    <row r="9" spans="1:10" x14ac:dyDescent="0.25">
      <c r="A9" s="2">
        <v>7</v>
      </c>
      <c r="B9" s="5">
        <v>0.8</v>
      </c>
      <c r="C9" s="5">
        <v>0.25</v>
      </c>
      <c r="D9" s="2">
        <v>1E-3</v>
      </c>
      <c r="E9" s="2">
        <v>0.53500000000000003</v>
      </c>
      <c r="F9" s="2">
        <v>0.19700000000000001</v>
      </c>
      <c r="G9" s="2">
        <f t="shared" si="0"/>
        <v>0.7330000000000001</v>
      </c>
      <c r="H9" s="3">
        <f t="shared" si="1"/>
        <v>1.3642564802182808E-3</v>
      </c>
      <c r="I9" s="4">
        <f t="shared" si="2"/>
        <v>0.72987721691678031</v>
      </c>
      <c r="J9" s="4">
        <f t="shared" si="3"/>
        <v>0.26875852660300131</v>
      </c>
    </row>
    <row r="10" spans="1:10" x14ac:dyDescent="0.25">
      <c r="A10" s="2">
        <v>8</v>
      </c>
      <c r="B10" s="5">
        <v>0.8</v>
      </c>
      <c r="C10" s="5">
        <v>0.45</v>
      </c>
      <c r="D10" s="2">
        <v>1E-3</v>
      </c>
      <c r="E10" s="2">
        <v>2.7E-2</v>
      </c>
      <c r="F10" s="2">
        <v>0.53500000000000003</v>
      </c>
      <c r="G10" s="2">
        <f t="shared" si="0"/>
        <v>0.56300000000000006</v>
      </c>
      <c r="H10" s="3">
        <f t="shared" si="1"/>
        <v>1.7761989342806393E-3</v>
      </c>
      <c r="I10" s="4">
        <f t="shared" si="2"/>
        <v>4.7957371225577257E-2</v>
      </c>
      <c r="J10" s="4">
        <f t="shared" si="3"/>
        <v>0.95026642984014209</v>
      </c>
    </row>
    <row r="11" spans="1:10" x14ac:dyDescent="0.25">
      <c r="A11" s="2">
        <v>9</v>
      </c>
      <c r="B11" s="5">
        <v>0.8</v>
      </c>
      <c r="C11" s="5">
        <v>0.75</v>
      </c>
      <c r="D11" s="2">
        <v>1E-3</v>
      </c>
      <c r="E11" s="2">
        <v>1E-3</v>
      </c>
      <c r="F11" s="2">
        <v>0.53500000000000003</v>
      </c>
      <c r="G11" s="2">
        <f t="shared" si="0"/>
        <v>0.53700000000000003</v>
      </c>
      <c r="H11" s="3">
        <f t="shared" si="1"/>
        <v>1.8621973929236499E-3</v>
      </c>
      <c r="I11" s="4">
        <f t="shared" si="2"/>
        <v>1.8621973929236499E-3</v>
      </c>
      <c r="J11" s="4">
        <f t="shared" si="3"/>
        <v>0.9962756052141527</v>
      </c>
    </row>
  </sheetData>
  <mergeCells count="2">
    <mergeCell ref="D1:F1"/>
    <mergeCell ref="H1:J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1"/>
  <sheetViews>
    <sheetView zoomScale="110" zoomScaleNormal="110" workbookViewId="0">
      <selection activeCell="E17" sqref="E17"/>
    </sheetView>
  </sheetViews>
  <sheetFormatPr defaultColWidth="8.7109375" defaultRowHeight="15" x14ac:dyDescent="0.25"/>
  <cols>
    <col min="1" max="1" width="6.140625" customWidth="1"/>
    <col min="2" max="2" width="22.7109375" customWidth="1"/>
    <col min="3" max="3" width="22" customWidth="1"/>
    <col min="6" max="6" width="12.28515625" customWidth="1"/>
    <col min="10" max="10" width="12.28515625" customWidth="1"/>
  </cols>
  <sheetData>
    <row r="1" spans="1:10" x14ac:dyDescent="0.25">
      <c r="D1" s="7" t="s">
        <v>4</v>
      </c>
      <c r="E1" s="8"/>
      <c r="F1" s="9"/>
      <c r="H1" s="10" t="s">
        <v>5</v>
      </c>
      <c r="I1" s="11"/>
      <c r="J1" s="12"/>
    </row>
    <row r="2" spans="1:10" ht="16.350000000000001" customHeight="1" x14ac:dyDescent="0.25">
      <c r="A2" s="1" t="s">
        <v>3</v>
      </c>
      <c r="B2" s="1" t="s">
        <v>1</v>
      </c>
      <c r="C2" s="1" t="s">
        <v>2</v>
      </c>
      <c r="D2" s="1" t="s">
        <v>15</v>
      </c>
      <c r="E2" s="1" t="s">
        <v>16</v>
      </c>
      <c r="F2" s="1" t="s">
        <v>17</v>
      </c>
      <c r="G2" s="1" t="s">
        <v>12</v>
      </c>
      <c r="H2" s="1" t="s">
        <v>15</v>
      </c>
      <c r="I2" s="1" t="s">
        <v>16</v>
      </c>
      <c r="J2" s="1" t="s">
        <v>17</v>
      </c>
    </row>
    <row r="3" spans="1:10" x14ac:dyDescent="0.25">
      <c r="A3" s="2">
        <v>1</v>
      </c>
      <c r="B3" s="2">
        <v>0.25</v>
      </c>
      <c r="C3" s="2">
        <v>0.35</v>
      </c>
      <c r="D3" s="2">
        <v>0.28699999999999998</v>
      </c>
      <c r="E3" s="2">
        <v>0.28699999999999998</v>
      </c>
      <c r="F3" s="2">
        <v>1E-3</v>
      </c>
      <c r="G3" s="2">
        <f>D3+E3+F3</f>
        <v>0.57499999999999996</v>
      </c>
      <c r="H3" s="3">
        <f>D3/G3</f>
        <v>0.49913043478260871</v>
      </c>
      <c r="I3" s="4">
        <f>E3/G3</f>
        <v>0.49913043478260871</v>
      </c>
      <c r="J3" s="4">
        <f>F3/G3</f>
        <v>1.7391304347826088E-3</v>
      </c>
    </row>
    <row r="4" spans="1:10" x14ac:dyDescent="0.25">
      <c r="A4" s="2">
        <v>2</v>
      </c>
      <c r="B4" s="2">
        <v>0.25</v>
      </c>
      <c r="C4" s="2">
        <v>0.55000000000000004</v>
      </c>
      <c r="D4" s="2">
        <v>2E-3</v>
      </c>
      <c r="E4" s="2">
        <v>0.28699999999999998</v>
      </c>
      <c r="F4" s="2">
        <v>1E-3</v>
      </c>
      <c r="G4" s="2">
        <f>D4+E4+F4</f>
        <v>0.28999999999999998</v>
      </c>
      <c r="H4" s="3">
        <f>D4/G4</f>
        <v>6.8965517241379318E-3</v>
      </c>
      <c r="I4" s="4">
        <f t="shared" ref="I4:I11" si="0">E4/G4</f>
        <v>0.98965517241379308</v>
      </c>
      <c r="J4" s="4">
        <f t="shared" ref="J4:J11" si="1">F4/G4</f>
        <v>3.4482758620689659E-3</v>
      </c>
    </row>
    <row r="5" spans="1:10" x14ac:dyDescent="0.25">
      <c r="A5" s="2">
        <v>3</v>
      </c>
      <c r="B5" s="2">
        <v>0.25</v>
      </c>
      <c r="C5" s="2">
        <v>0.85</v>
      </c>
      <c r="D5" s="2">
        <v>1E-3</v>
      </c>
      <c r="E5" s="2">
        <v>0.28699999999999998</v>
      </c>
      <c r="F5" s="2">
        <v>1E-3</v>
      </c>
      <c r="G5" s="2">
        <f t="shared" ref="G5:G11" si="2">D5+E5+F5</f>
        <v>0.28899999999999998</v>
      </c>
      <c r="H5" s="3">
        <f t="shared" ref="H5:H11" si="3">D5/G5</f>
        <v>3.4602076124567475E-3</v>
      </c>
      <c r="I5" s="4">
        <f t="shared" si="0"/>
        <v>0.99307958477508651</v>
      </c>
      <c r="J5" s="4">
        <f t="shared" si="1"/>
        <v>3.4602076124567475E-3</v>
      </c>
    </row>
    <row r="6" spans="1:10" x14ac:dyDescent="0.25">
      <c r="A6" s="2">
        <v>4</v>
      </c>
      <c r="B6" s="2">
        <v>0.45</v>
      </c>
      <c r="C6" s="2">
        <v>0.35</v>
      </c>
      <c r="D6" s="2">
        <v>0.28699999999999998</v>
      </c>
      <c r="E6" s="2">
        <v>0.77900000000000003</v>
      </c>
      <c r="F6" s="2">
        <v>3.9E-2</v>
      </c>
      <c r="G6" s="2">
        <f t="shared" si="2"/>
        <v>1.105</v>
      </c>
      <c r="H6" s="3">
        <f t="shared" si="3"/>
        <v>0.25972850678733028</v>
      </c>
      <c r="I6" s="4">
        <f t="shared" si="0"/>
        <v>0.70497737556561091</v>
      </c>
      <c r="J6" s="4">
        <f t="shared" si="1"/>
        <v>3.5294117647058823E-2</v>
      </c>
    </row>
    <row r="7" spans="1:10" x14ac:dyDescent="0.25">
      <c r="A7" s="2">
        <v>5</v>
      </c>
      <c r="B7" s="2">
        <v>0.45</v>
      </c>
      <c r="C7" s="2">
        <v>0.55000000000000004</v>
      </c>
      <c r="D7" s="2">
        <v>2E-3</v>
      </c>
      <c r="E7" s="2">
        <v>0.28699999999999998</v>
      </c>
      <c r="F7" s="2">
        <v>1.4E-2</v>
      </c>
      <c r="G7" s="2">
        <f t="shared" si="2"/>
        <v>0.30299999999999999</v>
      </c>
      <c r="H7" s="3">
        <f t="shared" si="3"/>
        <v>6.6006600660066007E-3</v>
      </c>
      <c r="I7" s="4">
        <f t="shared" si="0"/>
        <v>0.94719471947194711</v>
      </c>
      <c r="J7" s="4">
        <f t="shared" si="1"/>
        <v>4.6204620462046209E-2</v>
      </c>
    </row>
    <row r="8" spans="1:10" x14ac:dyDescent="0.25">
      <c r="A8" s="2">
        <v>6</v>
      </c>
      <c r="B8" s="2">
        <v>0.45</v>
      </c>
      <c r="C8" s="2">
        <v>0.85</v>
      </c>
      <c r="D8" s="2">
        <v>1E-3</v>
      </c>
      <c r="E8" s="2">
        <v>0.28699999999999998</v>
      </c>
      <c r="F8" s="2">
        <v>1.4E-2</v>
      </c>
      <c r="G8" s="2">
        <f t="shared" si="2"/>
        <v>0.30199999999999999</v>
      </c>
      <c r="H8" s="3">
        <f t="shared" si="3"/>
        <v>3.3112582781456954E-3</v>
      </c>
      <c r="I8" s="4">
        <f t="shared" si="0"/>
        <v>0.95033112582781454</v>
      </c>
      <c r="J8" s="4">
        <f t="shared" si="1"/>
        <v>4.6357615894039736E-2</v>
      </c>
    </row>
    <row r="9" spans="1:10" x14ac:dyDescent="0.25">
      <c r="A9" s="2">
        <v>7</v>
      </c>
      <c r="B9" s="2">
        <v>0.75</v>
      </c>
      <c r="C9" s="2">
        <v>0.35</v>
      </c>
      <c r="D9" s="2">
        <v>1E-3</v>
      </c>
      <c r="E9" s="2">
        <v>0.28699999999999998</v>
      </c>
      <c r="F9" s="2">
        <v>0.77900000000000003</v>
      </c>
      <c r="G9" s="2">
        <f t="shared" si="2"/>
        <v>1.0669999999999999</v>
      </c>
      <c r="H9" s="3">
        <f t="shared" si="3"/>
        <v>9.372071227741331E-4</v>
      </c>
      <c r="I9" s="4">
        <f t="shared" si="0"/>
        <v>0.26897844423617617</v>
      </c>
      <c r="J9" s="4">
        <f t="shared" si="1"/>
        <v>0.73008434864104976</v>
      </c>
    </row>
    <row r="10" spans="1:10" x14ac:dyDescent="0.25">
      <c r="A10" s="2">
        <v>8</v>
      </c>
      <c r="B10" s="2">
        <v>0.75</v>
      </c>
      <c r="C10" s="2">
        <v>0.55000000000000004</v>
      </c>
      <c r="D10" s="2">
        <v>1E-3</v>
      </c>
      <c r="E10" s="2">
        <v>2E-3</v>
      </c>
      <c r="F10" s="2">
        <v>0.28699999999999998</v>
      </c>
      <c r="G10" s="2">
        <f t="shared" si="2"/>
        <v>0.28999999999999998</v>
      </c>
      <c r="H10" s="3">
        <f t="shared" si="3"/>
        <v>3.4482758620689659E-3</v>
      </c>
      <c r="I10" s="4">
        <f t="shared" si="0"/>
        <v>6.8965517241379318E-3</v>
      </c>
      <c r="J10" s="4">
        <f t="shared" si="1"/>
        <v>0.98965517241379308</v>
      </c>
    </row>
    <row r="11" spans="1:10" x14ac:dyDescent="0.25">
      <c r="A11" s="2">
        <v>9</v>
      </c>
      <c r="B11" s="2">
        <v>0.75</v>
      </c>
      <c r="C11" s="2">
        <v>0.85</v>
      </c>
      <c r="D11" s="2">
        <v>1E-3</v>
      </c>
      <c r="E11" s="2">
        <v>1E-3</v>
      </c>
      <c r="F11" s="2">
        <v>0.28699999999999998</v>
      </c>
      <c r="G11" s="2">
        <f t="shared" si="2"/>
        <v>0.28899999999999998</v>
      </c>
      <c r="H11" s="3">
        <f t="shared" si="3"/>
        <v>3.4602076124567475E-3</v>
      </c>
      <c r="I11" s="4">
        <f t="shared" si="0"/>
        <v>3.4602076124567475E-3</v>
      </c>
      <c r="J11" s="4">
        <f t="shared" si="1"/>
        <v>0.99307958477508651</v>
      </c>
    </row>
  </sheetData>
  <mergeCells count="2">
    <mergeCell ref="D1:F1"/>
    <mergeCell ref="H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Disponibilité des matières prem</vt:lpstr>
      <vt:lpstr>Évolutions technologiques</vt:lpstr>
      <vt:lpstr>Qualité des produits</vt:lpstr>
      <vt:lpstr>Stratégie marketing</vt:lpstr>
      <vt:lpstr>Capacité de production</vt:lpstr>
      <vt:lpstr>Satisfaction des clients</vt:lpstr>
      <vt:lpstr>Baisse de chiffre d'affaires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FATIMA EZZAHRAE BOUKIR</cp:lastModifiedBy>
  <dcterms:created xsi:type="dcterms:W3CDTF">2015-06-05T18:19:34Z</dcterms:created>
  <dcterms:modified xsi:type="dcterms:W3CDTF">2024-01-21T02:48:58Z</dcterms:modified>
</cp:coreProperties>
</file>