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64BC2185-94F5-4CC0-9174-ABB4D6B98D78}" xr6:coauthVersionLast="47" xr6:coauthVersionMax="47" xr10:uidLastSave="{00000000-0000-0000-0000-000000000000}"/>
  <bookViews>
    <workbookView xWindow="0" yWindow="0" windowWidth="19200" windowHeight="10800" firstSheet="1" activeTab="1" xr2:uid="{00000000-000D-0000-FFFF-FFFF00000000}"/>
  </bookViews>
  <sheets>
    <sheet name="Sheet1" sheetId="1" r:id="rId1"/>
    <sheet name="DASHBOARD" sheetId="26" r:id="rId2"/>
    <sheet name="Pivot &amp; Conditional Format" sheetId="17" r:id="rId3"/>
    <sheet name="Impression-conversion" sheetId="9" r:id="rId4"/>
    <sheet name="ACoS" sheetId="21" r:id="rId5"/>
    <sheet name="ROAS" sheetId="24" r:id="rId6"/>
    <sheet name="Con_Rate" sheetId="25" r:id="rId7"/>
  </sheets>
  <definedNames>
    <definedName name="_xlnm._FilterDatabase" localSheetId="2" hidden="1">'Pivot &amp; Conditional Format'!$A$50:$D$61</definedName>
    <definedName name="_xlnm._FilterDatabase" localSheetId="0" hidden="1">Sheet1!$A$1:$P$108</definedName>
  </definedNames>
  <calcPr calcId="191029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M12" i="26" l="1"/>
  <c r="N12" i="26"/>
  <c r="O12" i="26"/>
  <c r="M13" i="26"/>
  <c r="N13" i="26"/>
  <c r="O13" i="26"/>
  <c r="M14" i="26"/>
  <c r="N14" i="26"/>
  <c r="O14" i="26"/>
  <c r="M15" i="26"/>
  <c r="N15" i="26"/>
  <c r="O15" i="26"/>
  <c r="M16" i="26"/>
  <c r="N16" i="26"/>
  <c r="O16" i="26"/>
  <c r="L13" i="26"/>
  <c r="L14" i="26"/>
  <c r="L15" i="26"/>
  <c r="L16" i="26"/>
  <c r="L12" i="26"/>
  <c r="H12" i="26"/>
  <c r="I12" i="26"/>
  <c r="J12" i="26"/>
  <c r="H13" i="26"/>
  <c r="I13" i="26"/>
  <c r="J13" i="26"/>
  <c r="H14" i="26"/>
  <c r="I14" i="26"/>
  <c r="J14" i="26"/>
  <c r="H15" i="26"/>
  <c r="I15" i="26"/>
  <c r="J15" i="26"/>
  <c r="H16" i="26"/>
  <c r="I16" i="26"/>
  <c r="J16" i="26"/>
  <c r="G13" i="26"/>
  <c r="G14" i="26"/>
  <c r="G15" i="26"/>
  <c r="G16" i="26"/>
  <c r="G12" i="26"/>
  <c r="I111" i="1"/>
  <c r="J111" i="1"/>
  <c r="K111" i="1"/>
  <c r="L111" i="1"/>
  <c r="M111" i="1"/>
  <c r="N111" i="1"/>
  <c r="O111" i="1"/>
  <c r="P111" i="1"/>
  <c r="H111" i="1"/>
  <c r="I110" i="1"/>
  <c r="J110" i="1"/>
  <c r="K110" i="1"/>
  <c r="L110" i="1"/>
  <c r="M110" i="1"/>
  <c r="N110" i="1"/>
  <c r="O110" i="1"/>
  <c r="P110" i="1"/>
  <c r="H110" i="1"/>
</calcChain>
</file>

<file path=xl/sharedStrings.xml><?xml version="1.0" encoding="utf-8"?>
<sst xmlns="http://schemas.openxmlformats.org/spreadsheetml/2006/main" count="785" uniqueCount="174">
  <si>
    <t>Start Date</t>
  </si>
  <si>
    <t>End Date</t>
  </si>
  <si>
    <t>Campaign Name</t>
  </si>
  <si>
    <t>Ad Group Name</t>
  </si>
  <si>
    <t>Targeting</t>
  </si>
  <si>
    <t>Match Type</t>
  </si>
  <si>
    <t>Customer Search Term</t>
  </si>
  <si>
    <t>Impressions</t>
  </si>
  <si>
    <t>Clicks</t>
  </si>
  <si>
    <t>Spend</t>
  </si>
  <si>
    <t>7 Day Total Sales</t>
  </si>
  <si>
    <t>Total Advertising Cost of Sales (ACOS)</t>
  </si>
  <si>
    <t>Total Return on Advertising Spend (ROAS)</t>
  </si>
  <si>
    <t>7 Day Total Orders (#)</t>
  </si>
  <si>
    <t>7 Day Total Units (#)</t>
  </si>
  <si>
    <t>7 Day Conversion Rate</t>
  </si>
  <si>
    <t>375/FBA - Manual</t>
  </si>
  <si>
    <t>LC128/FBA -  Manual</t>
  </si>
  <si>
    <t>L6498/FBA - Manual</t>
  </si>
  <si>
    <t>114_CML_FBA - Manual</t>
  </si>
  <si>
    <t>114_BLK_FBA - Manual</t>
  </si>
  <si>
    <t>8453/FBA Manual</t>
  </si>
  <si>
    <t>J2344_Black Manual</t>
  </si>
  <si>
    <t>LC117/FBA Manual</t>
  </si>
  <si>
    <t>PTL-S829/FBA Manual</t>
  </si>
  <si>
    <t>Leather -  Broad</t>
  </si>
  <si>
    <t>Leather -  Exact</t>
  </si>
  <si>
    <t>Cropped - Exact</t>
  </si>
  <si>
    <t>High waist Jeans - Broad</t>
  </si>
  <si>
    <t>High waist Jeans - Phrase</t>
  </si>
  <si>
    <t>High waist Jeans - Exact</t>
  </si>
  <si>
    <t>Flare Jeans - Exact</t>
  </si>
  <si>
    <t>Denim Jacket - Exact, Broad, Phrase</t>
  </si>
  <si>
    <t>375/FBA - Phrase</t>
  </si>
  <si>
    <t>94109_FBA - Phrase</t>
  </si>
  <si>
    <t>L6498/FBA - Phrase</t>
  </si>
  <si>
    <t>114_CML_FBA - Phrase</t>
  </si>
  <si>
    <t>114_BLK_FBA - Broad</t>
  </si>
  <si>
    <t>114_BLK_FBA - Phrase</t>
  </si>
  <si>
    <t>8453/FBA Exact</t>
  </si>
  <si>
    <t>J2344_Black Broad</t>
  </si>
  <si>
    <t>8453/FBA Broad</t>
  </si>
  <si>
    <t>LC117/FBA Broad</t>
  </si>
  <si>
    <t>8453/FBA Phrase</t>
  </si>
  <si>
    <t>PTL-S829/FBA Broad</t>
  </si>
  <si>
    <t>J2344_Black Phrase</t>
  </si>
  <si>
    <t>LC117/FBA Exact</t>
  </si>
  <si>
    <t>PTL-S829/FBA Phrase</t>
  </si>
  <si>
    <t>114_BRG_FBA_XS</t>
  </si>
  <si>
    <t>S513-8/40</t>
  </si>
  <si>
    <t>S513-8/42</t>
  </si>
  <si>
    <t>GK2266/FBA/42</t>
  </si>
  <si>
    <t>114_BRG_FBA_XL</t>
  </si>
  <si>
    <t>206_FBA_44</t>
  </si>
  <si>
    <t>206_FBA_36</t>
  </si>
  <si>
    <t>J227_S</t>
  </si>
  <si>
    <t>206_FBA_42</t>
  </si>
  <si>
    <t>321_FBA_36</t>
  </si>
  <si>
    <t>P200-3/48</t>
  </si>
  <si>
    <t>P200-1/44</t>
  </si>
  <si>
    <t>P200-2/50</t>
  </si>
  <si>
    <t>MC-6973/46</t>
  </si>
  <si>
    <t>J-03/FBA/L</t>
  </si>
  <si>
    <t>LC153/FBA/38</t>
  </si>
  <si>
    <t>Exact</t>
  </si>
  <si>
    <t>Phrase</t>
  </si>
  <si>
    <t>high waisted jeans</t>
  </si>
  <si>
    <t>jeans for women uk</t>
  </si>
  <si>
    <t>skinny jeans women</t>
  </si>
  <si>
    <t>black leather trousers</t>
  </si>
  <si>
    <t>leather jeans women</t>
  </si>
  <si>
    <t>leather look trousers for women</t>
  </si>
  <si>
    <t>ripped skinny jeans womens</t>
  </si>
  <si>
    <t>black leather trousers women</t>
  </si>
  <si>
    <t>black leather jeans women</t>
  </si>
  <si>
    <t>butt lifting jeans for women</t>
  </si>
  <si>
    <t>ripped jeans womens</t>
  </si>
  <si>
    <t>high waisted jeans for women uk</t>
  </si>
  <si>
    <t>womens high waisted jeans</t>
  </si>
  <si>
    <t>cropped jeans</t>
  </si>
  <si>
    <t>high waisted jeans women</t>
  </si>
  <si>
    <t>leather trousers women</t>
  </si>
  <si>
    <t>leather trousers</t>
  </si>
  <si>
    <t>womens leather trousers</t>
  </si>
  <si>
    <t>ladies leather trousers</t>
  </si>
  <si>
    <t>leather look jeans for women</t>
  </si>
  <si>
    <t>plus size cropped jean</t>
  </si>
  <si>
    <t>womens high waist jeans</t>
  </si>
  <si>
    <t>skinny jeans women high waisted</t>
  </si>
  <si>
    <t>high waisted skinny jeans women</t>
  </si>
  <si>
    <t>high waisted black jeans</t>
  </si>
  <si>
    <t>high-waisted skinny jeans black women</t>
  </si>
  <si>
    <t>black flared jean</t>
  </si>
  <si>
    <t>denim jacket women</t>
  </si>
  <si>
    <t>ladies denim jacket</t>
  </si>
  <si>
    <t>PHRASE</t>
  </si>
  <si>
    <t>EXACT</t>
  </si>
  <si>
    <t>BROAD</t>
  </si>
  <si>
    <t>black leather trousers high waist</t>
  </si>
  <si>
    <t>high waisted black leather trousers</t>
  </si>
  <si>
    <t>womens ripped jeans</t>
  </si>
  <si>
    <t>black high waisted jeans</t>
  </si>
  <si>
    <t>black womens jeans size 6 high waisted</t>
  </si>
  <si>
    <t>high waisted black jeans women</t>
  </si>
  <si>
    <t>high waisted black skinny jeans women</t>
  </si>
  <si>
    <t>high waisted jeans women xl</t>
  </si>
  <si>
    <t>high waisted long leg ripped jeans women</t>
  </si>
  <si>
    <t>leather high waisted jeans</t>
  </si>
  <si>
    <t>tight high waisted jeans</t>
  </si>
  <si>
    <t>high waisted black jeans for women uk</t>
  </si>
  <si>
    <t>ripped curvy jeans for women uk</t>
  </si>
  <si>
    <t>extremely high waisted skinny jeans women</t>
  </si>
  <si>
    <t>high waisted faded jeans women</t>
  </si>
  <si>
    <t>high waisted shaping jeans</t>
  </si>
  <si>
    <t>high waisted skinny fit jeans women</t>
  </si>
  <si>
    <t>high waisted skinny jeans women black</t>
  </si>
  <si>
    <t>high waisted womens jeans</t>
  </si>
  <si>
    <t>women's high waisted skinny jeans</t>
  </si>
  <si>
    <t>amazon essentials women's mid-rise skinny jean</t>
  </si>
  <si>
    <t>white skinny jeans women</t>
  </si>
  <si>
    <t>white womens skinny stretch jeans</t>
  </si>
  <si>
    <t>white high waisted skinny jeans women petite</t>
  </si>
  <si>
    <t>white jeans for women uk</t>
  </si>
  <si>
    <t>women white jeans 8 size uk</t>
  </si>
  <si>
    <t>funky high waisted jeans</t>
  </si>
  <si>
    <t>red leather trousers womens</t>
  </si>
  <si>
    <t>womens faux leather look trousers high waisted coated stretch skinny</t>
  </si>
  <si>
    <t>crazy lover womens faux leather trousers</t>
  </si>
  <si>
    <t>faux leather trousers women high waist</t>
  </si>
  <si>
    <t>leather trousers women high waist</t>
  </si>
  <si>
    <t>ladies leather trousers size 12</t>
  </si>
  <si>
    <t>lusty chic leather trousers women</t>
  </si>
  <si>
    <t>women's high waist stretch leather look jeans ladies skinny trousers</t>
  </si>
  <si>
    <t>brown leather trousers ladies</t>
  </si>
  <si>
    <t>faux leather combat trousers women</t>
  </si>
  <si>
    <t>ladies faux leather trousers</t>
  </si>
  <si>
    <t>leather look trousers for women skinny</t>
  </si>
  <si>
    <t>butt shaping leather trousers</t>
  </si>
  <si>
    <t>crop jeans</t>
  </si>
  <si>
    <t>plus size cropped jeans</t>
  </si>
  <si>
    <t>high waisted black jeans tall</t>
  </si>
  <si>
    <t>black high waist stretch jeans womens dressy</t>
  </si>
  <si>
    <t>high waisted jeans women skinny</t>
  </si>
  <si>
    <t>size 16 black high waisted ripped jeans</t>
  </si>
  <si>
    <t>black flared jeans</t>
  </si>
  <si>
    <t>denim jackets women</t>
  </si>
  <si>
    <t>ladies denim jackets</t>
  </si>
  <si>
    <t>Row Labels</t>
  </si>
  <si>
    <t xml:space="preserve"> </t>
  </si>
  <si>
    <t>Sum of Impressions</t>
  </si>
  <si>
    <t>Average of 7 Day Conversion Rate</t>
  </si>
  <si>
    <t>Total Impressions</t>
  </si>
  <si>
    <t xml:space="preserve">                                                                                                                      SUM</t>
  </si>
  <si>
    <t xml:space="preserve">                                                                                                                AVERAGE</t>
  </si>
  <si>
    <t>Average of (ACOS)</t>
  </si>
  <si>
    <t>Average Conversion Rate</t>
  </si>
  <si>
    <t>Average (ROAS)</t>
  </si>
  <si>
    <t>Total Clicks</t>
  </si>
  <si>
    <t>Total Spend</t>
  </si>
  <si>
    <t>Total Sales (7 days)</t>
  </si>
  <si>
    <t>Total Orders (#)</t>
  </si>
  <si>
    <t>Avg Conversion Rate</t>
  </si>
  <si>
    <t>Avg ROAS</t>
  </si>
  <si>
    <t>Keyword</t>
  </si>
  <si>
    <t>ROAS</t>
  </si>
  <si>
    <t>Conversion Rate</t>
  </si>
  <si>
    <t>Top 5</t>
  </si>
  <si>
    <t>Bottom 5</t>
  </si>
  <si>
    <t>Average of Total Advertising Cost of Sales (ACOS)</t>
  </si>
  <si>
    <t>Avg ACoS</t>
  </si>
  <si>
    <t>Average of Total Return on Advertising Spend (ROAS)</t>
  </si>
  <si>
    <t>Impression Vs. Conversion</t>
  </si>
  <si>
    <t>Top 5 Searches By ACoS, ROAS, Conversion Rate</t>
  </si>
  <si>
    <t>Bottom 5 Searches By ACoS, ROAS,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</si>
</sst>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\ hh:mm:ss"/>
    <numFmt numFmtId="165" formatCode="0.000"/>
    <numFmt numFmtId="166" formatCode="0.0"/>
    <numFmt numFmtId="167" formatCode="_-[$$-409]* #,##0_ ;_-[$$-409]* \-#,##0\ ;_-[$$-409]* &quot;-&quot;??_ ;_-@_ "/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5FA8D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9" fontId="0" fillId="0" borderId="0" xfId="0" applyNumberFormat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2" fontId="1" fillId="0" borderId="4" xfId="0" applyNumberFormat="1" applyFont="1" applyBorder="1"/>
    <xf numFmtId="9" fontId="1" fillId="0" borderId="0" xfId="1" applyFont="1"/>
    <xf numFmtId="0" fontId="0" fillId="0" borderId="7" xfId="0" applyBorder="1"/>
    <xf numFmtId="9" fontId="0" fillId="0" borderId="0" xfId="1" applyFont="1"/>
    <xf numFmtId="0" fontId="0" fillId="0" borderId="8" xfId="0" applyBorder="1"/>
    <xf numFmtId="9" fontId="0" fillId="0" borderId="0" xfId="1" applyFont="1" applyBorder="1"/>
    <xf numFmtId="9" fontId="0" fillId="0" borderId="4" xfId="1" applyFont="1" applyBorder="1"/>
    <xf numFmtId="0" fontId="1" fillId="2" borderId="1" xfId="0" applyFont="1" applyFill="1" applyBorder="1"/>
    <xf numFmtId="0" fontId="0" fillId="0" borderId="8" xfId="0" applyBorder="1" applyAlignment="1">
      <alignment horizontal="left"/>
    </xf>
    <xf numFmtId="9" fontId="0" fillId="0" borderId="9" xfId="0" applyNumberFormat="1" applyBorder="1"/>
    <xf numFmtId="0" fontId="0" fillId="0" borderId="7" xfId="0" applyBorder="1" applyAlignment="1">
      <alignment horizontal="left"/>
    </xf>
    <xf numFmtId="0" fontId="0" fillId="0" borderId="4" xfId="0" applyBorder="1"/>
    <xf numFmtId="9" fontId="0" fillId="0" borderId="6" xfId="0" applyNumberFormat="1" applyBorder="1"/>
    <xf numFmtId="167" fontId="0" fillId="0" borderId="0" xfId="0" applyNumberFormat="1"/>
    <xf numFmtId="167" fontId="1" fillId="0" borderId="4" xfId="0" applyNumberFormat="1" applyFont="1" applyBorder="1"/>
    <xf numFmtId="168" fontId="1" fillId="0" borderId="0" xfId="1" applyNumberFormat="1" applyFont="1"/>
    <xf numFmtId="2" fontId="1" fillId="0" borderId="4" xfId="1" applyNumberFormat="1" applyFont="1" applyBorder="1"/>
    <xf numFmtId="167" fontId="1" fillId="0" borderId="0" xfId="0" applyNumberFormat="1" applyFont="1"/>
    <xf numFmtId="167" fontId="0" fillId="0" borderId="9" xfId="0" applyNumberFormat="1" applyBorder="1"/>
    <xf numFmtId="167" fontId="0" fillId="0" borderId="6" xfId="0" applyNumberFormat="1" applyBorder="1"/>
    <xf numFmtId="0" fontId="1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12">
    <dxf>
      <numFmt numFmtId="13" formatCode="0%"/>
    </dxf>
    <dxf>
      <numFmt numFmtId="13" formatCode="0%"/>
    </dxf>
    <dxf>
      <numFmt numFmtId="167" formatCode="_-[$$-409]* #,##0_ ;_-[$$-409]* \-#,##0\ ;_-[$$-409]* &quot;-&quot;??_ ;_-@_ "/>
    </dxf>
    <dxf>
      <numFmt numFmtId="13" formatCode="0%"/>
    </dxf>
    <dxf>
      <numFmt numFmtId="165" formatCode="0.000"/>
    </dxf>
    <dxf>
      <numFmt numFmtId="165" formatCode="0.0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65" formatCode="0.000"/>
    </dxf>
    <dxf>
      <numFmt numFmtId="166" formatCode="0.0"/>
    </dxf>
    <dxf>
      <numFmt numFmtId="13" formatCode="0%"/>
    </dxf>
  </dxfs>
  <tableStyles count="0" defaultTableStyle="TableStyleMedium9" defaultPivotStyle="PivotStyleLight16"/>
  <colors>
    <mruColors>
      <color rgb="FF274C77"/>
      <color rgb="FF780000"/>
      <color rgb="FF5FA8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Top 5 Product Searches by Average ACOS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911282051282051"/>
          <c:y val="0.21807546296296296"/>
          <c:w val="0.61103675213675213"/>
          <c:h val="0.71724861111111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ACoS!$B$35</c:f>
              <c:strCache>
                <c:ptCount val="1"/>
                <c:pt idx="0">
                  <c:v>Avg ACoS</c:v>
                </c:pt>
              </c:strCache>
            </c:strRef>
          </c:tx>
          <c:spPr>
            <a:solidFill>
              <a:srgbClr val="274C77"/>
            </a:solidFill>
            <a:ln>
              <a:solidFill>
                <a:srgbClr val="274C7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ACoS!$A$36:$A$40</c:f>
              <c:strCache>
                <c:ptCount val="5"/>
                <c:pt idx="0">
                  <c:v>plus size cropped jean</c:v>
                </c:pt>
                <c:pt idx="1">
                  <c:v>ripped skinny jeans womens</c:v>
                </c:pt>
                <c:pt idx="2">
                  <c:v>ladies leather trousers</c:v>
                </c:pt>
                <c:pt idx="3">
                  <c:v>black leather jeans women</c:v>
                </c:pt>
                <c:pt idx="4">
                  <c:v>ripped jeans womens</c:v>
                </c:pt>
              </c:strCache>
            </c:strRef>
          </c:cat>
          <c:val>
            <c:numRef>
              <c:f>ACoS!$B$36:$B$40</c:f>
              <c:numCache>
                <c:formatCode>0%</c:formatCode>
                <c:ptCount val="5"/>
                <c:pt idx="0">
                  <c:v>1.276440554339898E-3</c:v>
                </c:pt>
                <c:pt idx="1">
                  <c:v>4.3763676148796497E-3</c:v>
                </c:pt>
                <c:pt idx="2">
                  <c:v>7.2939460247994168E-3</c:v>
                </c:pt>
                <c:pt idx="3">
                  <c:v>7.6586433260393862E-3</c:v>
                </c:pt>
                <c:pt idx="4">
                  <c:v>8.3880379285193284E-3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C-4EF9-888B-CC32232809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97284112"/>
        <c:axId val="1297286512"/>
      </c:barChart>
      <c:catAx>
        <c:axId val="12972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6512"/>
        <c:crosses val="autoZero"/>
        <c:auto val="1"/>
        <c:lblAlgn val="ctr"/>
        <c:lblOffset val="100"/>
        <c:noMultiLvlLbl val="0"/>
      </c:catAx>
      <c:valAx>
        <c:axId val="12972865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7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Avg </a:t>
            </a:r>
            <a:r>
              <a:rPr lang="en-US"/>
              <a:t>ROAS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ROAS!$B$34</c:f>
              <c:strCache>
                <c:ptCount val="1"/>
                <c:pt idx="0">
                  <c:v>ROAS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ROAS!$A$35:$A$39</c:f>
              <c:strCache>
                <c:ptCount val="5"/>
                <c:pt idx="0">
                  <c:v>womens leather trousers</c:v>
                </c:pt>
                <c:pt idx="1">
                  <c:v>black leather jeans women</c:v>
                </c:pt>
                <c:pt idx="2">
                  <c:v>ladies leather trousers</c:v>
                </c:pt>
                <c:pt idx="3">
                  <c:v>ripped skinny jeans womens</c:v>
                </c:pt>
                <c:pt idx="4">
                  <c:v>plus size cropped jean</c:v>
                </c:pt>
              </c:strCache>
            </c:strRef>
          </c:cat>
          <c:val>
            <c:numRef>
              <c:f>ROAS!$B$35:$B$39</c:f>
              <c:numCache>
                <c:formatCode>_-[$$-409]* #,##0_ ;_-[$$-409]* \-#,##0\ ;_-[$$-409]* "-"??_ ;_-@_ </c:formatCode>
                <c:ptCount val="5"/>
                <c:pt idx="0">
                  <c:v>93.341918349700478</c:v>
                </c:pt>
                <c:pt idx="1">
                  <c:v>130.57142857142861</c:v>
                </c:pt>
                <c:pt idx="2">
                  <c:v>137.1</c:v>
                </c:pt>
                <c:pt idx="3">
                  <c:v>228.5</c:v>
                </c:pt>
                <c:pt idx="4">
                  <c:v>783.42857142857144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1-4340-8FD4-A62D947470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9101952"/>
        <c:axId val="1009077472"/>
      </c:barChart>
      <c:catAx>
        <c:axId val="100910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77472"/>
        <c:crosses val="autoZero"/>
        <c:auto val="1"/>
        <c:lblAlgn val="ctr"/>
        <c:lblOffset val="100"/>
        <c:noMultiLvlLbl val="0"/>
      </c:catAx>
      <c:valAx>
        <c:axId val="1009077472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0091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ROAS!$B$42</c:f>
              <c:strCache>
                <c:ptCount val="1"/>
                <c:pt idx="0">
                  <c:v>ROAS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ROAS!$A$43:$A$47</c:f>
              <c:strCache>
                <c:ptCount val="5"/>
                <c:pt idx="0">
                  <c:v>high-waisted skinny jeans black women</c:v>
                </c:pt>
                <c:pt idx="1">
                  <c:v>high waisted jeans for women uk</c:v>
                </c:pt>
                <c:pt idx="2">
                  <c:v>leather trousers women</c:v>
                </c:pt>
                <c:pt idx="3">
                  <c:v>jeans for women uk</c:v>
                </c:pt>
                <c:pt idx="4">
                  <c:v>cropped jeans</c:v>
                </c:pt>
              </c:strCache>
            </c:strRef>
          </c:cat>
          <c:val>
            <c:numRef>
              <c:f>ROAS!$B$43:$B$47</c:f>
              <c:numCache>
                <c:formatCode>_-[$$-409]* #,##0_ ;_-[$$-409]* \-#,##0\ ;_-[$$-409]* "-"??_ ;_-@_ </c:formatCode>
                <c:ptCount val="5"/>
                <c:pt idx="0">
                  <c:v>38.619718309859159</c:v>
                </c:pt>
                <c:pt idx="1">
                  <c:v>31.626945126945131</c:v>
                </c:pt>
                <c:pt idx="2">
                  <c:v>29.582784925102004</c:v>
                </c:pt>
                <c:pt idx="3">
                  <c:v>21.7937522905858</c:v>
                </c:pt>
                <c:pt idx="4">
                  <c:v>3.5703125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74-4415-BE85-1C7DA0DFF8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71606320"/>
        <c:axId val="1971619280"/>
      </c:barChart>
      <c:catAx>
        <c:axId val="197160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619280"/>
        <c:crosses val="autoZero"/>
        <c:auto val="1"/>
        <c:lblAlgn val="ctr"/>
        <c:lblOffset val="100"/>
        <c:noMultiLvlLbl val="0"/>
      </c:catAx>
      <c:valAx>
        <c:axId val="1971619280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97160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Con_Rate!$B$34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Con_Rate!$A$35:$A$39</c:f>
              <c:strCache>
                <c:ptCount val="5"/>
                <c:pt idx="0">
                  <c:v>ladies leather trousers</c:v>
                </c:pt>
                <c:pt idx="1">
                  <c:v>ripped skinny jeans womens</c:v>
                </c:pt>
                <c:pt idx="2">
                  <c:v>plus size cropped jean</c:v>
                </c:pt>
                <c:pt idx="3">
                  <c:v>black leather jeans women</c:v>
                </c:pt>
                <c:pt idx="4">
                  <c:v>womens high waist jeans</c:v>
                </c:pt>
              </c:strCache>
            </c:strRef>
          </c:cat>
          <c:val>
            <c:numRef>
              <c:f>Con_Rate!$B$35:$B$39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3-4080-88FC-38048CAB6C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9209840"/>
        <c:axId val="649210320"/>
      </c:barChart>
      <c:catAx>
        <c:axId val="64920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10320"/>
        <c:crosses val="autoZero"/>
        <c:auto val="1"/>
        <c:lblAlgn val="ctr"/>
        <c:lblOffset val="100"/>
        <c:noMultiLvlLbl val="0"/>
      </c:catAx>
      <c:valAx>
        <c:axId val="6492103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92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Con_Rate!$B$42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Con_Rate!$A$43:$A$47</c:f>
              <c:strCache>
                <c:ptCount val="5"/>
                <c:pt idx="0">
                  <c:v>skinny jeans women</c:v>
                </c:pt>
                <c:pt idx="1">
                  <c:v>ripped jeans womens</c:v>
                </c:pt>
                <c:pt idx="2">
                  <c:v>leather trousers women</c:v>
                </c:pt>
                <c:pt idx="3">
                  <c:v>jeans for women uk</c:v>
                </c:pt>
                <c:pt idx="4">
                  <c:v>cropped jeans</c:v>
                </c:pt>
              </c:strCache>
            </c:strRef>
          </c:cat>
          <c:val>
            <c:numRef>
              <c:f>Con_Rate!$B$43:$B$47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0.22023809523809526</c:v>
                </c:pt>
                <c:pt idx="3">
                  <c:v>0.18055555555555555</c:v>
                </c:pt>
                <c:pt idx="4">
                  <c:v>4.166666666666665E-2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7-4668-9BD0-E1CA69E8C0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09056352"/>
        <c:axId val="1009056832"/>
      </c:barChart>
      <c:catAx>
        <c:axId val="100905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56832"/>
        <c:crosses val="autoZero"/>
        <c:auto val="1"/>
        <c:lblAlgn val="ctr"/>
        <c:lblOffset val="100"/>
        <c:noMultiLvlLbl val="0"/>
      </c:catAx>
      <c:valAx>
        <c:axId val="10090568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090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Bottom 5 Product Searches by Average ACOS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5431025641025643"/>
          <c:y val="0.20879811845617177"/>
          <c:w val="0.62469102564102563"/>
          <c:h val="0.7431286386145484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ACoS!$B$43</c:f>
              <c:strCache>
                <c:ptCount val="1"/>
                <c:pt idx="0">
                  <c:v>Avg ACoS</c:v>
                </c:pt>
              </c:strCache>
            </c:strRef>
          </c:tx>
          <c:spPr>
            <a:solidFill>
              <a:srgbClr val="274C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ACoS!$A$44:$A$48</c:f>
              <c:strCache>
                <c:ptCount val="5"/>
                <c:pt idx="0">
                  <c:v>cropped jeans</c:v>
                </c:pt>
                <c:pt idx="1">
                  <c:v>womens leather trousers</c:v>
                </c:pt>
                <c:pt idx="2">
                  <c:v>jeans for women uk</c:v>
                </c:pt>
                <c:pt idx="3">
                  <c:v>high waisted jeans</c:v>
                </c:pt>
                <c:pt idx="4">
                  <c:v>high waisted jeans for women uk</c:v>
                </c:pt>
              </c:strCache>
            </c:strRef>
          </c:cat>
          <c:val>
            <c:numRef>
              <c:f>ACoS!$B$44:$B$48</c:f>
              <c:numCache>
                <c:formatCode>0%</c:formatCode>
                <c:ptCount val="5"/>
                <c:pt idx="0">
                  <c:v>7.002188183807441E-2</c:v>
                </c:pt>
                <c:pt idx="1">
                  <c:v>3.580111840505714E-2</c:v>
                </c:pt>
                <c:pt idx="2">
                  <c:v>3.4403112083637243E-2</c:v>
                </c:pt>
                <c:pt idx="3">
                  <c:v>3.366194548750874E-2</c:v>
                </c:pt>
                <c:pt idx="4">
                  <c:v>3.0816921954777525E-2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A-4AB7-BAD2-F19D54E10F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297301872"/>
        <c:axId val="1297283152"/>
      </c:barChart>
      <c:catAx>
        <c:axId val="129730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3152"/>
        <c:crosses val="autoZero"/>
        <c:auto val="1"/>
        <c:lblAlgn val="ctr"/>
        <c:lblOffset val="100"/>
        <c:noMultiLvlLbl val="0"/>
      </c:catAx>
      <c:valAx>
        <c:axId val="129728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73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Product Searches by Average ROAS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961969462562232"/>
          <c:y val="0.21807546296296296"/>
          <c:w val="0.54987954711286413"/>
          <c:h val="0.7172486111111111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ROAS!$B$34</c:f>
              <c:strCache>
                <c:ptCount val="1"/>
                <c:pt idx="0">
                  <c:v>ROAS</c:v>
                </c:pt>
              </c:strCache>
            </c:strRef>
          </c:tx>
          <c:spPr>
            <a:solidFill>
              <a:srgbClr val="274C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ROAS!$A$35:$A$39</c:f>
              <c:strCache>
                <c:ptCount val="5"/>
                <c:pt idx="0">
                  <c:v>womens leather trousers</c:v>
                </c:pt>
                <c:pt idx="1">
                  <c:v>black leather jeans women</c:v>
                </c:pt>
                <c:pt idx="2">
                  <c:v>ladies leather trousers</c:v>
                </c:pt>
                <c:pt idx="3">
                  <c:v>ripped skinny jeans womens</c:v>
                </c:pt>
                <c:pt idx="4">
                  <c:v>plus size cropped jean</c:v>
                </c:pt>
              </c:strCache>
            </c:strRef>
          </c:cat>
          <c:val>
            <c:numRef>
              <c:f>ROAS!$B$35:$B$39</c:f>
              <c:numCache>
                <c:formatCode>_-[$$-409]* #,##0_ ;_-[$$-409]* \-#,##0\ ;_-[$$-409]* "-"??_ ;_-@_ </c:formatCode>
                <c:ptCount val="5"/>
                <c:pt idx="0">
                  <c:v>93.341918349700478</c:v>
                </c:pt>
                <c:pt idx="1">
                  <c:v>130.57142857142861</c:v>
                </c:pt>
                <c:pt idx="2">
                  <c:v>137.1</c:v>
                </c:pt>
                <c:pt idx="3">
                  <c:v>228.5</c:v>
                </c:pt>
                <c:pt idx="4">
                  <c:v>783.42857142857144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9-472F-A343-EBF255487E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09101952"/>
        <c:axId val="1009077472"/>
      </c:barChart>
      <c:catAx>
        <c:axId val="100910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77472"/>
        <c:crosses val="autoZero"/>
        <c:auto val="1"/>
        <c:lblAlgn val="ctr"/>
        <c:lblOffset val="100"/>
        <c:noMultiLvlLbl val="0"/>
      </c:catAx>
      <c:valAx>
        <c:axId val="1009077472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00910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Bottom 5 Product Searches by Average ROAS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2713484566441656"/>
          <c:y val="0.21807556392387217"/>
          <c:w val="0.57286515433558349"/>
          <c:h val="0.717248480207629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ROAS!$B$42</c:f>
              <c:strCache>
                <c:ptCount val="1"/>
                <c:pt idx="0">
                  <c:v>ROAS</c:v>
                </c:pt>
              </c:strCache>
            </c:strRef>
          </c:tx>
          <c:spPr>
            <a:solidFill>
              <a:srgbClr val="274C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ROAS!$A$43:$A$47</c:f>
              <c:strCache>
                <c:ptCount val="5"/>
                <c:pt idx="0">
                  <c:v>high-waisted skinny jeans black women</c:v>
                </c:pt>
                <c:pt idx="1">
                  <c:v>high waisted jeans for women uk</c:v>
                </c:pt>
                <c:pt idx="2">
                  <c:v>leather trousers women</c:v>
                </c:pt>
                <c:pt idx="3">
                  <c:v>jeans for women uk</c:v>
                </c:pt>
                <c:pt idx="4">
                  <c:v>cropped jeans</c:v>
                </c:pt>
              </c:strCache>
            </c:strRef>
          </c:cat>
          <c:val>
            <c:numRef>
              <c:f>ROAS!$B$43:$B$47</c:f>
              <c:numCache>
                <c:formatCode>_-[$$-409]* #,##0_ ;_-[$$-409]* \-#,##0\ ;_-[$$-409]* "-"??_ ;_-@_ </c:formatCode>
                <c:ptCount val="5"/>
                <c:pt idx="0">
                  <c:v>38.619718309859159</c:v>
                </c:pt>
                <c:pt idx="1">
                  <c:v>31.626945126945131</c:v>
                </c:pt>
                <c:pt idx="2">
                  <c:v>29.582784925102004</c:v>
                </c:pt>
                <c:pt idx="3">
                  <c:v>21.7937522905858</c:v>
                </c:pt>
                <c:pt idx="4">
                  <c:v>3.5703125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B-46AF-82B6-94A54EC32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09080832"/>
        <c:axId val="1009091872"/>
      </c:barChart>
      <c:catAx>
        <c:axId val="1009080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91872"/>
        <c:crosses val="autoZero"/>
        <c:auto val="1"/>
        <c:lblAlgn val="ctr"/>
        <c:lblOffset val="100"/>
        <c:noMultiLvlLbl val="0"/>
      </c:catAx>
      <c:valAx>
        <c:axId val="1009091872"/>
        <c:scaling>
          <c:orientation val="minMax"/>
        </c:scaling>
        <c:delete val="1"/>
        <c:axPos val="b"/>
        <c:numFmt formatCode="_-[$$-409]* #,##0_ ;_-[$$-409]* \-#,##0\ ;_-[$$-409]* &quot;-&quot;??_ ;_-@_ " sourceLinked="1"/>
        <c:majorTickMark val="none"/>
        <c:minorTickMark val="none"/>
        <c:tickLblPos val="nextTo"/>
        <c:crossAx val="10090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Top 5 Product Searches by Average </a:t>
            </a:r>
            <a:r>
              <a:rPr lang="en-US"/>
              <a:t>Conversion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Con_Rate!$B$34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rgbClr val="274C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Con_Rate!$A$35:$A$39</c:f>
              <c:strCache>
                <c:ptCount val="5"/>
                <c:pt idx="0">
                  <c:v>ladies leather trousers</c:v>
                </c:pt>
                <c:pt idx="1">
                  <c:v>ripped skinny jeans womens</c:v>
                </c:pt>
                <c:pt idx="2">
                  <c:v>plus size cropped jean</c:v>
                </c:pt>
                <c:pt idx="3">
                  <c:v>black leather jeans women</c:v>
                </c:pt>
                <c:pt idx="4">
                  <c:v>womens high waist jeans</c:v>
                </c:pt>
              </c:strCache>
            </c:strRef>
          </c:cat>
          <c:val>
            <c:numRef>
              <c:f>Con_Rate!$B$35:$B$39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DAA-A8BD-476D996E46F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49209840"/>
        <c:axId val="649210320"/>
      </c:barChart>
      <c:catAx>
        <c:axId val="64920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210320"/>
        <c:crosses val="autoZero"/>
        <c:auto val="1"/>
        <c:lblAlgn val="ctr"/>
        <c:lblOffset val="100"/>
        <c:noMultiLvlLbl val="0"/>
      </c:catAx>
      <c:valAx>
        <c:axId val="64921032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64920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Bottom 5 Product Searches by Average</a:t>
            </a:r>
            <a:r>
              <a:rPr lang="en-US"/>
              <a:t> Conversion Rate</a:t>
            </a:r>
          </a:p>
        </c:rich>
      </c:tx>
      <c:layout>
        <c:manualLayout>
          <c:xMode val="edge"/>
          <c:yMode val="edge"/>
          <c:x val="0.10880786082907654"/>
          <c:y val="5.12962962962962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514303482725583"/>
          <c:y val="0.31302304253123925"/>
          <c:w val="0.62373992120727895"/>
          <c:h val="0.623424844736320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Con_Rate!$B$42</c:f>
              <c:strCache>
                <c:ptCount val="1"/>
                <c:pt idx="0">
                  <c:v>Conversion Rate</c:v>
                </c:pt>
              </c:strCache>
            </c:strRef>
          </c:tx>
          <c:spPr>
            <a:solidFill>
              <a:srgbClr val="274C7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Con_Rate!$A$43:$A$47</c:f>
              <c:strCache>
                <c:ptCount val="5"/>
                <c:pt idx="0">
                  <c:v>skinny jeans women</c:v>
                </c:pt>
                <c:pt idx="1">
                  <c:v>ripped jeans womens</c:v>
                </c:pt>
                <c:pt idx="2">
                  <c:v>leather trousers women</c:v>
                </c:pt>
                <c:pt idx="3">
                  <c:v>jeans for women uk</c:v>
                </c:pt>
                <c:pt idx="4">
                  <c:v>cropped jeans</c:v>
                </c:pt>
              </c:strCache>
            </c:strRef>
          </c:cat>
          <c:val>
            <c:numRef>
              <c:f>Con_Rate!$B$43:$B$47</c:f>
              <c:numCache>
                <c:formatCode>0%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0.22023809523809526</c:v>
                </c:pt>
                <c:pt idx="3">
                  <c:v>0.18055555555555555</c:v>
                </c:pt>
                <c:pt idx="4">
                  <c:v>4.166666666666665E-2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5-44F6-BE25-F78442A80B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09056352"/>
        <c:axId val="1009056832"/>
      </c:barChart>
      <c:catAx>
        <c:axId val="100905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56832"/>
        <c:crosses val="autoZero"/>
        <c:auto val="1"/>
        <c:lblAlgn val="ctr"/>
        <c:lblOffset val="100"/>
        <c:noMultiLvlLbl val="0"/>
      </c:catAx>
      <c:valAx>
        <c:axId val="100905683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0090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ACoS!$B$35</c:f>
              <c:strCache>
                <c:ptCount val="1"/>
                <c:pt idx="0">
                  <c:v>Avg ACoS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ACoS!$A$36:$A$40</c:f>
              <c:strCache>
                <c:ptCount val="5"/>
                <c:pt idx="0">
                  <c:v>plus size cropped jean</c:v>
                </c:pt>
                <c:pt idx="1">
                  <c:v>ripped skinny jeans womens</c:v>
                </c:pt>
                <c:pt idx="2">
                  <c:v>ladies leather trousers</c:v>
                </c:pt>
                <c:pt idx="3">
                  <c:v>black leather jeans women</c:v>
                </c:pt>
                <c:pt idx="4">
                  <c:v>ripped jeans womens</c:v>
                </c:pt>
              </c:strCache>
            </c:strRef>
          </c:cat>
          <c:val>
            <c:numRef>
              <c:f>ACoS!$B$36:$B$40</c:f>
              <c:numCache>
                <c:formatCode>0%</c:formatCode>
                <c:ptCount val="5"/>
                <c:pt idx="0">
                  <c:v>1.276440554339898E-3</c:v>
                </c:pt>
                <c:pt idx="1">
                  <c:v>4.3763676148796497E-3</c:v>
                </c:pt>
                <c:pt idx="2">
                  <c:v>7.2939460247994168E-3</c:v>
                </c:pt>
                <c:pt idx="3">
                  <c:v>7.6586433260393862E-3</c:v>
                </c:pt>
                <c:pt idx="4">
                  <c:v>8.3880379285193284E-3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82B-A142-4EDEE9E96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7284112"/>
        <c:axId val="1297286512"/>
      </c:barChart>
      <c:catAx>
        <c:axId val="12972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6512"/>
        <c:crosses val="autoZero"/>
        <c:auto val="1"/>
        <c:lblAlgn val="ctr"/>
        <c:lblOffset val="100"/>
        <c:noMultiLvlLbl val="0"/>
      </c:catAx>
      <c:valAx>
        <c:axId val="12972865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7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ACoS!$B$43</c:f>
              <c:strCache>
                <c:ptCount val="1"/>
                <c:pt idx="0">
                  <c:v>Avg ACoS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ACoS!$A$44:$A$48</c:f>
              <c:strCache>
                <c:ptCount val="5"/>
                <c:pt idx="0">
                  <c:v>cropped jeans</c:v>
                </c:pt>
                <c:pt idx="1">
                  <c:v>womens leather trousers</c:v>
                </c:pt>
                <c:pt idx="2">
                  <c:v>jeans for women uk</c:v>
                </c:pt>
                <c:pt idx="3">
                  <c:v>high waisted jeans</c:v>
                </c:pt>
                <c:pt idx="4">
                  <c:v>high waisted jeans for women uk</c:v>
                </c:pt>
              </c:strCache>
            </c:strRef>
          </c:cat>
          <c:val>
            <c:numRef>
              <c:f>ACoS!$B$44:$B$48</c:f>
              <c:numCache>
                <c:formatCode>0%</c:formatCode>
                <c:ptCount val="5"/>
                <c:pt idx="0">
                  <c:v>7.002188183807441E-2</c:v>
                </c:pt>
                <c:pt idx="1">
                  <c:v>3.580111840505714E-2</c:v>
                </c:pt>
                <c:pt idx="2">
                  <c:v>3.4403112083637243E-2</c:v>
                </c:pt>
                <c:pt idx="3">
                  <c:v>3.366194548750874E-2</c:v>
                </c:pt>
                <c:pt idx="4">
                  <c:v>3.0816921954777525E-2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9-4AA5-B54E-0A866E0637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7301872"/>
        <c:axId val="1297283152"/>
      </c:barChart>
      <c:catAx>
        <c:axId val="129730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3152"/>
        <c:crosses val="autoZero"/>
        <c:auto val="1"/>
        <c:lblAlgn val="ctr"/>
        <c:lblOffset val="100"/>
        <c:noMultiLvlLbl val="0"/>
      </c:catAx>
      <c:valAx>
        <c:axId val="129728315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730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ACoS!$B$35</c:f>
              <c:strCache>
                <c:ptCount val="1"/>
                <c:pt idx="0">
                  <c:v>Avg ACoS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ACoS!$A$36:$A$40</c:f>
              <c:strCache>
                <c:ptCount val="5"/>
                <c:pt idx="0">
                  <c:v>plus size cropped jean</c:v>
                </c:pt>
                <c:pt idx="1">
                  <c:v>ripped skinny jeans womens</c:v>
                </c:pt>
                <c:pt idx="2">
                  <c:v>ladies leather trousers</c:v>
                </c:pt>
                <c:pt idx="3">
                  <c:v>black leather jeans women</c:v>
                </c:pt>
                <c:pt idx="4">
                  <c:v>ripped jeans womens</c:v>
                </c:pt>
              </c:strCache>
            </c:strRef>
          </c:cat>
          <c:val>
            <c:numRef>
              <c:f>ACoS!$B$36:$B$40</c:f>
              <c:numCache>
                <c:formatCode>0%</c:formatCode>
                <c:ptCount val="5"/>
                <c:pt idx="0">
                  <c:v>1.276440554339898E-3</c:v>
                </c:pt>
                <c:pt idx="1">
                  <c:v>4.3763676148796497E-3</c:v>
                </c:pt>
                <c:pt idx="2">
                  <c:v>7.2939460247994168E-3</c:v>
                </c:pt>
                <c:pt idx="3">
                  <c:v>7.6586433260393862E-3</c:v>
                </c:pt>
                <c:pt idx="4">
                  <c:v>8.3880379285193284E-3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E-482B-A142-4EDEE9E96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97284112"/>
        <c:axId val="1297286512"/>
      </c:barChart>
      <c:catAx>
        <c:axId val="1297284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286512"/>
        <c:crosses val="autoZero"/>
        <c:auto val="1"/>
        <c:lblAlgn val="ctr"/>
        <c:lblOffset val="100"/>
        <c:noMultiLvlLbl val="0"/>
      </c:catAx>
      <c:valAx>
        <c:axId val="1297286512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97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</xdr:colOff>
      <xdr:row>0</xdr:row>
      <xdr:rowOff>170872</xdr:rowOff>
    </xdr:from>
    <xdr:to>
      <xdr:col>14</xdr:col>
      <xdr:colOff>594590</xdr:colOff>
      <xdr:row>3</xdr:row>
      <xdr:rowOff>69273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2D08E8-AAA0-A244-E94C-2A19BDEB1CAF}"/>
            </a:ext>
          </a:extLst>
        </xdr:cNvPr>
        <xdr:cNvSpPr/>
      </xdr:nvSpPr>
      <xdr:spPr>
        <a:xfrm>
          <a:off x="877454" y="170872"/>
          <a:ext cx="7885545" cy="452583"/>
        </a:xfrm>
        <a:prstGeom prst="rect">
          <a:avLst/>
        </a:prstGeom>
        <a:solidFill>
          <a:srgbClr val="274C77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Search Term Analysis Dashboard</a:t>
          </a:r>
        </a:p>
      </xdr:txBody>
    </xdr:sp>
    <xdr:clientData/>
  </xdr:twoCellAnchor>
  <xdr:twoCellAnchor>
    <xdr:from>
      <xdr:col>2</xdr:col>
      <xdr:colOff>50222</xdr:colOff>
      <xdr:row>4</xdr:row>
      <xdr:rowOff>13854</xdr:rowOff>
    </xdr:from>
    <xdr:to>
      <xdr:col>3</xdr:col>
      <xdr:colOff>435428</xdr:colOff>
      <xdr:row>7</xdr:row>
      <xdr:rowOff>95250</xdr:rowOff>
    </xdr:to>
    <xdr:sp macro="" textlink="Sheet1!I110">
      <xdr:nvSpPr>
        <xdr:cNvPr id="4" name="Rectangle 3">
          <a:extLst>
            <a:ext uri="{FF2B5EF4-FFF2-40B4-BE49-F238E27FC236}">
              <a16:creationId xmlns:a16="http://schemas.microsoft.com/office/drawing/2014/main" id="{3FDA6B33-BEFF-4BBF-670D-E52D33175355}"/>
            </a:ext>
          </a:extLst>
        </xdr:cNvPr>
        <xdr:cNvSpPr/>
      </xdr:nvSpPr>
      <xdr:spPr>
        <a:xfrm>
          <a:off x="875722" y="739568"/>
          <a:ext cx="2408135" cy="62568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t>Total</a:t>
          </a:r>
          <a:r>
            <a:rPr lang="en-US" sz="1200" b="1" i="0" u="none" strike="noStrike" baseline="0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t> Clicks</a:t>
          </a:r>
        </a:p>
        <a:p>
          <a:pPr algn="ctr"/>
          <a:fld id="{4C6E5CBA-7CA6-47D6-AA04-59EBECF4142B}" type="TxLink">
            <a:rPr lang="en-US" sz="12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pPr algn="ctr"/>
            <a:t>425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553359</xdr:colOff>
      <xdr:row>4</xdr:row>
      <xdr:rowOff>9814</xdr:rowOff>
    </xdr:from>
    <xdr:to>
      <xdr:col>5</xdr:col>
      <xdr:colOff>74083</xdr:colOff>
      <xdr:row>7</xdr:row>
      <xdr:rowOff>137583</xdr:rowOff>
    </xdr:to>
    <xdr:sp macro="" textlink="Sheet1!K110">
      <xdr:nvSpPr>
        <xdr:cNvPr id="5" name="Rectangle 4">
          <a:extLst>
            <a:ext uri="{FF2B5EF4-FFF2-40B4-BE49-F238E27FC236}">
              <a16:creationId xmlns:a16="http://schemas.microsoft.com/office/drawing/2014/main" id="{8C1B7129-F369-3CE6-4E44-7E541482E3AB}"/>
            </a:ext>
          </a:extLst>
        </xdr:cNvPr>
        <xdr:cNvSpPr/>
      </xdr:nvSpPr>
      <xdr:spPr>
        <a:xfrm>
          <a:off x="3400276" y="729481"/>
          <a:ext cx="2219474" cy="66751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Total Sales</a:t>
          </a:r>
        </a:p>
        <a:p>
          <a:pPr algn="ctr"/>
          <a:fld id="{0374178C-4603-419D-B323-93BC6CD84530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$1,919 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388503</xdr:colOff>
      <xdr:row>4</xdr:row>
      <xdr:rowOff>20205</xdr:rowOff>
    </xdr:from>
    <xdr:to>
      <xdr:col>7</xdr:col>
      <xdr:colOff>399144</xdr:colOff>
      <xdr:row>7</xdr:row>
      <xdr:rowOff>99786</xdr:rowOff>
    </xdr:to>
    <xdr:sp macro="" textlink="Sheet1!N110">
      <xdr:nvSpPr>
        <xdr:cNvPr id="6" name="Rectangle 5">
          <a:extLst>
            <a:ext uri="{FF2B5EF4-FFF2-40B4-BE49-F238E27FC236}">
              <a16:creationId xmlns:a16="http://schemas.microsoft.com/office/drawing/2014/main" id="{F880751F-EA97-D8FE-E9E3-3E90E82D16FC}"/>
            </a:ext>
          </a:extLst>
        </xdr:cNvPr>
        <xdr:cNvSpPr/>
      </xdr:nvSpPr>
      <xdr:spPr>
        <a:xfrm>
          <a:off x="5813217" y="745919"/>
          <a:ext cx="2251284" cy="6238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Total Orders</a:t>
          </a:r>
        </a:p>
        <a:p>
          <a:pPr algn="ctr"/>
          <a:fld id="{F4F2083F-0706-4574-A75C-9D43DC4465C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68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508000</xdr:colOff>
      <xdr:row>4</xdr:row>
      <xdr:rowOff>21357</xdr:rowOff>
    </xdr:from>
    <xdr:to>
      <xdr:col>10</xdr:col>
      <xdr:colOff>36286</xdr:colOff>
      <xdr:row>7</xdr:row>
      <xdr:rowOff>117928</xdr:rowOff>
    </xdr:to>
    <xdr:sp macro="" textlink="Sheet1!L111">
      <xdr:nvSpPr>
        <xdr:cNvPr id="7" name="Rectangle 6">
          <a:extLst>
            <a:ext uri="{FF2B5EF4-FFF2-40B4-BE49-F238E27FC236}">
              <a16:creationId xmlns:a16="http://schemas.microsoft.com/office/drawing/2014/main" id="{541BF927-B918-877B-AC87-DD4276BAECBC}"/>
            </a:ext>
          </a:extLst>
        </xdr:cNvPr>
        <xdr:cNvSpPr/>
      </xdr:nvSpPr>
      <xdr:spPr>
        <a:xfrm>
          <a:off x="8173357" y="747071"/>
          <a:ext cx="2004786" cy="64085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Avg ACoS</a:t>
          </a:r>
        </a:p>
        <a:p>
          <a:pPr algn="ctr"/>
          <a:fld id="{BB670D25-715F-4F33-87CD-E77F99EA576B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2.4%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114299</xdr:colOff>
      <xdr:row>4</xdr:row>
      <xdr:rowOff>17320</xdr:rowOff>
    </xdr:from>
    <xdr:to>
      <xdr:col>12</xdr:col>
      <xdr:colOff>253999</xdr:colOff>
      <xdr:row>7</xdr:row>
      <xdr:rowOff>99786</xdr:rowOff>
    </xdr:to>
    <xdr:sp macro="" textlink="Sheet1!M111">
      <xdr:nvSpPr>
        <xdr:cNvPr id="8" name="Rectangle 7">
          <a:extLst>
            <a:ext uri="{FF2B5EF4-FFF2-40B4-BE49-F238E27FC236}">
              <a16:creationId xmlns:a16="http://schemas.microsoft.com/office/drawing/2014/main" id="{A8DD2069-36ED-7BD9-FA93-BD3877549CF9}"/>
            </a:ext>
          </a:extLst>
        </xdr:cNvPr>
        <xdr:cNvSpPr/>
      </xdr:nvSpPr>
      <xdr:spPr>
        <a:xfrm>
          <a:off x="10256156" y="743034"/>
          <a:ext cx="2217057" cy="626752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t>Avg ROAS</a:t>
          </a:r>
        </a:p>
        <a:p>
          <a:pPr algn="ctr"/>
          <a:fld id="{8FC79393-EFED-4D32-8DF9-751EAA7E06CE}" type="TxLink">
            <a:rPr lang="en-US" sz="12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$55 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371930</xdr:colOff>
      <xdr:row>4</xdr:row>
      <xdr:rowOff>13276</xdr:rowOff>
    </xdr:from>
    <xdr:to>
      <xdr:col>14</xdr:col>
      <xdr:colOff>603828</xdr:colOff>
      <xdr:row>7</xdr:row>
      <xdr:rowOff>117929</xdr:rowOff>
    </xdr:to>
    <xdr:sp macro="" textlink="Sheet1!P111">
      <xdr:nvSpPr>
        <xdr:cNvPr id="9" name="Rectangle 8">
          <a:extLst>
            <a:ext uri="{FF2B5EF4-FFF2-40B4-BE49-F238E27FC236}">
              <a16:creationId xmlns:a16="http://schemas.microsoft.com/office/drawing/2014/main" id="{F08098C3-BAA5-C237-8C25-252A6366C451}"/>
            </a:ext>
          </a:extLst>
        </xdr:cNvPr>
        <xdr:cNvSpPr/>
      </xdr:nvSpPr>
      <xdr:spPr>
        <a:xfrm>
          <a:off x="12591144" y="738990"/>
          <a:ext cx="2136898" cy="64893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t>Avg</a:t>
          </a:r>
          <a:r>
            <a:rPr lang="en-US" sz="1200" b="1" i="0" u="none" strike="noStrike" baseline="0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t> Conversion Rate</a:t>
          </a:r>
        </a:p>
        <a:p>
          <a:pPr algn="ctr"/>
          <a:fld id="{B3C1DE5D-ADFA-4557-B24C-8D01EAED896B}" type="TxLink">
            <a:rPr lang="en-US" sz="1200" b="1" i="0" u="none" strike="noStrike">
              <a:solidFill>
                <a:schemeClr val="tx2">
                  <a:lumMod val="50000"/>
                </a:schemeClr>
              </a:solidFill>
              <a:latin typeface="Calibri"/>
              <a:cs typeface="Calibri"/>
            </a:rPr>
            <a:pPr algn="ctr"/>
            <a:t>43%</a:t>
          </a:fld>
          <a:endParaRPr lang="en-US" sz="1200">
            <a:solidFill>
              <a:schemeClr val="tx2">
                <a:lumMod val="50000"/>
              </a:schemeClr>
            </a:solidFill>
          </a:endParaRPr>
        </a:p>
      </xdr:txBody>
    </xdr:sp>
    <xdr:clientData/>
  </xdr:twoCellAnchor>
  <xdr:twoCellAnchor>
    <xdr:from>
      <xdr:col>1</xdr:col>
      <xdr:colOff>183470</xdr:colOff>
      <xdr:row>17</xdr:row>
      <xdr:rowOff>5038</xdr:rowOff>
    </xdr:from>
    <xdr:to>
      <xdr:col>5</xdr:col>
      <xdr:colOff>46542</xdr:colOff>
      <xdr:row>28</xdr:row>
      <xdr:rowOff>169324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44CFDC-B8E0-487D-82CA-9EC935BC47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27214</xdr:colOff>
      <xdr:row>29</xdr:row>
      <xdr:rowOff>108955</xdr:rowOff>
    </xdr:from>
    <xdr:to>
      <xdr:col>5</xdr:col>
      <xdr:colOff>74738</xdr:colOff>
      <xdr:row>41</xdr:row>
      <xdr:rowOff>91812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C8573E-4462-48A0-AD68-008E48F5D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215825</xdr:colOff>
      <xdr:row>17</xdr:row>
      <xdr:rowOff>31120</xdr:rowOff>
    </xdr:from>
    <xdr:to>
      <xdr:col>10</xdr:col>
      <xdr:colOff>21167</xdr:colOff>
      <xdr:row>29</xdr:row>
      <xdr:rowOff>13977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6F4E3F-F8B6-4DF3-8E83-83C2F4194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218724</xdr:colOff>
      <xdr:row>29</xdr:row>
      <xdr:rowOff>107343</xdr:rowOff>
    </xdr:from>
    <xdr:to>
      <xdr:col>10</xdr:col>
      <xdr:colOff>24066</xdr:colOff>
      <xdr:row>41</xdr:row>
      <xdr:rowOff>90200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E09E38B-6F24-4D11-895D-3423B69AF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412751</xdr:colOff>
      <xdr:row>17</xdr:row>
      <xdr:rowOff>34647</xdr:rowOff>
    </xdr:from>
    <xdr:to>
      <xdr:col>15</xdr:col>
      <xdr:colOff>42333</xdr:colOff>
      <xdr:row>29</xdr:row>
      <xdr:rowOff>36286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BD2286A-E92D-4BF1-8C91-05A0B948D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414992</xdr:colOff>
      <xdr:row>29</xdr:row>
      <xdr:rowOff>117929</xdr:rowOff>
    </xdr:from>
    <xdr:to>
      <xdr:col>15</xdr:col>
      <xdr:colOff>44574</xdr:colOff>
      <xdr:row>41</xdr:row>
      <xdr:rowOff>138983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1E287F8-D1E0-49E3-9D2E-35CAE7633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21</xdr:row>
      <xdr:rowOff>123825</xdr:rowOff>
    </xdr:from>
    <xdr:to>
      <xdr:col>10</xdr:col>
      <xdr:colOff>200025</xdr:colOff>
      <xdr:row>36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3B9198-0C71-1E2D-0EDC-4A921CEFB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168275</xdr:colOff>
      <xdr:row>39</xdr:row>
      <xdr:rowOff>28575</xdr:rowOff>
    </xdr:from>
    <xdr:to>
      <xdr:col>9</xdr:col>
      <xdr:colOff>473075</xdr:colOff>
      <xdr:row>54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685B0-90B7-EF1D-88C7-09A8C332F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523875</xdr:colOff>
      <xdr:row>21</xdr:row>
      <xdr:rowOff>142875</xdr:rowOff>
    </xdr:from>
    <xdr:to>
      <xdr:col>10</xdr:col>
      <xdr:colOff>219075</xdr:colOff>
      <xdr:row>36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506959-2900-E438-2C6D-A0C397B7E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25</xdr:row>
      <xdr:rowOff>79375</xdr:rowOff>
    </xdr:from>
    <xdr:to>
      <xdr:col>10</xdr:col>
      <xdr:colOff>600075</xdr:colOff>
      <xdr:row>40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B0A1C-E33C-66B7-827C-626FB5314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441325</xdr:colOff>
      <xdr:row>41</xdr:row>
      <xdr:rowOff>47625</xdr:rowOff>
    </xdr:from>
    <xdr:to>
      <xdr:col>11</xdr:col>
      <xdr:colOff>136525</xdr:colOff>
      <xdr:row>56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5AECAB-6962-CF91-3BB7-18374776F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26</xdr:row>
      <xdr:rowOff>92075</xdr:rowOff>
    </xdr:from>
    <xdr:to>
      <xdr:col>11</xdr:col>
      <xdr:colOff>155575</xdr:colOff>
      <xdr:row>41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20EC8-91A4-4472-6A59-9E0CA481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47625</xdr:colOff>
      <xdr:row>41</xdr:row>
      <xdr:rowOff>9525</xdr:rowOff>
    </xdr:from>
    <xdr:to>
      <xdr:col>10</xdr:col>
      <xdr:colOff>352425</xdr:colOff>
      <xdr:row>55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157C85-892B-BA73-4869-957AAFFB1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8.490215509257" createdVersion="8" refreshedVersion="8" minRefreshableVersion="3" recordCount="107" xr:uid="{69C2F3E4-B226-4DA3-A2C7-8794CD38D78A}">
  <cacheSource type="worksheet">
    <worksheetSource ref="A1:P108" sheet="Sheet1"/>
  </cacheSource>
  <cacheFields count="16">
    <cacheField name="Start Date" numFmtId="164">
      <sharedItems containsSemiMixedTypes="0" containsNonDate="0" containsDate="1" containsString="0" minDate="2025-03-12T00:00:00" maxDate="2025-04-11T00:00:00"/>
    </cacheField>
    <cacheField name="End Date" numFmtId="164">
      <sharedItems containsSemiMixedTypes="0" containsNonDate="0" containsDate="1" containsString="0" minDate="2025-03-12T00:00:00" maxDate="2025-04-11T00:00:00"/>
    </cacheField>
    <cacheField name="Campaign Name" numFmtId="0">
      <sharedItems/>
    </cacheField>
    <cacheField name="Ad Group Name" numFmtId="0">
      <sharedItems/>
    </cacheField>
    <cacheField name="Targeting" numFmtId="0">
      <sharedItems count="28">
        <s v="high waisted black jeans"/>
        <s v="high waisted jeans"/>
        <s v="womens leather trousers"/>
        <s v="black leather trousers"/>
        <s v="ripped skinny jeans womens"/>
        <s v="black leather jeans women"/>
        <s v="high waisted jeans for women uk"/>
        <s v="jeans for women uk"/>
        <s v="ripped jeans womens"/>
        <s v="high waisted jeans women"/>
        <s v="skinny jeans women"/>
        <s v="leather trousers"/>
        <s v="leather trousers women"/>
        <s v="ladies leather trousers"/>
        <s v="cropped jeans"/>
        <s v="plus size cropped jean"/>
        <s v="womens high waist jeans"/>
        <s v="high waisted skinny jeans women"/>
        <s v="high-waisted skinny jeans black women"/>
        <s v="butt lifting jeans for women"/>
        <s v="ladies denim jacket"/>
        <s v="leather look jeans for women"/>
        <s v="black leather trousers women"/>
        <s v="black flared jean"/>
        <s v="leather jeans women"/>
        <s v="womens high waisted jeans"/>
        <s v="skinny jeans women high waisted"/>
        <s v="denim jacket women"/>
      </sharedItems>
    </cacheField>
    <cacheField name="Match Type" numFmtId="0">
      <sharedItems/>
    </cacheField>
    <cacheField name="Customer Search Term" numFmtId="0">
      <sharedItems count="68">
        <s v="black high waisted jeans"/>
        <s v="extremely high waisted skinny jeans women"/>
        <s v="high waisted jeans women"/>
        <s v="high waisted skinny jeans women"/>
        <s v="red leather trousers womens"/>
        <s v="black leather trousers high waist"/>
        <s v="black leather trousers women"/>
        <s v="high waisted black leather trousers"/>
        <s v="ripped skinny jeans womens"/>
        <s v="black leather jeans women"/>
        <s v="black womens jeans size 6 high waisted"/>
        <s v="high waisted black jeans women"/>
        <s v="high waisted jeans women xl"/>
        <s v="high waisted long leg ripped jeans women"/>
        <s v="high waisted black jeans for women uk"/>
        <s v="jeans for women uk"/>
        <s v="ripped curvy jeans for women uk"/>
        <s v="high waisted faded jeans women"/>
        <s v="high waisted shaping jeans"/>
        <s v="high waisted skinny fit jeans women"/>
        <s v="high waisted skinny jeans women black"/>
        <s v="leather high waisted jeans"/>
        <s v="high waisted jeans for women uk"/>
        <s v="high waisted womens jeans"/>
        <s v="tight high waisted jeans"/>
        <s v="amazon essentials women's mid-rise skinny jean"/>
        <s v="white womens skinny stretch jeans"/>
        <s v="white high waisted skinny jeans women petite"/>
        <s v="women white jeans 8 size uk"/>
        <s v="funky high waisted jeans"/>
        <s v="skinny jeans women"/>
        <s v="black leather trousers"/>
        <s v="faux leather trousers women high waist"/>
        <s v="leather trousers women"/>
        <s v="leather trousers women high waist"/>
        <s v="crazy lover womens faux leather trousers"/>
        <s v="women's high waist stretch leather look jeans ladies skinny trousers"/>
        <s v="brown leather trousers ladies"/>
        <s v="faux leather combat trousers women"/>
        <s v="ladies faux leather trousers"/>
        <s v="ladies leather trousers size 12"/>
        <s v="lusty chic leather trousers women"/>
        <s v="leather look trousers for women skinny"/>
        <s v="butt shaping leather trousers"/>
        <s v="cropped jeans"/>
        <s v="plus size cropped jeans"/>
        <s v="high waisted black jeans"/>
        <s v="high waisted black jeans tall"/>
        <s v="black high waist stretch jeans womens dressy"/>
        <s v="high waisted jeans women skinny"/>
        <s v="women's high waisted skinny jeans"/>
        <s v="high waisted black skinny jeans women"/>
        <s v="size 16 black high waisted ripped jeans"/>
        <s v="butt lifting jeans for women"/>
        <s v="leather trousers"/>
        <s v="womens faux leather look trousers high waisted coated stretch skinny"/>
        <s v="crop jeans"/>
        <s v="ladies denim jackets"/>
        <s v="leather look jeans for women"/>
        <s v="black flared jeans"/>
        <s v="womens ripped jeans"/>
        <s v="leather jeans women"/>
        <s v="leather look trousers for women"/>
        <s v="womens high waisted jeans"/>
        <s v="skinny jeans women high waisted"/>
        <s v="white jeans for women uk"/>
        <s v="white skinny jeans women"/>
        <s v="denim jackets women"/>
      </sharedItems>
    </cacheField>
    <cacheField name="Impressions" numFmtId="0">
      <sharedItems containsSemiMixedTypes="0" containsString="0" containsNumber="1" containsInteger="1" minValue="1" maxValue="3354"/>
    </cacheField>
    <cacheField name="Clicks" numFmtId="0">
      <sharedItems containsSemiMixedTypes="0" containsString="0" containsNumber="1" containsInteger="1" minValue="1" maxValue="28"/>
    </cacheField>
    <cacheField name="Spend" numFmtId="0">
      <sharedItems containsSemiMixedTypes="0" containsString="0" containsNumber="1" minValue="7.0000000000000007E-2" maxValue="7.8900000000000006"/>
    </cacheField>
    <cacheField name="7 Day Total Sales" numFmtId="0">
      <sharedItems containsSemiMixedTypes="0" containsString="0" containsNumber="1" minValue="0" maxValue="109.68"/>
    </cacheField>
    <cacheField name="Total Advertising Cost of Sales (ACOS)" numFmtId="0">
      <sharedItems containsString="0" containsBlank="1" containsNumber="1" minValue="1.276440554339898E-3" maxValue="0.14387308533916851"/>
    </cacheField>
    <cacheField name="Total Return on Advertising Spend (ROAS)" numFmtId="0">
      <sharedItems containsSemiMixedTypes="0" containsString="0" containsNumber="1" minValue="0" maxValue="783.42857142857144"/>
    </cacheField>
    <cacheField name="7 Day Total Orders (#)" numFmtId="0">
      <sharedItems containsSemiMixedTypes="0" containsString="0" containsNumber="1" containsInteger="1" minValue="0" maxValue="4"/>
    </cacheField>
    <cacheField name="7 Day Total Units (#)" numFmtId="0">
      <sharedItems containsSemiMixedTypes="0" containsString="0" containsNumber="1" containsInteger="1" minValue="0" maxValue="4"/>
    </cacheField>
    <cacheField name="7 Day Conversion Rate" numFmtId="0">
      <sharedItems containsSemiMixedTypes="0" containsString="0" containsNumb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59.673982175926" createdVersion="8" refreshedVersion="8" minRefreshableVersion="3" recordCount="109" xr:uid="{28BE1B74-FB72-48BD-98FA-C2A89A6BB1C3}">
  <cacheSource type="worksheet">
    <worksheetSource ref="A1:P111" sheet="Sheet1"/>
  </cacheSource>
  <cacheFields count="16">
    <cacheField name="Start Date" numFmtId="0">
      <sharedItems containsNonDate="0" containsDate="1" containsString="0" containsBlank="1" minDate="2025-03-12T00:00:00" maxDate="2025-04-11T00:00:00"/>
    </cacheField>
    <cacheField name="End Date" numFmtId="0">
      <sharedItems containsNonDate="0" containsDate="1" containsString="0" containsBlank="1" minDate="2025-03-12T00:00:00" maxDate="2025-04-11T00:00:00"/>
    </cacheField>
    <cacheField name="Campaign Name" numFmtId="0">
      <sharedItems containsBlank="1"/>
    </cacheField>
    <cacheField name="Ad Group Name" numFmtId="0">
      <sharedItems containsBlank="1"/>
    </cacheField>
    <cacheField name="Targeting" numFmtId="0">
      <sharedItems containsBlank="1" count="29">
        <s v="high waisted black jeans"/>
        <s v="high waisted jeans"/>
        <s v="womens leather trousers"/>
        <s v="black leather trousers"/>
        <s v="ripped skinny jeans womens"/>
        <s v="black leather jeans women"/>
        <s v="high waisted jeans for women uk"/>
        <s v="jeans for women uk"/>
        <s v="ripped jeans womens"/>
        <s v="high waisted jeans women"/>
        <s v="skinny jeans women"/>
        <s v="leather trousers"/>
        <s v="leather trousers women"/>
        <s v="ladies leather trousers"/>
        <s v="cropped jeans"/>
        <s v="plus size cropped jean"/>
        <s v="womens high waist jeans"/>
        <s v="high waisted skinny jeans women"/>
        <s v="high-waisted skinny jeans black women"/>
        <s v="butt lifting jeans for women"/>
        <s v="ladies denim jacket"/>
        <s v="leather look jeans for women"/>
        <s v="black leather trousers women"/>
        <s v="black flared jean"/>
        <s v="leather jeans women"/>
        <s v="womens high waisted jeans"/>
        <s v="skinny jeans women high waisted"/>
        <s v="denim jacket women"/>
        <m/>
      </sharedItems>
    </cacheField>
    <cacheField name="Match Type" numFmtId="0">
      <sharedItems containsBlank="1"/>
    </cacheField>
    <cacheField name="Customer Search Term" numFmtId="0">
      <sharedItems/>
    </cacheField>
    <cacheField name="Impressions" numFmtId="0">
      <sharedItems containsSemiMixedTypes="0" containsString="0" containsNumber="1" minValue="1" maxValue="26323"/>
    </cacheField>
    <cacheField name="Clicks" numFmtId="0">
      <sharedItems containsSemiMixedTypes="0" containsString="0" containsNumber="1" minValue="1" maxValue="425"/>
    </cacheField>
    <cacheField name="Spend" numFmtId="0">
      <sharedItems containsSemiMixedTypes="0" containsString="0" containsNumber="1" minValue="7.0000000000000007E-2" maxValue="103.94"/>
    </cacheField>
    <cacheField name="7 Day Total Sales" numFmtId="0">
      <sharedItems containsSemiMixedTypes="0" containsString="0" containsNumber="1" minValue="0" maxValue="1918.6400000000012"/>
    </cacheField>
    <cacheField name="Total Advertising Cost of Sales (ACOS)" numFmtId="0">
      <sharedItems containsString="0" containsBlank="1" containsNumber="1" minValue="1.276440554339898E-3" maxValue="1.4508849391854866"/>
    </cacheField>
    <cacheField name="Total Return on Advertising Spend (ROAS)" numFmtId="0">
      <sharedItems containsSemiMixedTypes="0" containsString="0" containsNumber="1" minValue="0" maxValue="5926.1372532354762"/>
    </cacheField>
    <cacheField name="7 Day Total Orders (#)" numFmtId="0">
      <sharedItems containsSemiMixedTypes="0" containsString="0" containsNumber="1" minValue="0" maxValue="68"/>
    </cacheField>
    <cacheField name="7 Day Total Units (#)" numFmtId="0">
      <sharedItems containsSemiMixedTypes="0" containsString="0" containsNumber="1" minValue="0" maxValue="70"/>
    </cacheField>
    <cacheField name="7 Day Conversion Rate" numFmtId="0">
      <sharedItems containsSemiMixedTypes="0" containsString="0" containsNumber="1" minValue="0" maxValue="45.499924052555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d v="2025-03-18T00:00:00"/>
    <d v="2025-04-04T00:00:00"/>
    <s v="High waist Jeans - Broad"/>
    <s v="J-03/FBA/L"/>
    <x v="0"/>
    <s v="BROAD"/>
    <x v="0"/>
    <n v="305"/>
    <n v="11"/>
    <n v="3.4"/>
    <n v="109.68"/>
    <n v="3.0999270605397519E-2"/>
    <n v="32.258823529411771"/>
    <n v="4"/>
    <n v="4"/>
    <n v="0.3636363636363637"/>
  </r>
  <r>
    <d v="2025-03-30T00:00:00"/>
    <d v="2025-03-30T00:00:00"/>
    <s v="8453/FBA Manual"/>
    <s v="8453/FBA Broad"/>
    <x v="1"/>
    <s v="BROAD"/>
    <x v="1"/>
    <n v="1"/>
    <n v="1"/>
    <n v="0.32"/>
    <n v="54.84"/>
    <n v="5.8351568198395333E-3"/>
    <n v="171.375"/>
    <n v="2"/>
    <n v="2"/>
    <n v="2"/>
  </r>
  <r>
    <d v="2025-03-12T00:00:00"/>
    <d v="2025-04-09T00:00:00"/>
    <s v="8453/FBA Manual"/>
    <s v="8453/FBA Broad"/>
    <x v="1"/>
    <s v="BROAD"/>
    <x v="2"/>
    <n v="1940"/>
    <n v="28"/>
    <n v="7.8900000000000006"/>
    <n v="54.84"/>
    <n v="0.14387308533916851"/>
    <n v="6.9505703422053244"/>
    <n v="2"/>
    <n v="2"/>
    <n v="7.1428571428571425E-2"/>
  </r>
  <r>
    <d v="2025-03-12T00:00:00"/>
    <d v="2025-04-09T00:00:00"/>
    <s v="8453/FBA Manual"/>
    <s v="8453/FBA Broad"/>
    <x v="1"/>
    <s v="BROAD"/>
    <x v="3"/>
    <n v="3354"/>
    <n v="19"/>
    <n v="4.3800000000000008"/>
    <n v="54.84"/>
    <n v="7.9868708971553626E-2"/>
    <n v="12.520547945205481"/>
    <n v="2"/>
    <n v="2"/>
    <n v="0.10526315789473679"/>
  </r>
  <r>
    <d v="2025-03-22T00:00:00"/>
    <d v="2025-03-22T00:00:00"/>
    <s v="Leather -  Broad"/>
    <s v="114_BRG_FBA_XS"/>
    <x v="2"/>
    <s v="BROAD"/>
    <x v="4"/>
    <n v="24"/>
    <n v="1"/>
    <n v="0.21"/>
    <n v="54.84"/>
    <n v="3.8293216630196931E-3"/>
    <n v="261.14285714285722"/>
    <n v="2"/>
    <n v="2"/>
    <n v="2"/>
  </r>
  <r>
    <d v="2025-04-05T00:00:00"/>
    <d v="2025-04-05T00:00:00"/>
    <s v="375/FBA - Manual"/>
    <s v="375/FBA - Phrase"/>
    <x v="3"/>
    <s v="PHRASE"/>
    <x v="5"/>
    <n v="4"/>
    <n v="1"/>
    <n v="0.22"/>
    <n v="27.42"/>
    <n v="8.0233406272793573E-3"/>
    <n v="124.6363636363636"/>
    <n v="1"/>
    <n v="1"/>
    <n v="1"/>
  </r>
  <r>
    <d v="2025-03-15T00:00:00"/>
    <d v="2025-04-07T00:00:00"/>
    <s v="375/FBA - Manual"/>
    <s v="375/FBA - Phrase"/>
    <x v="3"/>
    <s v="PHRASE"/>
    <x v="6"/>
    <n v="1262"/>
    <n v="11"/>
    <n v="1.32"/>
    <n v="27.42"/>
    <n v="4.8140043763676157E-2"/>
    <n v="20.77272727272727"/>
    <n v="1"/>
    <n v="1"/>
    <n v="9.0909090909090925E-2"/>
  </r>
  <r>
    <d v="2025-03-27T00:00:00"/>
    <d v="2025-04-03T00:00:00"/>
    <s v="375/FBA - Manual"/>
    <s v="375/FBA - Phrase"/>
    <x v="3"/>
    <s v="PHRASE"/>
    <x v="7"/>
    <n v="20"/>
    <n v="4"/>
    <n v="0.8600000000000001"/>
    <n v="27.42"/>
    <n v="3.1363967906637487E-2"/>
    <n v="31.88372093023256"/>
    <n v="1"/>
    <n v="1"/>
    <n v="0.25"/>
  </r>
  <r>
    <d v="2025-03-16T00:00:00"/>
    <d v="2025-03-16T00:00:00"/>
    <s v="L6498/FBA - Manual"/>
    <s v="L6498/FBA - Phrase"/>
    <x v="4"/>
    <s v="PHRASE"/>
    <x v="8"/>
    <n v="1"/>
    <n v="1"/>
    <n v="0.12"/>
    <n v="27.42"/>
    <n v="4.3763676148796497E-3"/>
    <n v="228.5"/>
    <n v="1"/>
    <n v="1"/>
    <n v="1"/>
  </r>
  <r>
    <d v="2025-03-19T00:00:00"/>
    <d v="2025-03-19T00:00:00"/>
    <s v="114_BLK_FBA - Manual"/>
    <s v="114_BLK_FBA - Phrase"/>
    <x v="5"/>
    <s v="PHRASE"/>
    <x v="9"/>
    <n v="2"/>
    <n v="1"/>
    <n v="0.21"/>
    <n v="27.42"/>
    <n v="7.6586433260393862E-3"/>
    <n v="130.57142857142861"/>
    <n v="1"/>
    <n v="1"/>
    <n v="1"/>
  </r>
  <r>
    <d v="2025-03-15T00:00:00"/>
    <d v="2025-04-10T00:00:00"/>
    <s v="J2344_Black Manual"/>
    <s v="J2344_Black Broad"/>
    <x v="1"/>
    <s v="BROAD"/>
    <x v="0"/>
    <n v="370"/>
    <n v="11"/>
    <n v="3.03"/>
    <n v="27.42"/>
    <n v="0.1105032822757111"/>
    <n v="9.0495049504950504"/>
    <n v="1"/>
    <n v="1"/>
    <n v="9.0909090909090925E-2"/>
  </r>
  <r>
    <d v="2025-03-27T00:00:00"/>
    <d v="2025-03-27T00:00:00"/>
    <s v="J2344_Black Manual"/>
    <s v="J2344_Black Broad"/>
    <x v="1"/>
    <s v="BROAD"/>
    <x v="10"/>
    <n v="3"/>
    <n v="1"/>
    <n v="0.2"/>
    <n v="27.42"/>
    <n v="7.2939460247994168E-3"/>
    <n v="137.1"/>
    <n v="1"/>
    <n v="1"/>
    <n v="1"/>
  </r>
  <r>
    <d v="2025-04-09T00:00:00"/>
    <d v="2025-04-09T00:00:00"/>
    <s v="J2344_Black Manual"/>
    <s v="J2344_Black Broad"/>
    <x v="1"/>
    <s v="BROAD"/>
    <x v="11"/>
    <n v="6"/>
    <n v="2"/>
    <n v="0.52"/>
    <n v="27.42"/>
    <n v="1.896425966447848E-2"/>
    <n v="52.730769230769234"/>
    <n v="1"/>
    <n v="1"/>
    <n v="0.5"/>
  </r>
  <r>
    <d v="2025-03-27T00:00:00"/>
    <d v="2025-03-27T00:00:00"/>
    <s v="J2344_Black Manual"/>
    <s v="J2344_Black Broad"/>
    <x v="1"/>
    <s v="BROAD"/>
    <x v="12"/>
    <n v="5"/>
    <n v="1"/>
    <n v="0.32"/>
    <n v="27.42"/>
    <n v="1.167031363967907E-2"/>
    <n v="85.6875"/>
    <n v="1"/>
    <n v="1"/>
    <n v="1"/>
  </r>
  <r>
    <d v="2025-03-28T00:00:00"/>
    <d v="2025-03-28T00:00:00"/>
    <s v="J2344_Black Manual"/>
    <s v="J2344_Black Broad"/>
    <x v="1"/>
    <s v="BROAD"/>
    <x v="13"/>
    <n v="4"/>
    <n v="1"/>
    <n v="0.23"/>
    <n v="27.42"/>
    <n v="8.3880379285193284E-3"/>
    <n v="119.2173913043478"/>
    <n v="1"/>
    <n v="1"/>
    <n v="1"/>
  </r>
  <r>
    <d v="2025-03-15T00:00:00"/>
    <d v="2025-04-09T00:00:00"/>
    <s v="J2344_Black Manual"/>
    <s v="J2344_Black Broad"/>
    <x v="1"/>
    <s v="BROAD"/>
    <x v="3"/>
    <n v="322"/>
    <n v="5"/>
    <n v="1.1599999999999999"/>
    <n v="27.42"/>
    <n v="4.2304886943836613E-2"/>
    <n v="23.637931034482762"/>
    <n v="1"/>
    <n v="1"/>
    <n v="0.2"/>
  </r>
  <r>
    <d v="2025-04-06T00:00:00"/>
    <d v="2025-04-06T00:00:00"/>
    <s v="J2344_Black Manual"/>
    <s v="J2344_Black Broad"/>
    <x v="6"/>
    <s v="BROAD"/>
    <x v="14"/>
    <n v="7"/>
    <n v="1"/>
    <n v="0.37"/>
    <n v="27.42"/>
    <n v="1.349380014587892E-2"/>
    <n v="74.108108108108112"/>
    <n v="1"/>
    <n v="1"/>
    <n v="1"/>
  </r>
  <r>
    <d v="2025-03-12T00:00:00"/>
    <d v="2025-04-02T00:00:00"/>
    <s v="8453/FBA Manual"/>
    <s v="8453/FBA Broad"/>
    <x v="7"/>
    <s v="BROAD"/>
    <x v="15"/>
    <n v="326"/>
    <n v="9"/>
    <n v="1.93"/>
    <n v="27.42"/>
    <n v="7.0386579139314356E-2"/>
    <n v="14.20725388601036"/>
    <n v="1"/>
    <n v="1"/>
    <n v="0.1111111111111111"/>
  </r>
  <r>
    <d v="2025-04-10T00:00:00"/>
    <d v="2025-04-10T00:00:00"/>
    <s v="8453/FBA Manual"/>
    <s v="8453/FBA Broad"/>
    <x v="8"/>
    <s v="BROAD"/>
    <x v="16"/>
    <n v="1"/>
    <n v="1"/>
    <n v="0.23"/>
    <n v="27.42"/>
    <n v="8.3880379285193284E-3"/>
    <n v="119.2173913043478"/>
    <n v="1"/>
    <n v="1"/>
    <n v="1"/>
  </r>
  <r>
    <d v="2025-04-06T00:00:00"/>
    <d v="2025-04-06T00:00:00"/>
    <s v="8453/FBA Manual"/>
    <s v="8453/FBA Broad"/>
    <x v="1"/>
    <s v="BROAD"/>
    <x v="17"/>
    <n v="12"/>
    <n v="2"/>
    <n v="0.57999999999999996"/>
    <n v="27.42"/>
    <n v="2.115244347191831E-2"/>
    <n v="47.275862068965523"/>
    <n v="1"/>
    <n v="1"/>
    <n v="0.5"/>
  </r>
  <r>
    <d v="2025-04-04T00:00:00"/>
    <d v="2025-04-04T00:00:00"/>
    <s v="8453/FBA Manual"/>
    <s v="8453/FBA Broad"/>
    <x v="1"/>
    <s v="BROAD"/>
    <x v="18"/>
    <n v="12"/>
    <n v="1"/>
    <n v="0.28000000000000003"/>
    <n v="27.42"/>
    <n v="1.021152443471918E-2"/>
    <n v="97.928571428571431"/>
    <n v="1"/>
    <n v="1"/>
    <n v="1"/>
  </r>
  <r>
    <d v="2025-03-25T00:00:00"/>
    <d v="2025-03-25T00:00:00"/>
    <s v="8453/FBA Manual"/>
    <s v="8453/FBA Broad"/>
    <x v="1"/>
    <s v="BROAD"/>
    <x v="19"/>
    <n v="1"/>
    <n v="1"/>
    <n v="0.28999999999999998"/>
    <n v="27.42"/>
    <n v="1.057622173595915E-2"/>
    <n v="94.551724137931046"/>
    <n v="1"/>
    <n v="1"/>
    <n v="1"/>
  </r>
  <r>
    <d v="2025-04-05T00:00:00"/>
    <d v="2025-04-09T00:00:00"/>
    <s v="8453/FBA Manual"/>
    <s v="8453/FBA Broad"/>
    <x v="1"/>
    <s v="BROAD"/>
    <x v="20"/>
    <n v="4"/>
    <n v="4"/>
    <n v="1.1200000000000001"/>
    <n v="29.16"/>
    <n v="3.8408779149519887E-2"/>
    <n v="26.035714285714281"/>
    <n v="1"/>
    <n v="1"/>
    <n v="0.25"/>
  </r>
  <r>
    <d v="2025-04-08T00:00:00"/>
    <d v="2025-04-08T00:00:00"/>
    <s v="8453/FBA Manual"/>
    <s v="8453/FBA Broad"/>
    <x v="1"/>
    <s v="BROAD"/>
    <x v="21"/>
    <n v="4"/>
    <n v="1"/>
    <n v="0.23"/>
    <n v="27.42"/>
    <n v="8.3880379285193284E-3"/>
    <n v="119.2173913043478"/>
    <n v="1"/>
    <n v="1"/>
    <n v="1"/>
  </r>
  <r>
    <d v="2025-03-23T00:00:00"/>
    <d v="2025-04-06T00:00:00"/>
    <s v="8453/FBA Manual"/>
    <s v="8453/FBA Broad"/>
    <x v="6"/>
    <s v="BROAD"/>
    <x v="22"/>
    <n v="63"/>
    <n v="4"/>
    <n v="1.32"/>
    <n v="27.42"/>
    <n v="4.814004376367613E-2"/>
    <n v="20.77272727272728"/>
    <n v="1"/>
    <n v="1"/>
    <n v="0.25"/>
  </r>
  <r>
    <d v="2025-03-14T00:00:00"/>
    <d v="2025-03-14T00:00:00"/>
    <s v="LC117/FBA Manual"/>
    <s v="LC117/FBA Broad"/>
    <x v="9"/>
    <s v="BROAD"/>
    <x v="23"/>
    <n v="1"/>
    <n v="1"/>
    <n v="0.23"/>
    <n v="27.42"/>
    <n v="8.3880379285193284E-3"/>
    <n v="119.2173913043478"/>
    <n v="1"/>
    <n v="1"/>
    <n v="1"/>
  </r>
  <r>
    <d v="2025-03-16T00:00:00"/>
    <d v="2025-03-16T00:00:00"/>
    <s v="8453/FBA Manual"/>
    <s v="8453/FBA Phrase"/>
    <x v="1"/>
    <s v="PHRASE"/>
    <x v="24"/>
    <n v="4"/>
    <n v="1"/>
    <n v="0.28999999999999998"/>
    <n v="27.42"/>
    <n v="1.057622173595915E-2"/>
    <n v="94.551724137931046"/>
    <n v="1"/>
    <n v="1"/>
    <n v="1"/>
  </r>
  <r>
    <d v="2025-03-28T00:00:00"/>
    <d v="2025-03-28T00:00:00"/>
    <s v="PTL-S829/FBA Manual"/>
    <s v="PTL-S829/FBA Broad"/>
    <x v="10"/>
    <s v="BROAD"/>
    <x v="25"/>
    <n v="2"/>
    <n v="2"/>
    <n v="0.35"/>
    <n v="27.42"/>
    <n v="1.276440554339898E-2"/>
    <n v="78.342857142857156"/>
    <n v="1"/>
    <n v="1"/>
    <n v="0.5"/>
  </r>
  <r>
    <d v="2025-03-31T00:00:00"/>
    <d v="2025-03-31T00:00:00"/>
    <s v="PTL-S829/FBA Manual"/>
    <s v="PTL-S829/FBA Broad"/>
    <x v="10"/>
    <s v="BROAD"/>
    <x v="26"/>
    <n v="4"/>
    <n v="1"/>
    <n v="0.23"/>
    <n v="27.42"/>
    <n v="8.3880379285193284E-3"/>
    <n v="119.2173913043478"/>
    <n v="1"/>
    <n v="1"/>
    <n v="1"/>
  </r>
  <r>
    <d v="2025-03-25T00:00:00"/>
    <d v="2025-03-25T00:00:00"/>
    <s v="PTL-S829/FBA Manual"/>
    <s v="PTL-S829/FBA Broad"/>
    <x v="9"/>
    <s v="BROAD"/>
    <x v="3"/>
    <n v="102"/>
    <n v="1"/>
    <n v="0.25"/>
    <n v="27.42"/>
    <n v="9.1174325309992706E-3"/>
    <n v="109.68"/>
    <n v="1"/>
    <n v="1"/>
    <n v="1"/>
  </r>
  <r>
    <d v="2025-04-03T00:00:00"/>
    <d v="2025-04-03T00:00:00"/>
    <s v="PTL-S829/FBA Manual"/>
    <s v="PTL-S829/FBA Broad"/>
    <x v="9"/>
    <s v="BROAD"/>
    <x v="27"/>
    <n v="13"/>
    <n v="1"/>
    <n v="0.27"/>
    <n v="27.42"/>
    <n v="9.8468271334792128E-3"/>
    <n v="101.5555555555556"/>
    <n v="1"/>
    <n v="1"/>
    <n v="1"/>
  </r>
  <r>
    <d v="2025-03-16T00:00:00"/>
    <d v="2025-03-16T00:00:00"/>
    <s v="PTL-S829/FBA Manual"/>
    <s v="PTL-S829/FBA Broad"/>
    <x v="7"/>
    <s v="BROAD"/>
    <x v="28"/>
    <n v="3"/>
    <n v="1"/>
    <n v="0.23"/>
    <n v="27.42"/>
    <n v="8.3880379285193284E-3"/>
    <n v="119.2173913043478"/>
    <n v="1"/>
    <n v="1"/>
    <n v="1"/>
  </r>
  <r>
    <d v="2025-03-28T00:00:00"/>
    <d v="2025-03-28T00:00:00"/>
    <s v="PTL-S829/FBA Manual"/>
    <s v="PTL-S829/FBA Broad"/>
    <x v="1"/>
    <s v="BROAD"/>
    <x v="29"/>
    <n v="7"/>
    <n v="1"/>
    <n v="0.28999999999999998"/>
    <n v="27.42"/>
    <n v="1.057622173595915E-2"/>
    <n v="94.551724137931046"/>
    <n v="1"/>
    <n v="1"/>
    <n v="1"/>
  </r>
  <r>
    <d v="2025-03-22T00:00:00"/>
    <d v="2025-04-07T00:00:00"/>
    <s v="LC117/FBA Manual"/>
    <s v="LC117/FBA Exact"/>
    <x v="7"/>
    <s v="EXACT"/>
    <x v="15"/>
    <n v="194"/>
    <n v="3"/>
    <n v="0.66999999999999993"/>
    <n v="27.42"/>
    <n v="2.4434719183078039E-2"/>
    <n v="40.925373134328368"/>
    <n v="1"/>
    <n v="1"/>
    <n v="0.33333333333333331"/>
  </r>
  <r>
    <d v="2025-03-26T00:00:00"/>
    <d v="2025-04-02T00:00:00"/>
    <s v="PTL-S829/FBA Manual"/>
    <s v="PTL-S829/FBA Phrase"/>
    <x v="10"/>
    <s v="PHRASE"/>
    <x v="30"/>
    <n v="161"/>
    <n v="2"/>
    <n v="0.39"/>
    <n v="27.42"/>
    <n v="1.4223194748358861E-2"/>
    <n v="70.307692307692307"/>
    <n v="1"/>
    <n v="1"/>
    <n v="0.5"/>
  </r>
  <r>
    <d v="2025-04-05T00:00:00"/>
    <d v="2025-04-05T00:00:00"/>
    <s v="Leather -  Broad"/>
    <s v="114_BRG_FBA_XS"/>
    <x v="11"/>
    <s v="BROAD"/>
    <x v="31"/>
    <n v="1"/>
    <n v="1"/>
    <n v="0.18"/>
    <n v="27.42"/>
    <n v="6.5645514223194746E-3"/>
    <n v="152.33333333333329"/>
    <n v="1"/>
    <n v="1"/>
    <n v="1"/>
  </r>
  <r>
    <d v="2025-04-02T00:00:00"/>
    <d v="2025-04-02T00:00:00"/>
    <s v="Leather -  Broad"/>
    <s v="114_BRG_FBA_XS"/>
    <x v="2"/>
    <s v="BROAD"/>
    <x v="32"/>
    <n v="2"/>
    <n v="1"/>
    <n v="0.27"/>
    <n v="27.42"/>
    <n v="9.8468271334792128E-3"/>
    <n v="101.5555555555556"/>
    <n v="1"/>
    <n v="1"/>
    <n v="1"/>
  </r>
  <r>
    <d v="2025-03-19T00:00:00"/>
    <d v="2025-04-09T00:00:00"/>
    <s v="Leather -  Broad"/>
    <s v="114_BRG_FBA_XS"/>
    <x v="2"/>
    <s v="BROAD"/>
    <x v="33"/>
    <n v="684"/>
    <n v="10"/>
    <n v="2.57"/>
    <n v="27.42"/>
    <n v="9.3727206418672507E-2"/>
    <n v="10.66926070038911"/>
    <n v="1"/>
    <n v="1"/>
    <n v="0.1"/>
  </r>
  <r>
    <d v="2025-03-15T00:00:00"/>
    <d v="2025-03-16T00:00:00"/>
    <s v="Leather -  Broad"/>
    <s v="S513-8/42"/>
    <x v="12"/>
    <s v="BROAD"/>
    <x v="34"/>
    <n v="61"/>
    <n v="2"/>
    <n v="0.41"/>
    <n v="27.42"/>
    <n v="1.4952589350838799E-2"/>
    <n v="66.878048780487802"/>
    <n v="1"/>
    <n v="1"/>
    <n v="0.5"/>
  </r>
  <r>
    <d v="2025-03-23T00:00:00"/>
    <d v="2025-03-23T00:00:00"/>
    <s v="Leather -  Broad"/>
    <s v="GK2266/FBA/42"/>
    <x v="12"/>
    <s v="BROAD"/>
    <x v="35"/>
    <n v="22"/>
    <n v="1"/>
    <n v="0.15"/>
    <n v="27.42"/>
    <n v="5.4704595185995622E-3"/>
    <n v="182.8"/>
    <n v="1"/>
    <n v="1"/>
    <n v="1"/>
  </r>
  <r>
    <d v="2025-03-29T00:00:00"/>
    <d v="2025-04-10T00:00:00"/>
    <s v="Leather -  Broad"/>
    <s v="GK2266/FBA/42"/>
    <x v="12"/>
    <s v="BROAD"/>
    <x v="36"/>
    <n v="182"/>
    <n v="4"/>
    <n v="1.04"/>
    <n v="27.42"/>
    <n v="3.7928519328956967E-2"/>
    <n v="26.36538461538462"/>
    <n v="1"/>
    <n v="1"/>
    <n v="0.25"/>
  </r>
  <r>
    <d v="2025-03-16T00:00:00"/>
    <d v="2025-03-16T00:00:00"/>
    <s v="Leather -  Broad"/>
    <s v="GK2266/FBA/42"/>
    <x v="13"/>
    <s v="BROAD"/>
    <x v="37"/>
    <n v="11"/>
    <n v="1"/>
    <n v="0.2"/>
    <n v="27.42"/>
    <n v="7.2939460247994168E-3"/>
    <n v="137.1"/>
    <n v="1"/>
    <n v="1"/>
    <n v="1"/>
  </r>
  <r>
    <d v="2025-03-21T00:00:00"/>
    <d v="2025-03-21T00:00:00"/>
    <s v="Leather -  Broad"/>
    <s v="114_BRG_FBA_XL"/>
    <x v="11"/>
    <s v="BROAD"/>
    <x v="38"/>
    <n v="3"/>
    <n v="1"/>
    <n v="0.21"/>
    <n v="27.42"/>
    <n v="7.6586433260393862E-3"/>
    <n v="130.57142857142861"/>
    <n v="1"/>
    <n v="1"/>
    <n v="1"/>
  </r>
  <r>
    <d v="2025-03-27T00:00:00"/>
    <d v="2025-04-06T00:00:00"/>
    <s v="Leather -  Broad"/>
    <s v="114_BRG_FBA_XL"/>
    <x v="11"/>
    <s v="BROAD"/>
    <x v="39"/>
    <n v="24"/>
    <n v="2"/>
    <n v="0.34"/>
    <n v="27.42"/>
    <n v="1.2399708242159E-2"/>
    <n v="80.64705882352942"/>
    <n v="1"/>
    <n v="1"/>
    <n v="0.5"/>
  </r>
  <r>
    <d v="2025-03-23T00:00:00"/>
    <d v="2025-03-23T00:00:00"/>
    <s v="Leather -  Broad"/>
    <s v="114_BRG_FBA_XL"/>
    <x v="11"/>
    <s v="BROAD"/>
    <x v="40"/>
    <n v="1"/>
    <n v="1"/>
    <n v="0.16"/>
    <n v="27.42"/>
    <n v="5.8351568198395333E-3"/>
    <n v="171.375"/>
    <n v="1"/>
    <n v="1"/>
    <n v="1"/>
  </r>
  <r>
    <d v="2025-03-27T00:00:00"/>
    <d v="2025-03-27T00:00:00"/>
    <s v="Leather -  Broad"/>
    <s v="114_BRG_FBA_XL"/>
    <x v="11"/>
    <s v="BROAD"/>
    <x v="41"/>
    <n v="6"/>
    <n v="1"/>
    <n v="0.22"/>
    <n v="27.42"/>
    <n v="8.0233406272793573E-3"/>
    <n v="124.6363636363636"/>
    <n v="1"/>
    <n v="1"/>
    <n v="1"/>
  </r>
  <r>
    <d v="2025-04-05T00:00:00"/>
    <d v="2025-04-05T00:00:00"/>
    <s v="Leather -  Broad"/>
    <s v="206_FBA_42"/>
    <x v="12"/>
    <s v="BROAD"/>
    <x v="42"/>
    <n v="1"/>
    <n v="1"/>
    <n v="0.27"/>
    <n v="27.42"/>
    <n v="9.8468271334792128E-3"/>
    <n v="101.5555555555556"/>
    <n v="1"/>
    <n v="1"/>
    <n v="1"/>
  </r>
  <r>
    <d v="2025-04-09T00:00:00"/>
    <d v="2025-04-09T00:00:00"/>
    <s v="Leather -  Broad"/>
    <s v="206_FBA_42"/>
    <x v="11"/>
    <s v="BROAD"/>
    <x v="31"/>
    <n v="4"/>
    <n v="1"/>
    <n v="0.3"/>
    <n v="27.42"/>
    <n v="1.0940919037199121E-2"/>
    <n v="91.4"/>
    <n v="1"/>
    <n v="1"/>
    <n v="1"/>
  </r>
  <r>
    <d v="2025-03-12T00:00:00"/>
    <d v="2025-03-12T00:00:00"/>
    <s v="Leather -  Broad"/>
    <s v="206_FBA_42"/>
    <x v="11"/>
    <s v="BROAD"/>
    <x v="43"/>
    <n v="1"/>
    <n v="1"/>
    <n v="0.3"/>
    <n v="24.92"/>
    <n v="1.203852327447833E-2"/>
    <n v="83.066666666666677"/>
    <n v="1"/>
    <n v="1"/>
    <n v="1"/>
  </r>
  <r>
    <d v="2025-03-22T00:00:00"/>
    <d v="2025-03-22T00:00:00"/>
    <s v="Leather -  Exact"/>
    <s v="206_FBA_36"/>
    <x v="12"/>
    <s v="EXACT"/>
    <x v="33"/>
    <n v="84"/>
    <n v="3"/>
    <n v="0.75"/>
    <n v="27.42"/>
    <n v="2.7352297592997812E-2"/>
    <n v="36.56"/>
    <n v="1"/>
    <n v="1"/>
    <n v="0.33333333333333331"/>
  </r>
  <r>
    <d v="2025-03-15T00:00:00"/>
    <d v="2025-04-02T00:00:00"/>
    <s v="Cropped - Exact"/>
    <s v="P200-1/44"/>
    <x v="14"/>
    <s v="EXACT"/>
    <x v="44"/>
    <n v="119"/>
    <n v="6"/>
    <n v="1.92"/>
    <n v="27.42"/>
    <n v="7.002188183807441E-2"/>
    <n v="14.28125"/>
    <n v="1"/>
    <n v="1"/>
    <n v="0.1666666666666666"/>
  </r>
  <r>
    <d v="2025-03-24T00:00:00"/>
    <d v="2025-03-24T00:00:00"/>
    <s v="Cropped - Exact"/>
    <s v="P200-2/50"/>
    <x v="15"/>
    <s v="EXACT"/>
    <x v="45"/>
    <n v="5"/>
    <n v="1"/>
    <n v="7.0000000000000007E-2"/>
    <n v="54.84"/>
    <n v="1.276440554339898E-3"/>
    <n v="783.42857142857144"/>
    <n v="1"/>
    <n v="2"/>
    <n v="1"/>
  </r>
  <r>
    <d v="2025-03-13T00:00:00"/>
    <d v="2025-04-02T00:00:00"/>
    <s v="High waist Jeans - Phrase"/>
    <s v="J-03/FBA/L"/>
    <x v="0"/>
    <s v="PHRASE"/>
    <x v="46"/>
    <n v="18"/>
    <n v="5"/>
    <n v="1.64"/>
    <n v="27.42"/>
    <n v="5.9810357403355198E-2"/>
    <n v="16.719512195121951"/>
    <n v="1"/>
    <n v="1"/>
    <n v="0.2"/>
  </r>
  <r>
    <d v="2025-04-02T00:00:00"/>
    <d v="2025-04-02T00:00:00"/>
    <s v="High waist Jeans - Phrase"/>
    <s v="J-03/FBA/L"/>
    <x v="0"/>
    <s v="PHRASE"/>
    <x v="47"/>
    <n v="1"/>
    <n v="1"/>
    <n v="0.35"/>
    <n v="54.84"/>
    <n v="6.382202771699489E-3"/>
    <n v="156.68571428571431"/>
    <n v="1"/>
    <n v="2"/>
    <n v="1"/>
  </r>
  <r>
    <d v="2025-04-04T00:00:00"/>
    <d v="2025-04-09T00:00:00"/>
    <s v="High waist Jeans - Phrase"/>
    <s v="J-03/FBA/L"/>
    <x v="0"/>
    <s v="PHRASE"/>
    <x v="11"/>
    <n v="8"/>
    <n v="2"/>
    <n v="0.7"/>
    <n v="27.42"/>
    <n v="2.552881108679796E-2"/>
    <n v="39.171428571428578"/>
    <n v="1"/>
    <n v="1"/>
    <n v="0.5"/>
  </r>
  <r>
    <d v="2025-03-14T00:00:00"/>
    <d v="2025-03-14T00:00:00"/>
    <s v="High waist Jeans - Broad"/>
    <s v="J-03/FBA/L"/>
    <x v="16"/>
    <s v="BROAD"/>
    <x v="48"/>
    <n v="9"/>
    <n v="1"/>
    <n v="0.36"/>
    <n v="27.42"/>
    <n v="1.3129102844638949E-2"/>
    <n v="76.166666666666671"/>
    <n v="1"/>
    <n v="1"/>
    <n v="1"/>
  </r>
  <r>
    <d v="2025-03-16T00:00:00"/>
    <d v="2025-04-03T00:00:00"/>
    <s v="High waist Jeans - Broad"/>
    <s v="J-03/FBA/L"/>
    <x v="17"/>
    <s v="BROAD"/>
    <x v="49"/>
    <n v="14"/>
    <n v="3"/>
    <n v="0.97"/>
    <n v="27.42"/>
    <n v="3.5375638220277172E-2"/>
    <n v="28.268041237113401"/>
    <n v="1"/>
    <n v="1"/>
    <n v="0.33333333333333331"/>
  </r>
  <r>
    <d v="2025-04-06T00:00:00"/>
    <d v="2025-04-06T00:00:00"/>
    <s v="High waist Jeans - Broad"/>
    <s v="J-03/FBA/L"/>
    <x v="17"/>
    <s v="BROAD"/>
    <x v="50"/>
    <n v="2"/>
    <n v="1"/>
    <n v="0.35"/>
    <n v="27.42"/>
    <n v="1.276440554339898E-2"/>
    <n v="78.342857142857156"/>
    <n v="1"/>
    <n v="1"/>
    <n v="1"/>
  </r>
  <r>
    <d v="2025-03-29T00:00:00"/>
    <d v="2025-03-29T00:00:00"/>
    <s v="High waist Jeans - Broad"/>
    <s v="J-03/FBA/L"/>
    <x v="18"/>
    <s v="BROAD"/>
    <x v="51"/>
    <n v="2"/>
    <n v="2"/>
    <n v="0.71"/>
    <n v="27.42"/>
    <n v="2.5893508388037931E-2"/>
    <n v="38.619718309859159"/>
    <n v="1"/>
    <n v="1"/>
    <n v="0.5"/>
  </r>
  <r>
    <d v="2025-03-25T00:00:00"/>
    <d v="2025-03-25T00:00:00"/>
    <s v="High waist Jeans - Broad"/>
    <s v="J-03/FBA/L"/>
    <x v="0"/>
    <s v="BROAD"/>
    <x v="52"/>
    <n v="2"/>
    <n v="1"/>
    <n v="0.35"/>
    <n v="27.42"/>
    <n v="1.276440554339898E-2"/>
    <n v="78.342857142857156"/>
    <n v="1"/>
    <n v="1"/>
    <n v="1"/>
  </r>
  <r>
    <d v="2025-03-19T00:00:00"/>
    <d v="2025-03-19T00:00:00"/>
    <s v="High waist Jeans - Exact"/>
    <s v="MC-6973/46"/>
    <x v="17"/>
    <s v="EXACT"/>
    <x v="3"/>
    <n v="46"/>
    <n v="1"/>
    <n v="0.25"/>
    <n v="27.42"/>
    <n v="9.1174325309992706E-3"/>
    <n v="109.68"/>
    <n v="1"/>
    <n v="1"/>
    <n v="1"/>
  </r>
  <r>
    <d v="2025-03-22T00:00:00"/>
    <d v="2025-04-09T00:00:00"/>
    <s v="Leather -  Broad"/>
    <s v="GK2266/FBA/42"/>
    <x v="12"/>
    <s v="BROAD"/>
    <x v="34"/>
    <n v="110"/>
    <n v="4"/>
    <n v="1.04"/>
    <n v="0"/>
    <m/>
    <n v="0"/>
    <n v="0"/>
    <n v="0"/>
    <n v="0"/>
  </r>
  <r>
    <d v="2025-04-08T00:00:00"/>
    <d v="2025-04-08T00:00:00"/>
    <s v="Cropped - Exact"/>
    <s v="P200-3/48"/>
    <x v="14"/>
    <s v="EXACT"/>
    <x v="44"/>
    <n v="110"/>
    <n v="1"/>
    <n v="0.25"/>
    <n v="0"/>
    <m/>
    <n v="0"/>
    <n v="0"/>
    <n v="0"/>
    <n v="0"/>
  </r>
  <r>
    <d v="2025-04-01T00:00:00"/>
    <d v="2025-04-08T00:00:00"/>
    <s v="High waist Jeans - Exact"/>
    <s v="J-03/FBA/L"/>
    <x v="17"/>
    <s v="EXACT"/>
    <x v="3"/>
    <n v="111"/>
    <n v="2"/>
    <n v="0.47"/>
    <n v="0"/>
    <m/>
    <n v="0"/>
    <n v="0"/>
    <n v="0"/>
    <n v="0"/>
  </r>
  <r>
    <d v="2025-03-14T00:00:00"/>
    <d v="2025-04-10T00:00:00"/>
    <s v="J2344_Black Manual"/>
    <s v="J2344_Black Phrase"/>
    <x v="19"/>
    <s v="PHRASE"/>
    <x v="53"/>
    <n v="117"/>
    <n v="4"/>
    <n v="0.99"/>
    <n v="0"/>
    <m/>
    <n v="0"/>
    <n v="0"/>
    <n v="0"/>
    <n v="0"/>
  </r>
  <r>
    <d v="2025-03-17T00:00:00"/>
    <d v="2025-03-19T00:00:00"/>
    <s v="Leather -  Exact"/>
    <s v="J227_S"/>
    <x v="11"/>
    <s v="EXACT"/>
    <x v="54"/>
    <n v="119"/>
    <n v="2"/>
    <n v="0.44"/>
    <n v="0"/>
    <m/>
    <n v="0"/>
    <n v="0"/>
    <n v="0"/>
    <n v="0"/>
  </r>
  <r>
    <d v="2025-03-31T00:00:00"/>
    <d v="2025-04-07T00:00:00"/>
    <s v="Leather -  Broad"/>
    <s v="114_BRG_FBA_XS"/>
    <x v="2"/>
    <s v="BROAD"/>
    <x v="55"/>
    <n v="125"/>
    <n v="4"/>
    <n v="0.84"/>
    <n v="0"/>
    <m/>
    <n v="0"/>
    <n v="0"/>
    <n v="0"/>
    <n v="0"/>
  </r>
  <r>
    <d v="2025-03-31T00:00:00"/>
    <d v="2025-04-05T00:00:00"/>
    <s v="Leather -  Broad"/>
    <s v="S513-8/40"/>
    <x v="12"/>
    <s v="BROAD"/>
    <x v="33"/>
    <n v="126"/>
    <n v="5"/>
    <n v="1.42"/>
    <n v="0"/>
    <m/>
    <n v="0"/>
    <n v="0"/>
    <n v="0"/>
    <n v="0"/>
  </r>
  <r>
    <d v="2025-03-21T00:00:00"/>
    <d v="2025-04-08T00:00:00"/>
    <s v="8453/FBA Manual"/>
    <s v="8453/FBA Broad"/>
    <x v="8"/>
    <s v="BROAD"/>
    <x v="8"/>
    <n v="131"/>
    <n v="3"/>
    <n v="0.54"/>
    <n v="0"/>
    <m/>
    <n v="0"/>
    <n v="0"/>
    <n v="0"/>
    <n v="0"/>
  </r>
  <r>
    <d v="2025-03-12T00:00:00"/>
    <d v="2025-04-08T00:00:00"/>
    <s v="Cropped - Exact"/>
    <s v="P200-1/44"/>
    <x v="14"/>
    <s v="EXACT"/>
    <x v="56"/>
    <n v="136"/>
    <n v="8"/>
    <n v="2.58"/>
    <n v="0"/>
    <m/>
    <n v="0"/>
    <n v="0"/>
    <n v="0"/>
    <n v="0"/>
  </r>
  <r>
    <d v="2025-03-15T00:00:00"/>
    <d v="2025-03-18T00:00:00"/>
    <s v="Leather -  Exact"/>
    <s v="114_BRG_FBA_XL"/>
    <x v="12"/>
    <s v="EXACT"/>
    <x v="33"/>
    <n v="143"/>
    <n v="3"/>
    <n v="0.56000000000000005"/>
    <n v="0"/>
    <m/>
    <n v="0"/>
    <n v="0"/>
    <n v="0"/>
    <n v="0"/>
  </r>
  <r>
    <d v="2025-03-19T00:00:00"/>
    <d v="2025-03-19T00:00:00"/>
    <s v="Denim Jacket - Exact, Broad, Phrase"/>
    <s v="Phrase"/>
    <x v="20"/>
    <s v="PHRASE"/>
    <x v="57"/>
    <n v="143"/>
    <n v="2"/>
    <n v="0.38"/>
    <n v="0"/>
    <m/>
    <n v="0"/>
    <n v="0"/>
    <n v="0"/>
    <n v="0"/>
  </r>
  <r>
    <d v="2025-03-23T00:00:00"/>
    <d v="2025-04-09T00:00:00"/>
    <s v="PTL-S829/FBA Manual"/>
    <s v="PTL-S829/FBA Broad"/>
    <x v="9"/>
    <s v="BROAD"/>
    <x v="2"/>
    <n v="153"/>
    <n v="4"/>
    <n v="1.1200000000000001"/>
    <n v="0"/>
    <m/>
    <n v="0"/>
    <n v="0"/>
    <n v="0"/>
    <n v="0"/>
  </r>
  <r>
    <d v="2025-03-12T00:00:00"/>
    <d v="2025-03-15T00:00:00"/>
    <s v="Leather -  Exact"/>
    <s v="321_FBA_36"/>
    <x v="21"/>
    <s v="EXACT"/>
    <x v="58"/>
    <n v="173"/>
    <n v="2"/>
    <n v="0.34"/>
    <n v="0"/>
    <m/>
    <n v="0"/>
    <n v="0"/>
    <n v="0"/>
    <n v="0"/>
  </r>
  <r>
    <d v="2025-03-15T00:00:00"/>
    <d v="2025-03-16T00:00:00"/>
    <s v="114_BLK_FBA - Manual"/>
    <s v="114_BLK_FBA - Broad"/>
    <x v="22"/>
    <s v="BROAD"/>
    <x v="6"/>
    <n v="178"/>
    <n v="2"/>
    <n v="0.19"/>
    <n v="0"/>
    <m/>
    <n v="0"/>
    <n v="0"/>
    <n v="0"/>
    <n v="0"/>
  </r>
  <r>
    <d v="2025-03-13T00:00:00"/>
    <d v="2025-03-22T00:00:00"/>
    <s v="Leather -  Exact"/>
    <s v="114_BRG_FBA_XS"/>
    <x v="12"/>
    <s v="EXACT"/>
    <x v="33"/>
    <n v="182"/>
    <n v="4"/>
    <n v="1.1399999999999999"/>
    <n v="0"/>
    <m/>
    <n v="0"/>
    <n v="0"/>
    <n v="0"/>
    <n v="0"/>
  </r>
  <r>
    <d v="2025-03-25T00:00:00"/>
    <d v="2025-04-04T00:00:00"/>
    <s v="PTL-S829/FBA Manual"/>
    <s v="PTL-S829/FBA Phrase"/>
    <x v="7"/>
    <s v="PHRASE"/>
    <x v="15"/>
    <n v="186"/>
    <n v="2"/>
    <n v="0.37"/>
    <n v="0"/>
    <m/>
    <n v="0"/>
    <n v="0"/>
    <n v="0"/>
    <n v="0"/>
  </r>
  <r>
    <d v="2025-03-15T00:00:00"/>
    <d v="2025-03-29T00:00:00"/>
    <s v="Flare Jeans - Exact"/>
    <s v="LC153/FBA/38"/>
    <x v="23"/>
    <s v="EXACT"/>
    <x v="59"/>
    <n v="187"/>
    <n v="3"/>
    <n v="0.83"/>
    <n v="0"/>
    <m/>
    <n v="0"/>
    <n v="0"/>
    <n v="0"/>
    <n v="0"/>
  </r>
  <r>
    <d v="2025-03-18T00:00:00"/>
    <d v="2025-03-23T00:00:00"/>
    <s v="J2344_Black Manual"/>
    <s v="J2344_Black Broad"/>
    <x v="8"/>
    <s v="BROAD"/>
    <x v="60"/>
    <n v="193"/>
    <n v="2"/>
    <n v="0.36"/>
    <n v="0"/>
    <m/>
    <n v="0"/>
    <n v="0"/>
    <n v="0"/>
    <n v="0"/>
  </r>
  <r>
    <d v="2025-03-13T00:00:00"/>
    <d v="2025-04-06T00:00:00"/>
    <s v="114_CML_FBA - Manual"/>
    <s v="114_CML_FBA - Phrase"/>
    <x v="24"/>
    <s v="PHRASE"/>
    <x v="61"/>
    <n v="198"/>
    <n v="5"/>
    <n v="0.62000000000000011"/>
    <n v="0"/>
    <m/>
    <n v="0"/>
    <n v="0"/>
    <n v="0"/>
    <n v="0"/>
  </r>
  <r>
    <d v="2025-03-26T00:00:00"/>
    <d v="2025-04-09T00:00:00"/>
    <s v="LC117/FBA Manual"/>
    <s v="LC117/FBA Exact"/>
    <x v="6"/>
    <s v="EXACT"/>
    <x v="22"/>
    <n v="222"/>
    <n v="7"/>
    <n v="2.35"/>
    <n v="0"/>
    <m/>
    <n v="0"/>
    <n v="0"/>
    <n v="0"/>
    <n v="0"/>
  </r>
  <r>
    <d v="2025-03-22T00:00:00"/>
    <d v="2025-04-09T00:00:00"/>
    <s v="Cropped - Exact"/>
    <s v="P200-2/50"/>
    <x v="14"/>
    <s v="EXACT"/>
    <x v="44"/>
    <n v="238"/>
    <n v="4"/>
    <n v="1"/>
    <n v="0"/>
    <m/>
    <n v="0"/>
    <n v="0"/>
    <n v="0"/>
    <n v="0"/>
  </r>
  <r>
    <d v="2025-03-13T00:00:00"/>
    <d v="2025-03-27T00:00:00"/>
    <s v="Leather -  Broad"/>
    <s v="GK2266/FBA/42"/>
    <x v="12"/>
    <s v="BROAD"/>
    <x v="62"/>
    <n v="239"/>
    <n v="4"/>
    <n v="1.02"/>
    <n v="0"/>
    <m/>
    <n v="0"/>
    <n v="0"/>
    <n v="0"/>
    <n v="0"/>
  </r>
  <r>
    <d v="2025-03-12T00:00:00"/>
    <d v="2025-04-07T00:00:00"/>
    <s v="8453/FBA Manual"/>
    <s v="8453/FBA Phrase"/>
    <x v="25"/>
    <s v="PHRASE"/>
    <x v="63"/>
    <n v="245"/>
    <n v="8"/>
    <n v="2.34"/>
    <n v="0"/>
    <m/>
    <n v="0"/>
    <n v="0"/>
    <n v="0"/>
    <n v="0"/>
  </r>
  <r>
    <d v="2025-03-12T00:00:00"/>
    <d v="2025-03-19T00:00:00"/>
    <s v="LC128/FBA -  Manual"/>
    <s v="94109_FBA - Phrase"/>
    <x v="10"/>
    <s v="PHRASE"/>
    <x v="30"/>
    <n v="261"/>
    <n v="6"/>
    <n v="0.6"/>
    <n v="0"/>
    <m/>
    <n v="0"/>
    <n v="0"/>
    <n v="0"/>
    <n v="0"/>
  </r>
  <r>
    <d v="2025-03-13T00:00:00"/>
    <d v="2025-03-17T00:00:00"/>
    <s v="High waist Jeans - Broad"/>
    <s v="MC-6973/46"/>
    <x v="26"/>
    <s v="BROAD"/>
    <x v="64"/>
    <n v="268"/>
    <n v="3"/>
    <n v="0.85000000000000009"/>
    <n v="0"/>
    <m/>
    <n v="0"/>
    <n v="0"/>
    <n v="0"/>
    <n v="0"/>
  </r>
  <r>
    <d v="2025-03-12T00:00:00"/>
    <d v="2025-03-29T00:00:00"/>
    <s v="8453/FBA Manual"/>
    <s v="8453/FBA Broad"/>
    <x v="1"/>
    <s v="BROAD"/>
    <x v="64"/>
    <n v="291"/>
    <n v="7"/>
    <n v="1.73"/>
    <n v="0"/>
    <m/>
    <n v="0"/>
    <n v="0"/>
    <n v="0"/>
    <n v="0"/>
  </r>
  <r>
    <d v="2025-03-12T00:00:00"/>
    <d v="2025-03-17T00:00:00"/>
    <s v="Leather -  Broad"/>
    <s v="114_BRG_FBA_XS"/>
    <x v="12"/>
    <s v="BROAD"/>
    <x v="33"/>
    <n v="297"/>
    <n v="6"/>
    <n v="1.34"/>
    <n v="0"/>
    <m/>
    <n v="0"/>
    <n v="0"/>
    <n v="0"/>
    <n v="0"/>
  </r>
  <r>
    <d v="2025-03-29T00:00:00"/>
    <d v="2025-04-09T00:00:00"/>
    <s v="PTL-S829/FBA Manual"/>
    <s v="PTL-S829/FBA Broad"/>
    <x v="1"/>
    <s v="BROAD"/>
    <x v="3"/>
    <n v="319"/>
    <n v="5"/>
    <n v="1.22"/>
    <n v="0"/>
    <m/>
    <n v="0"/>
    <n v="0"/>
    <n v="0"/>
    <n v="0"/>
  </r>
  <r>
    <d v="2025-03-31T00:00:00"/>
    <d v="2025-04-06T00:00:00"/>
    <s v="Leather -  Broad"/>
    <s v="114_BRG_FBA_XL"/>
    <x v="11"/>
    <s v="BROAD"/>
    <x v="33"/>
    <n v="335"/>
    <n v="4"/>
    <n v="0.83000000000000007"/>
    <n v="0"/>
    <m/>
    <n v="0"/>
    <n v="0"/>
    <n v="0"/>
    <n v="0"/>
  </r>
  <r>
    <d v="2025-03-30T00:00:00"/>
    <d v="2025-04-10T00:00:00"/>
    <s v="Leather -  Broad"/>
    <s v="206_FBA_44"/>
    <x v="11"/>
    <s v="BROAD"/>
    <x v="33"/>
    <n v="363"/>
    <n v="3"/>
    <n v="0.65"/>
    <n v="0"/>
    <m/>
    <n v="0"/>
    <n v="0"/>
    <n v="0"/>
    <n v="0"/>
  </r>
  <r>
    <d v="2025-03-12T00:00:00"/>
    <d v="2025-03-17T00:00:00"/>
    <s v="J2344_Black Manual"/>
    <s v="J2344_Black Broad"/>
    <x v="25"/>
    <s v="BROAD"/>
    <x v="2"/>
    <n v="364"/>
    <n v="6"/>
    <n v="1.59"/>
    <n v="0"/>
    <m/>
    <n v="0"/>
    <n v="0"/>
    <n v="0"/>
    <n v="0"/>
  </r>
  <r>
    <d v="2025-03-23T00:00:00"/>
    <d v="2025-04-01T00:00:00"/>
    <s v="PTL-S829/FBA Manual"/>
    <s v="PTL-S829/FBA Phrase"/>
    <x v="7"/>
    <s v="PHRASE"/>
    <x v="65"/>
    <n v="390"/>
    <n v="4"/>
    <n v="0.82"/>
    <n v="0"/>
    <m/>
    <n v="0"/>
    <n v="0"/>
    <n v="0"/>
    <n v="0"/>
  </r>
  <r>
    <d v="2025-03-14T00:00:00"/>
    <d v="2025-04-04T00:00:00"/>
    <s v="8453/FBA Manual"/>
    <s v="8453/FBA Phrase"/>
    <x v="1"/>
    <s v="PHRASE"/>
    <x v="2"/>
    <n v="423"/>
    <n v="4"/>
    <n v="0.96000000000000008"/>
    <n v="0"/>
    <m/>
    <n v="0"/>
    <n v="0"/>
    <n v="0"/>
    <n v="0"/>
  </r>
  <r>
    <d v="2025-03-15T00:00:00"/>
    <d v="2025-03-22T00:00:00"/>
    <s v="Leather -  Exact"/>
    <s v="J227_S"/>
    <x v="12"/>
    <s v="EXACT"/>
    <x v="33"/>
    <n v="440"/>
    <n v="8"/>
    <n v="2.23"/>
    <n v="0"/>
    <m/>
    <n v="0"/>
    <n v="0"/>
    <n v="0"/>
    <n v="0"/>
  </r>
  <r>
    <d v="2025-03-19T00:00:00"/>
    <d v="2025-04-04T00:00:00"/>
    <s v="J2344_Black Manual"/>
    <s v="J2344_Black Broad"/>
    <x v="1"/>
    <s v="BROAD"/>
    <x v="2"/>
    <n v="443"/>
    <n v="9"/>
    <n v="2.4500000000000002"/>
    <n v="0"/>
    <m/>
    <n v="0"/>
    <n v="0"/>
    <n v="0"/>
    <n v="0"/>
  </r>
  <r>
    <d v="2025-03-13T00:00:00"/>
    <d v="2025-04-08T00:00:00"/>
    <s v="PTL-S829/FBA Manual"/>
    <s v="PTL-S829/FBA Phrase"/>
    <x v="10"/>
    <s v="PHRASE"/>
    <x v="66"/>
    <n v="447"/>
    <n v="9"/>
    <n v="1.73"/>
    <n v="0"/>
    <m/>
    <n v="0"/>
    <n v="0"/>
    <n v="0"/>
    <n v="0"/>
  </r>
  <r>
    <d v="2025-03-12T00:00:00"/>
    <d v="2025-04-10T00:00:00"/>
    <s v="8453/FBA Manual"/>
    <s v="8453/FBA Exact"/>
    <x v="7"/>
    <s v="EXACT"/>
    <x v="15"/>
    <n v="478"/>
    <n v="7"/>
    <n v="1.44"/>
    <n v="0"/>
    <m/>
    <n v="0"/>
    <n v="0"/>
    <n v="0"/>
    <n v="0"/>
  </r>
  <r>
    <d v="2025-03-15T00:00:00"/>
    <d v="2025-04-04T00:00:00"/>
    <s v="J2344_Black Manual"/>
    <s v="J2344_Black Broad"/>
    <x v="7"/>
    <s v="BROAD"/>
    <x v="15"/>
    <n v="553"/>
    <n v="4"/>
    <n v="0.87"/>
    <n v="0"/>
    <m/>
    <n v="0"/>
    <n v="0"/>
    <n v="0"/>
    <n v="0"/>
  </r>
  <r>
    <d v="2025-03-13T00:00:00"/>
    <d v="2025-03-19T00:00:00"/>
    <s v="Denim Jacket - Exact, Broad, Phrase"/>
    <s v="Exact"/>
    <x v="27"/>
    <s v="EXACT"/>
    <x v="67"/>
    <n v="577"/>
    <n v="5"/>
    <n v="0.88"/>
    <n v="0"/>
    <m/>
    <n v="0"/>
    <n v="0"/>
    <n v="0"/>
    <n v="0"/>
  </r>
  <r>
    <d v="2025-03-20T00:00:00"/>
    <d v="2025-03-23T00:00:00"/>
    <s v="High waist Jeans - Broad"/>
    <s v="MC-6973/46"/>
    <x v="17"/>
    <s v="BROAD"/>
    <x v="3"/>
    <n v="595"/>
    <n v="5"/>
    <n v="1.25"/>
    <n v="0"/>
    <m/>
    <n v="0"/>
    <n v="0"/>
    <n v="0"/>
    <n v="0"/>
  </r>
  <r>
    <d v="2025-03-15T00:00:00"/>
    <d v="2025-04-09T00:00:00"/>
    <s v="Leather -  Broad"/>
    <s v="GK2266/FBA/42"/>
    <x v="12"/>
    <s v="BROAD"/>
    <x v="33"/>
    <n v="643"/>
    <n v="11"/>
    <n v="2.83"/>
    <n v="0"/>
    <m/>
    <n v="0"/>
    <n v="0"/>
    <n v="0"/>
    <n v="0"/>
  </r>
  <r>
    <d v="2025-03-12T00:00:00"/>
    <d v="2025-03-23T00:00:00"/>
    <s v="High waist Jeans - Exact"/>
    <s v="MC-6973/46"/>
    <x v="10"/>
    <s v="EXACT"/>
    <x v="30"/>
    <n v="670"/>
    <n v="6"/>
    <n v="1.04"/>
    <n v="0"/>
    <m/>
    <n v="0"/>
    <n v="0"/>
    <n v="0"/>
    <n v="0"/>
  </r>
  <r>
    <d v="2025-03-12T00:00:00"/>
    <d v="2025-04-04T00:00:00"/>
    <s v="8453/FBA Manual"/>
    <s v="8453/FBA Phrase"/>
    <x v="7"/>
    <s v="PHRASE"/>
    <x v="15"/>
    <n v="752"/>
    <n v="8"/>
    <n v="1.74"/>
    <n v="0"/>
    <m/>
    <n v="0"/>
    <n v="0"/>
    <n v="0"/>
    <n v="0"/>
  </r>
  <r>
    <d v="2025-03-14T00:00:00"/>
    <d v="2025-03-21T00:00:00"/>
    <s v="Leather -  Exact"/>
    <s v="321_FBA_36"/>
    <x v="12"/>
    <s v="EXACT"/>
    <x v="33"/>
    <n v="789"/>
    <n v="7"/>
    <n v="1.7"/>
    <n v="0"/>
    <m/>
    <n v="0"/>
    <n v="0"/>
    <n v="0"/>
    <n v="0"/>
  </r>
  <r>
    <d v="2025-03-12T00:00:00"/>
    <d v="2025-04-10T00:00:00"/>
    <s v="LC117/FBA Manual"/>
    <s v="LC117/FBA Broad"/>
    <x v="9"/>
    <s v="BROAD"/>
    <x v="2"/>
    <n v="1062"/>
    <n v="9"/>
    <n v="1.97"/>
    <n v="0"/>
    <m/>
    <n v="0"/>
    <n v="0"/>
    <n v="0"/>
    <n v="0"/>
  </r>
  <r>
    <d v="2025-03-12T00:00:00"/>
    <d v="2025-03-19T00:00:00"/>
    <s v="High waist Jeans - Broad"/>
    <s v="MC-6973/46"/>
    <x v="26"/>
    <s v="BROAD"/>
    <x v="3"/>
    <n v="1941"/>
    <n v="12"/>
    <n v="3.05"/>
    <n v="0"/>
    <m/>
    <n v="0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25-03-18T00:00:00"/>
    <d v="2025-04-04T00:00:00"/>
    <s v="High waist Jeans - Broad"/>
    <s v="J-03/FBA/L"/>
    <x v="0"/>
    <s v="BROAD"/>
    <s v="black high waisted jeans"/>
    <n v="305"/>
    <n v="11"/>
    <n v="3.4"/>
    <n v="109.68"/>
    <n v="3.0999270605397519E-2"/>
    <n v="32.258823529411771"/>
    <n v="4"/>
    <n v="4"/>
    <n v="0.3636363636363637"/>
  </r>
  <r>
    <d v="2025-03-30T00:00:00"/>
    <d v="2025-03-30T00:00:00"/>
    <s v="8453/FBA Manual"/>
    <s v="8453/FBA Broad"/>
    <x v="1"/>
    <s v="BROAD"/>
    <s v="extremely high waisted skinny jeans women"/>
    <n v="1"/>
    <n v="1"/>
    <n v="0.32"/>
    <n v="54.84"/>
    <n v="5.8351568198395333E-3"/>
    <n v="171.375"/>
    <n v="2"/>
    <n v="2"/>
    <n v="2"/>
  </r>
  <r>
    <d v="2025-03-12T00:00:00"/>
    <d v="2025-04-09T00:00:00"/>
    <s v="8453/FBA Manual"/>
    <s v="8453/FBA Broad"/>
    <x v="1"/>
    <s v="BROAD"/>
    <s v="high waisted jeans women"/>
    <n v="1940"/>
    <n v="28"/>
    <n v="7.8900000000000006"/>
    <n v="54.84"/>
    <n v="0.14387308533916851"/>
    <n v="6.9505703422053244"/>
    <n v="2"/>
    <n v="2"/>
    <n v="7.1428571428571425E-2"/>
  </r>
  <r>
    <d v="2025-03-12T00:00:00"/>
    <d v="2025-04-09T00:00:00"/>
    <s v="8453/FBA Manual"/>
    <s v="8453/FBA Broad"/>
    <x v="1"/>
    <s v="BROAD"/>
    <s v="high waisted skinny jeans women"/>
    <n v="3354"/>
    <n v="19"/>
    <n v="4.3800000000000008"/>
    <n v="54.84"/>
    <n v="7.9868708971553626E-2"/>
    <n v="12.520547945205481"/>
    <n v="2"/>
    <n v="2"/>
    <n v="0.10526315789473679"/>
  </r>
  <r>
    <d v="2025-03-22T00:00:00"/>
    <d v="2025-03-22T00:00:00"/>
    <s v="Leather -  Broad"/>
    <s v="114_BRG_FBA_XS"/>
    <x v="2"/>
    <s v="BROAD"/>
    <s v="red leather trousers womens"/>
    <n v="24"/>
    <n v="1"/>
    <n v="0.21"/>
    <n v="54.84"/>
    <n v="3.8293216630196931E-3"/>
    <n v="261.14285714285722"/>
    <n v="2"/>
    <n v="2"/>
    <n v="2"/>
  </r>
  <r>
    <d v="2025-04-05T00:00:00"/>
    <d v="2025-04-05T00:00:00"/>
    <s v="375/FBA - Manual"/>
    <s v="375/FBA - Phrase"/>
    <x v="3"/>
    <s v="PHRASE"/>
    <s v="black leather trousers high waist"/>
    <n v="4"/>
    <n v="1"/>
    <n v="0.22"/>
    <n v="27.42"/>
    <n v="8.0233406272793573E-3"/>
    <n v="124.6363636363636"/>
    <n v="1"/>
    <n v="1"/>
    <n v="1"/>
  </r>
  <r>
    <d v="2025-03-15T00:00:00"/>
    <d v="2025-04-07T00:00:00"/>
    <s v="375/FBA - Manual"/>
    <s v="375/FBA - Phrase"/>
    <x v="3"/>
    <s v="PHRASE"/>
    <s v="black leather trousers women"/>
    <n v="1262"/>
    <n v="11"/>
    <n v="1.32"/>
    <n v="27.42"/>
    <n v="4.8140043763676157E-2"/>
    <n v="20.77272727272727"/>
    <n v="1"/>
    <n v="1"/>
    <n v="9.0909090909090925E-2"/>
  </r>
  <r>
    <d v="2025-03-27T00:00:00"/>
    <d v="2025-04-03T00:00:00"/>
    <s v="375/FBA - Manual"/>
    <s v="375/FBA - Phrase"/>
    <x v="3"/>
    <s v="PHRASE"/>
    <s v="high waisted black leather trousers"/>
    <n v="20"/>
    <n v="4"/>
    <n v="0.8600000000000001"/>
    <n v="27.42"/>
    <n v="3.1363967906637487E-2"/>
    <n v="31.88372093023256"/>
    <n v="1"/>
    <n v="1"/>
    <n v="0.25"/>
  </r>
  <r>
    <d v="2025-03-16T00:00:00"/>
    <d v="2025-03-16T00:00:00"/>
    <s v="L6498/FBA - Manual"/>
    <s v="L6498/FBA - Phrase"/>
    <x v="4"/>
    <s v="PHRASE"/>
    <s v="ripped skinny jeans womens"/>
    <n v="1"/>
    <n v="1"/>
    <n v="0.12"/>
    <n v="27.42"/>
    <n v="4.3763676148796497E-3"/>
    <n v="228.5"/>
    <n v="1"/>
    <n v="1"/>
    <n v="1"/>
  </r>
  <r>
    <d v="2025-03-19T00:00:00"/>
    <d v="2025-03-19T00:00:00"/>
    <s v="114_BLK_FBA - Manual"/>
    <s v="114_BLK_FBA - Phrase"/>
    <x v="5"/>
    <s v="PHRASE"/>
    <s v="black leather jeans women"/>
    <n v="2"/>
    <n v="1"/>
    <n v="0.21"/>
    <n v="27.42"/>
    <n v="7.6586433260393862E-3"/>
    <n v="130.57142857142861"/>
    <n v="1"/>
    <n v="1"/>
    <n v="1"/>
  </r>
  <r>
    <d v="2025-03-15T00:00:00"/>
    <d v="2025-04-10T00:00:00"/>
    <s v="J2344_Black Manual"/>
    <s v="J2344_Black Broad"/>
    <x v="1"/>
    <s v="BROAD"/>
    <s v="black high waisted jeans"/>
    <n v="370"/>
    <n v="11"/>
    <n v="3.03"/>
    <n v="27.42"/>
    <n v="0.1105032822757111"/>
    <n v="9.0495049504950504"/>
    <n v="1"/>
    <n v="1"/>
    <n v="9.0909090909090925E-2"/>
  </r>
  <r>
    <d v="2025-03-27T00:00:00"/>
    <d v="2025-03-27T00:00:00"/>
    <s v="J2344_Black Manual"/>
    <s v="J2344_Black Broad"/>
    <x v="1"/>
    <s v="BROAD"/>
    <s v="black womens jeans size 6 high waisted"/>
    <n v="3"/>
    <n v="1"/>
    <n v="0.2"/>
    <n v="27.42"/>
    <n v="7.2939460247994168E-3"/>
    <n v="137.1"/>
    <n v="1"/>
    <n v="1"/>
    <n v="1"/>
  </r>
  <r>
    <d v="2025-04-09T00:00:00"/>
    <d v="2025-04-09T00:00:00"/>
    <s v="J2344_Black Manual"/>
    <s v="J2344_Black Broad"/>
    <x v="1"/>
    <s v="BROAD"/>
    <s v="high waisted black jeans women"/>
    <n v="6"/>
    <n v="2"/>
    <n v="0.52"/>
    <n v="27.42"/>
    <n v="1.896425966447848E-2"/>
    <n v="52.730769230769234"/>
    <n v="1"/>
    <n v="1"/>
    <n v="0.5"/>
  </r>
  <r>
    <d v="2025-03-27T00:00:00"/>
    <d v="2025-03-27T00:00:00"/>
    <s v="J2344_Black Manual"/>
    <s v="J2344_Black Broad"/>
    <x v="1"/>
    <s v="BROAD"/>
    <s v="high waisted jeans women xl"/>
    <n v="5"/>
    <n v="1"/>
    <n v="0.32"/>
    <n v="27.42"/>
    <n v="1.167031363967907E-2"/>
    <n v="85.6875"/>
    <n v="1"/>
    <n v="1"/>
    <n v="1"/>
  </r>
  <r>
    <d v="2025-03-28T00:00:00"/>
    <d v="2025-03-28T00:00:00"/>
    <s v="J2344_Black Manual"/>
    <s v="J2344_Black Broad"/>
    <x v="1"/>
    <s v="BROAD"/>
    <s v="high waisted long leg ripped jeans women"/>
    <n v="4"/>
    <n v="1"/>
    <n v="0.23"/>
    <n v="27.42"/>
    <n v="8.3880379285193284E-3"/>
    <n v="119.2173913043478"/>
    <n v="1"/>
    <n v="1"/>
    <n v="1"/>
  </r>
  <r>
    <d v="2025-03-15T00:00:00"/>
    <d v="2025-04-09T00:00:00"/>
    <s v="J2344_Black Manual"/>
    <s v="J2344_Black Broad"/>
    <x v="1"/>
    <s v="BROAD"/>
    <s v="high waisted skinny jeans women"/>
    <n v="322"/>
    <n v="5"/>
    <n v="1.1599999999999999"/>
    <n v="27.42"/>
    <n v="4.2304886943836613E-2"/>
    <n v="23.637931034482762"/>
    <n v="1"/>
    <n v="1"/>
    <n v="0.2"/>
  </r>
  <r>
    <d v="2025-04-06T00:00:00"/>
    <d v="2025-04-06T00:00:00"/>
    <s v="J2344_Black Manual"/>
    <s v="J2344_Black Broad"/>
    <x v="6"/>
    <s v="BROAD"/>
    <s v="high waisted black jeans for women uk"/>
    <n v="7"/>
    <n v="1"/>
    <n v="0.37"/>
    <n v="27.42"/>
    <n v="1.349380014587892E-2"/>
    <n v="74.108108108108112"/>
    <n v="1"/>
    <n v="1"/>
    <n v="1"/>
  </r>
  <r>
    <d v="2025-03-12T00:00:00"/>
    <d v="2025-04-02T00:00:00"/>
    <s v="8453/FBA Manual"/>
    <s v="8453/FBA Broad"/>
    <x v="7"/>
    <s v="BROAD"/>
    <s v="jeans for women uk"/>
    <n v="326"/>
    <n v="9"/>
    <n v="1.93"/>
    <n v="27.42"/>
    <n v="7.0386579139314356E-2"/>
    <n v="14.20725388601036"/>
    <n v="1"/>
    <n v="1"/>
    <n v="0.1111111111111111"/>
  </r>
  <r>
    <d v="2025-04-10T00:00:00"/>
    <d v="2025-04-10T00:00:00"/>
    <s v="8453/FBA Manual"/>
    <s v="8453/FBA Broad"/>
    <x v="8"/>
    <s v="BROAD"/>
    <s v="ripped curvy jeans for women uk"/>
    <n v="1"/>
    <n v="1"/>
    <n v="0.23"/>
    <n v="27.42"/>
    <n v="8.3880379285193284E-3"/>
    <n v="119.2173913043478"/>
    <n v="1"/>
    <n v="1"/>
    <n v="1"/>
  </r>
  <r>
    <d v="2025-04-06T00:00:00"/>
    <d v="2025-04-06T00:00:00"/>
    <s v="8453/FBA Manual"/>
    <s v="8453/FBA Broad"/>
    <x v="1"/>
    <s v="BROAD"/>
    <s v="high waisted faded jeans women"/>
    <n v="12"/>
    <n v="2"/>
    <n v="0.57999999999999996"/>
    <n v="27.42"/>
    <n v="2.115244347191831E-2"/>
    <n v="47.275862068965523"/>
    <n v="1"/>
    <n v="1"/>
    <n v="0.5"/>
  </r>
  <r>
    <d v="2025-04-04T00:00:00"/>
    <d v="2025-04-04T00:00:00"/>
    <s v="8453/FBA Manual"/>
    <s v="8453/FBA Broad"/>
    <x v="1"/>
    <s v="BROAD"/>
    <s v="high waisted shaping jeans"/>
    <n v="12"/>
    <n v="1"/>
    <n v="0.28000000000000003"/>
    <n v="27.42"/>
    <n v="1.021152443471918E-2"/>
    <n v="97.928571428571431"/>
    <n v="1"/>
    <n v="1"/>
    <n v="1"/>
  </r>
  <r>
    <d v="2025-03-25T00:00:00"/>
    <d v="2025-03-25T00:00:00"/>
    <s v="8453/FBA Manual"/>
    <s v="8453/FBA Broad"/>
    <x v="1"/>
    <s v="BROAD"/>
    <s v="high waisted skinny fit jeans women"/>
    <n v="1"/>
    <n v="1"/>
    <n v="0.28999999999999998"/>
    <n v="27.42"/>
    <n v="1.057622173595915E-2"/>
    <n v="94.551724137931046"/>
    <n v="1"/>
    <n v="1"/>
    <n v="1"/>
  </r>
  <r>
    <d v="2025-04-05T00:00:00"/>
    <d v="2025-04-09T00:00:00"/>
    <s v="8453/FBA Manual"/>
    <s v="8453/FBA Broad"/>
    <x v="1"/>
    <s v="BROAD"/>
    <s v="high waisted skinny jeans women black"/>
    <n v="4"/>
    <n v="4"/>
    <n v="1.1200000000000001"/>
    <n v="29.16"/>
    <n v="3.8408779149519887E-2"/>
    <n v="26.035714285714281"/>
    <n v="1"/>
    <n v="1"/>
    <n v="0.25"/>
  </r>
  <r>
    <d v="2025-04-08T00:00:00"/>
    <d v="2025-04-08T00:00:00"/>
    <s v="8453/FBA Manual"/>
    <s v="8453/FBA Broad"/>
    <x v="1"/>
    <s v="BROAD"/>
    <s v="leather high waisted jeans"/>
    <n v="4"/>
    <n v="1"/>
    <n v="0.23"/>
    <n v="27.42"/>
    <n v="8.3880379285193284E-3"/>
    <n v="119.2173913043478"/>
    <n v="1"/>
    <n v="1"/>
    <n v="1"/>
  </r>
  <r>
    <d v="2025-03-23T00:00:00"/>
    <d v="2025-04-06T00:00:00"/>
    <s v="8453/FBA Manual"/>
    <s v="8453/FBA Broad"/>
    <x v="6"/>
    <s v="BROAD"/>
    <s v="high waisted jeans for women uk"/>
    <n v="63"/>
    <n v="4"/>
    <n v="1.32"/>
    <n v="27.42"/>
    <n v="4.814004376367613E-2"/>
    <n v="20.77272727272728"/>
    <n v="1"/>
    <n v="1"/>
    <n v="0.25"/>
  </r>
  <r>
    <d v="2025-03-14T00:00:00"/>
    <d v="2025-03-14T00:00:00"/>
    <s v="LC117/FBA Manual"/>
    <s v="LC117/FBA Broad"/>
    <x v="9"/>
    <s v="BROAD"/>
    <s v="high waisted womens jeans"/>
    <n v="1"/>
    <n v="1"/>
    <n v="0.23"/>
    <n v="27.42"/>
    <n v="8.3880379285193284E-3"/>
    <n v="119.2173913043478"/>
    <n v="1"/>
    <n v="1"/>
    <n v="1"/>
  </r>
  <r>
    <d v="2025-03-16T00:00:00"/>
    <d v="2025-03-16T00:00:00"/>
    <s v="8453/FBA Manual"/>
    <s v="8453/FBA Phrase"/>
    <x v="1"/>
    <s v="PHRASE"/>
    <s v="tight high waisted jeans"/>
    <n v="4"/>
    <n v="1"/>
    <n v="0.28999999999999998"/>
    <n v="27.42"/>
    <n v="1.057622173595915E-2"/>
    <n v="94.551724137931046"/>
    <n v="1"/>
    <n v="1"/>
    <n v="1"/>
  </r>
  <r>
    <d v="2025-03-28T00:00:00"/>
    <d v="2025-03-28T00:00:00"/>
    <s v="PTL-S829/FBA Manual"/>
    <s v="PTL-S829/FBA Broad"/>
    <x v="10"/>
    <s v="BROAD"/>
    <s v="amazon essentials women's mid-rise skinny jean"/>
    <n v="2"/>
    <n v="2"/>
    <n v="0.35"/>
    <n v="27.42"/>
    <n v="1.276440554339898E-2"/>
    <n v="78.342857142857156"/>
    <n v="1"/>
    <n v="1"/>
    <n v="0.5"/>
  </r>
  <r>
    <d v="2025-03-31T00:00:00"/>
    <d v="2025-03-31T00:00:00"/>
    <s v="PTL-S829/FBA Manual"/>
    <s v="PTL-S829/FBA Broad"/>
    <x v="10"/>
    <s v="BROAD"/>
    <s v="white womens skinny stretch jeans"/>
    <n v="4"/>
    <n v="1"/>
    <n v="0.23"/>
    <n v="27.42"/>
    <n v="8.3880379285193284E-3"/>
    <n v="119.2173913043478"/>
    <n v="1"/>
    <n v="1"/>
    <n v="1"/>
  </r>
  <r>
    <d v="2025-03-25T00:00:00"/>
    <d v="2025-03-25T00:00:00"/>
    <s v="PTL-S829/FBA Manual"/>
    <s v="PTL-S829/FBA Broad"/>
    <x v="9"/>
    <s v="BROAD"/>
    <s v="high waisted skinny jeans women"/>
    <n v="102"/>
    <n v="1"/>
    <n v="0.25"/>
    <n v="27.42"/>
    <n v="9.1174325309992706E-3"/>
    <n v="109.68"/>
    <n v="1"/>
    <n v="1"/>
    <n v="1"/>
  </r>
  <r>
    <d v="2025-04-03T00:00:00"/>
    <d v="2025-04-03T00:00:00"/>
    <s v="PTL-S829/FBA Manual"/>
    <s v="PTL-S829/FBA Broad"/>
    <x v="9"/>
    <s v="BROAD"/>
    <s v="white high waisted skinny jeans women petite"/>
    <n v="13"/>
    <n v="1"/>
    <n v="0.27"/>
    <n v="27.42"/>
    <n v="9.8468271334792128E-3"/>
    <n v="101.5555555555556"/>
    <n v="1"/>
    <n v="1"/>
    <n v="1"/>
  </r>
  <r>
    <d v="2025-03-16T00:00:00"/>
    <d v="2025-03-16T00:00:00"/>
    <s v="PTL-S829/FBA Manual"/>
    <s v="PTL-S829/FBA Broad"/>
    <x v="7"/>
    <s v="BROAD"/>
    <s v="women white jeans 8 size uk"/>
    <n v="3"/>
    <n v="1"/>
    <n v="0.23"/>
    <n v="27.42"/>
    <n v="8.3880379285193284E-3"/>
    <n v="119.2173913043478"/>
    <n v="1"/>
    <n v="1"/>
    <n v="1"/>
  </r>
  <r>
    <d v="2025-03-28T00:00:00"/>
    <d v="2025-03-28T00:00:00"/>
    <s v="PTL-S829/FBA Manual"/>
    <s v="PTL-S829/FBA Broad"/>
    <x v="1"/>
    <s v="BROAD"/>
    <s v="funky high waisted jeans"/>
    <n v="7"/>
    <n v="1"/>
    <n v="0.28999999999999998"/>
    <n v="27.42"/>
    <n v="1.057622173595915E-2"/>
    <n v="94.551724137931046"/>
    <n v="1"/>
    <n v="1"/>
    <n v="1"/>
  </r>
  <r>
    <d v="2025-03-22T00:00:00"/>
    <d v="2025-04-07T00:00:00"/>
    <s v="LC117/FBA Manual"/>
    <s v="LC117/FBA Exact"/>
    <x v="7"/>
    <s v="EXACT"/>
    <s v="jeans for women uk"/>
    <n v="194"/>
    <n v="3"/>
    <n v="0.66999999999999993"/>
    <n v="27.42"/>
    <n v="2.4434719183078039E-2"/>
    <n v="40.925373134328368"/>
    <n v="1"/>
    <n v="1"/>
    <n v="0.33333333333333331"/>
  </r>
  <r>
    <d v="2025-03-26T00:00:00"/>
    <d v="2025-04-02T00:00:00"/>
    <s v="PTL-S829/FBA Manual"/>
    <s v="PTL-S829/FBA Phrase"/>
    <x v="10"/>
    <s v="PHRASE"/>
    <s v="skinny jeans women"/>
    <n v="161"/>
    <n v="2"/>
    <n v="0.39"/>
    <n v="27.42"/>
    <n v="1.4223194748358861E-2"/>
    <n v="70.307692307692307"/>
    <n v="1"/>
    <n v="1"/>
    <n v="0.5"/>
  </r>
  <r>
    <d v="2025-04-05T00:00:00"/>
    <d v="2025-04-05T00:00:00"/>
    <s v="Leather -  Broad"/>
    <s v="114_BRG_FBA_XS"/>
    <x v="11"/>
    <s v="BROAD"/>
    <s v="black leather trousers"/>
    <n v="1"/>
    <n v="1"/>
    <n v="0.18"/>
    <n v="27.42"/>
    <n v="6.5645514223194746E-3"/>
    <n v="152.33333333333329"/>
    <n v="1"/>
    <n v="1"/>
    <n v="1"/>
  </r>
  <r>
    <d v="2025-04-02T00:00:00"/>
    <d v="2025-04-02T00:00:00"/>
    <s v="Leather -  Broad"/>
    <s v="114_BRG_FBA_XS"/>
    <x v="2"/>
    <s v="BROAD"/>
    <s v="faux leather trousers women high waist"/>
    <n v="2"/>
    <n v="1"/>
    <n v="0.27"/>
    <n v="27.42"/>
    <n v="9.8468271334792128E-3"/>
    <n v="101.5555555555556"/>
    <n v="1"/>
    <n v="1"/>
    <n v="1"/>
  </r>
  <r>
    <d v="2025-03-19T00:00:00"/>
    <d v="2025-04-09T00:00:00"/>
    <s v="Leather -  Broad"/>
    <s v="114_BRG_FBA_XS"/>
    <x v="2"/>
    <s v="BROAD"/>
    <s v="leather trousers women"/>
    <n v="684"/>
    <n v="10"/>
    <n v="2.57"/>
    <n v="27.42"/>
    <n v="9.3727206418672507E-2"/>
    <n v="10.66926070038911"/>
    <n v="1"/>
    <n v="1"/>
    <n v="0.1"/>
  </r>
  <r>
    <d v="2025-03-15T00:00:00"/>
    <d v="2025-03-16T00:00:00"/>
    <s v="Leather -  Broad"/>
    <s v="S513-8/42"/>
    <x v="12"/>
    <s v="BROAD"/>
    <s v="leather trousers women high waist"/>
    <n v="61"/>
    <n v="2"/>
    <n v="0.41"/>
    <n v="27.42"/>
    <n v="1.4952589350838799E-2"/>
    <n v="66.878048780487802"/>
    <n v="1"/>
    <n v="1"/>
    <n v="0.5"/>
  </r>
  <r>
    <d v="2025-03-23T00:00:00"/>
    <d v="2025-03-23T00:00:00"/>
    <s v="Leather -  Broad"/>
    <s v="GK2266/FBA/42"/>
    <x v="12"/>
    <s v="BROAD"/>
    <s v="crazy lover womens faux leather trousers"/>
    <n v="22"/>
    <n v="1"/>
    <n v="0.15"/>
    <n v="27.42"/>
    <n v="5.4704595185995622E-3"/>
    <n v="182.8"/>
    <n v="1"/>
    <n v="1"/>
    <n v="1"/>
  </r>
  <r>
    <d v="2025-03-29T00:00:00"/>
    <d v="2025-04-10T00:00:00"/>
    <s v="Leather -  Broad"/>
    <s v="GK2266/FBA/42"/>
    <x v="12"/>
    <s v="BROAD"/>
    <s v="women's high waist stretch leather look jeans ladies skinny trousers"/>
    <n v="182"/>
    <n v="4"/>
    <n v="1.04"/>
    <n v="27.42"/>
    <n v="3.7928519328956967E-2"/>
    <n v="26.36538461538462"/>
    <n v="1"/>
    <n v="1"/>
    <n v="0.25"/>
  </r>
  <r>
    <d v="2025-03-16T00:00:00"/>
    <d v="2025-03-16T00:00:00"/>
    <s v="Leather -  Broad"/>
    <s v="GK2266/FBA/42"/>
    <x v="13"/>
    <s v="BROAD"/>
    <s v="brown leather trousers ladies"/>
    <n v="11"/>
    <n v="1"/>
    <n v="0.2"/>
    <n v="27.42"/>
    <n v="7.2939460247994168E-3"/>
    <n v="137.1"/>
    <n v="1"/>
    <n v="1"/>
    <n v="1"/>
  </r>
  <r>
    <d v="2025-03-21T00:00:00"/>
    <d v="2025-03-21T00:00:00"/>
    <s v="Leather -  Broad"/>
    <s v="114_BRG_FBA_XL"/>
    <x v="11"/>
    <s v="BROAD"/>
    <s v="faux leather combat trousers women"/>
    <n v="3"/>
    <n v="1"/>
    <n v="0.21"/>
    <n v="27.42"/>
    <n v="7.6586433260393862E-3"/>
    <n v="130.57142857142861"/>
    <n v="1"/>
    <n v="1"/>
    <n v="1"/>
  </r>
  <r>
    <d v="2025-03-27T00:00:00"/>
    <d v="2025-04-06T00:00:00"/>
    <s v="Leather -  Broad"/>
    <s v="114_BRG_FBA_XL"/>
    <x v="11"/>
    <s v="BROAD"/>
    <s v="ladies faux leather trousers"/>
    <n v="24"/>
    <n v="2"/>
    <n v="0.34"/>
    <n v="27.42"/>
    <n v="1.2399708242159E-2"/>
    <n v="80.64705882352942"/>
    <n v="1"/>
    <n v="1"/>
    <n v="0.5"/>
  </r>
  <r>
    <d v="2025-03-23T00:00:00"/>
    <d v="2025-03-23T00:00:00"/>
    <s v="Leather -  Broad"/>
    <s v="114_BRG_FBA_XL"/>
    <x v="11"/>
    <s v="BROAD"/>
    <s v="ladies leather trousers size 12"/>
    <n v="1"/>
    <n v="1"/>
    <n v="0.16"/>
    <n v="27.42"/>
    <n v="5.8351568198395333E-3"/>
    <n v="171.375"/>
    <n v="1"/>
    <n v="1"/>
    <n v="1"/>
  </r>
  <r>
    <d v="2025-03-27T00:00:00"/>
    <d v="2025-03-27T00:00:00"/>
    <s v="Leather -  Broad"/>
    <s v="114_BRG_FBA_XL"/>
    <x v="11"/>
    <s v="BROAD"/>
    <s v="lusty chic leather trousers women"/>
    <n v="6"/>
    <n v="1"/>
    <n v="0.22"/>
    <n v="27.42"/>
    <n v="8.0233406272793573E-3"/>
    <n v="124.6363636363636"/>
    <n v="1"/>
    <n v="1"/>
    <n v="1"/>
  </r>
  <r>
    <d v="2025-04-05T00:00:00"/>
    <d v="2025-04-05T00:00:00"/>
    <s v="Leather -  Broad"/>
    <s v="206_FBA_42"/>
    <x v="12"/>
    <s v="BROAD"/>
    <s v="leather look trousers for women skinny"/>
    <n v="1"/>
    <n v="1"/>
    <n v="0.27"/>
    <n v="27.42"/>
    <n v="9.8468271334792128E-3"/>
    <n v="101.5555555555556"/>
    <n v="1"/>
    <n v="1"/>
    <n v="1"/>
  </r>
  <r>
    <d v="2025-04-09T00:00:00"/>
    <d v="2025-04-09T00:00:00"/>
    <s v="Leather -  Broad"/>
    <s v="206_FBA_42"/>
    <x v="11"/>
    <s v="BROAD"/>
    <s v="black leather trousers"/>
    <n v="4"/>
    <n v="1"/>
    <n v="0.3"/>
    <n v="27.42"/>
    <n v="1.0940919037199121E-2"/>
    <n v="91.4"/>
    <n v="1"/>
    <n v="1"/>
    <n v="1"/>
  </r>
  <r>
    <d v="2025-03-12T00:00:00"/>
    <d v="2025-03-12T00:00:00"/>
    <s v="Leather -  Broad"/>
    <s v="206_FBA_42"/>
    <x v="11"/>
    <s v="BROAD"/>
    <s v="butt shaping leather trousers"/>
    <n v="1"/>
    <n v="1"/>
    <n v="0.3"/>
    <n v="24.92"/>
    <n v="1.203852327447833E-2"/>
    <n v="83.066666666666677"/>
    <n v="1"/>
    <n v="1"/>
    <n v="1"/>
  </r>
  <r>
    <d v="2025-03-22T00:00:00"/>
    <d v="2025-03-22T00:00:00"/>
    <s v="Leather -  Exact"/>
    <s v="206_FBA_36"/>
    <x v="12"/>
    <s v="EXACT"/>
    <s v="leather trousers women"/>
    <n v="84"/>
    <n v="3"/>
    <n v="0.75"/>
    <n v="27.42"/>
    <n v="2.7352297592997812E-2"/>
    <n v="36.56"/>
    <n v="1"/>
    <n v="1"/>
    <n v="0.33333333333333331"/>
  </r>
  <r>
    <d v="2025-03-15T00:00:00"/>
    <d v="2025-04-02T00:00:00"/>
    <s v="Cropped - Exact"/>
    <s v="P200-1/44"/>
    <x v="14"/>
    <s v="EXACT"/>
    <s v="cropped jeans"/>
    <n v="119"/>
    <n v="6"/>
    <n v="1.92"/>
    <n v="27.42"/>
    <n v="7.002188183807441E-2"/>
    <n v="14.28125"/>
    <n v="1"/>
    <n v="1"/>
    <n v="0.1666666666666666"/>
  </r>
  <r>
    <d v="2025-03-24T00:00:00"/>
    <d v="2025-03-24T00:00:00"/>
    <s v="Cropped - Exact"/>
    <s v="P200-2/50"/>
    <x v="15"/>
    <s v="EXACT"/>
    <s v="plus size cropped jeans"/>
    <n v="5"/>
    <n v="1"/>
    <n v="7.0000000000000007E-2"/>
    <n v="54.84"/>
    <n v="1.276440554339898E-3"/>
    <n v="783.42857142857144"/>
    <n v="1"/>
    <n v="2"/>
    <n v="1"/>
  </r>
  <r>
    <d v="2025-03-13T00:00:00"/>
    <d v="2025-04-02T00:00:00"/>
    <s v="High waist Jeans - Phrase"/>
    <s v="J-03/FBA/L"/>
    <x v="0"/>
    <s v="PHRASE"/>
    <s v="high waisted black jeans"/>
    <n v="18"/>
    <n v="5"/>
    <n v="1.64"/>
    <n v="27.42"/>
    <n v="5.9810357403355198E-2"/>
    <n v="16.719512195121951"/>
    <n v="1"/>
    <n v="1"/>
    <n v="0.2"/>
  </r>
  <r>
    <d v="2025-04-02T00:00:00"/>
    <d v="2025-04-02T00:00:00"/>
    <s v="High waist Jeans - Phrase"/>
    <s v="J-03/FBA/L"/>
    <x v="0"/>
    <s v="PHRASE"/>
    <s v="high waisted black jeans tall"/>
    <n v="1"/>
    <n v="1"/>
    <n v="0.35"/>
    <n v="54.84"/>
    <n v="6.382202771699489E-3"/>
    <n v="156.68571428571431"/>
    <n v="1"/>
    <n v="2"/>
    <n v="1"/>
  </r>
  <r>
    <d v="2025-04-04T00:00:00"/>
    <d v="2025-04-09T00:00:00"/>
    <s v="High waist Jeans - Phrase"/>
    <s v="J-03/FBA/L"/>
    <x v="0"/>
    <s v="PHRASE"/>
    <s v="high waisted black jeans women"/>
    <n v="8"/>
    <n v="2"/>
    <n v="0.7"/>
    <n v="27.42"/>
    <n v="2.552881108679796E-2"/>
    <n v="39.171428571428578"/>
    <n v="1"/>
    <n v="1"/>
    <n v="0.5"/>
  </r>
  <r>
    <d v="2025-03-14T00:00:00"/>
    <d v="2025-03-14T00:00:00"/>
    <s v="High waist Jeans - Broad"/>
    <s v="J-03/FBA/L"/>
    <x v="16"/>
    <s v="BROAD"/>
    <s v="black high waist stretch jeans womens dressy"/>
    <n v="9"/>
    <n v="1"/>
    <n v="0.36"/>
    <n v="27.42"/>
    <n v="1.3129102844638949E-2"/>
    <n v="76.166666666666671"/>
    <n v="1"/>
    <n v="1"/>
    <n v="1"/>
  </r>
  <r>
    <d v="2025-03-16T00:00:00"/>
    <d v="2025-04-03T00:00:00"/>
    <s v="High waist Jeans - Broad"/>
    <s v="J-03/FBA/L"/>
    <x v="17"/>
    <s v="BROAD"/>
    <s v="high waisted jeans women skinny"/>
    <n v="14"/>
    <n v="3"/>
    <n v="0.97"/>
    <n v="27.42"/>
    <n v="3.5375638220277172E-2"/>
    <n v="28.268041237113401"/>
    <n v="1"/>
    <n v="1"/>
    <n v="0.33333333333333331"/>
  </r>
  <r>
    <d v="2025-04-06T00:00:00"/>
    <d v="2025-04-06T00:00:00"/>
    <s v="High waist Jeans - Broad"/>
    <s v="J-03/FBA/L"/>
    <x v="17"/>
    <s v="BROAD"/>
    <s v="women's high waisted skinny jeans"/>
    <n v="2"/>
    <n v="1"/>
    <n v="0.35"/>
    <n v="27.42"/>
    <n v="1.276440554339898E-2"/>
    <n v="78.342857142857156"/>
    <n v="1"/>
    <n v="1"/>
    <n v="1"/>
  </r>
  <r>
    <d v="2025-03-29T00:00:00"/>
    <d v="2025-03-29T00:00:00"/>
    <s v="High waist Jeans - Broad"/>
    <s v="J-03/FBA/L"/>
    <x v="18"/>
    <s v="BROAD"/>
    <s v="high waisted black skinny jeans women"/>
    <n v="2"/>
    <n v="2"/>
    <n v="0.71"/>
    <n v="27.42"/>
    <n v="2.5893508388037931E-2"/>
    <n v="38.619718309859159"/>
    <n v="1"/>
    <n v="1"/>
    <n v="0.5"/>
  </r>
  <r>
    <d v="2025-03-25T00:00:00"/>
    <d v="2025-03-25T00:00:00"/>
    <s v="High waist Jeans - Broad"/>
    <s v="J-03/FBA/L"/>
    <x v="0"/>
    <s v="BROAD"/>
    <s v="size 16 black high waisted ripped jeans"/>
    <n v="2"/>
    <n v="1"/>
    <n v="0.35"/>
    <n v="27.42"/>
    <n v="1.276440554339898E-2"/>
    <n v="78.342857142857156"/>
    <n v="1"/>
    <n v="1"/>
    <n v="1"/>
  </r>
  <r>
    <d v="2025-03-19T00:00:00"/>
    <d v="2025-03-19T00:00:00"/>
    <s v="High waist Jeans - Exact"/>
    <s v="MC-6973/46"/>
    <x v="17"/>
    <s v="EXACT"/>
    <s v="high waisted skinny jeans women"/>
    <n v="46"/>
    <n v="1"/>
    <n v="0.25"/>
    <n v="27.42"/>
    <n v="9.1174325309992706E-3"/>
    <n v="109.68"/>
    <n v="1"/>
    <n v="1"/>
    <n v="1"/>
  </r>
  <r>
    <d v="2025-03-22T00:00:00"/>
    <d v="2025-04-09T00:00:00"/>
    <s v="Leather -  Broad"/>
    <s v="GK2266/FBA/42"/>
    <x v="12"/>
    <s v="BROAD"/>
    <s v="leather trousers women high waist"/>
    <n v="110"/>
    <n v="4"/>
    <n v="1.04"/>
    <n v="0"/>
    <m/>
    <n v="0"/>
    <n v="0"/>
    <n v="0"/>
    <n v="0"/>
  </r>
  <r>
    <d v="2025-04-08T00:00:00"/>
    <d v="2025-04-08T00:00:00"/>
    <s v="Cropped - Exact"/>
    <s v="P200-3/48"/>
    <x v="14"/>
    <s v="EXACT"/>
    <s v="cropped jeans"/>
    <n v="110"/>
    <n v="1"/>
    <n v="0.25"/>
    <n v="0"/>
    <m/>
    <n v="0"/>
    <n v="0"/>
    <n v="0"/>
    <n v="0"/>
  </r>
  <r>
    <d v="2025-04-01T00:00:00"/>
    <d v="2025-04-08T00:00:00"/>
    <s v="High waist Jeans - Exact"/>
    <s v="J-03/FBA/L"/>
    <x v="17"/>
    <s v="EXACT"/>
    <s v="high waisted skinny jeans women"/>
    <n v="111"/>
    <n v="2"/>
    <n v="0.47"/>
    <n v="0"/>
    <m/>
    <n v="0"/>
    <n v="0"/>
    <n v="0"/>
    <n v="0"/>
  </r>
  <r>
    <d v="2025-03-14T00:00:00"/>
    <d v="2025-04-10T00:00:00"/>
    <s v="J2344_Black Manual"/>
    <s v="J2344_Black Phrase"/>
    <x v="19"/>
    <s v="PHRASE"/>
    <s v="butt lifting jeans for women"/>
    <n v="117"/>
    <n v="4"/>
    <n v="0.99"/>
    <n v="0"/>
    <m/>
    <n v="0"/>
    <n v="0"/>
    <n v="0"/>
    <n v="0"/>
  </r>
  <r>
    <d v="2025-03-17T00:00:00"/>
    <d v="2025-03-19T00:00:00"/>
    <s v="Leather -  Exact"/>
    <s v="J227_S"/>
    <x v="11"/>
    <s v="EXACT"/>
    <s v="leather trousers"/>
    <n v="119"/>
    <n v="2"/>
    <n v="0.44"/>
    <n v="0"/>
    <m/>
    <n v="0"/>
    <n v="0"/>
    <n v="0"/>
    <n v="0"/>
  </r>
  <r>
    <d v="2025-03-31T00:00:00"/>
    <d v="2025-04-07T00:00:00"/>
    <s v="Leather -  Broad"/>
    <s v="114_BRG_FBA_XS"/>
    <x v="2"/>
    <s v="BROAD"/>
    <s v="womens faux leather look trousers high waisted coated stretch skinny"/>
    <n v="125"/>
    <n v="4"/>
    <n v="0.84"/>
    <n v="0"/>
    <m/>
    <n v="0"/>
    <n v="0"/>
    <n v="0"/>
    <n v="0"/>
  </r>
  <r>
    <d v="2025-03-31T00:00:00"/>
    <d v="2025-04-05T00:00:00"/>
    <s v="Leather -  Broad"/>
    <s v="S513-8/40"/>
    <x v="12"/>
    <s v="BROAD"/>
    <s v="leather trousers women"/>
    <n v="126"/>
    <n v="5"/>
    <n v="1.42"/>
    <n v="0"/>
    <m/>
    <n v="0"/>
    <n v="0"/>
    <n v="0"/>
    <n v="0"/>
  </r>
  <r>
    <d v="2025-03-21T00:00:00"/>
    <d v="2025-04-08T00:00:00"/>
    <s v="8453/FBA Manual"/>
    <s v="8453/FBA Broad"/>
    <x v="8"/>
    <s v="BROAD"/>
    <s v="ripped skinny jeans womens"/>
    <n v="131"/>
    <n v="3"/>
    <n v="0.54"/>
    <n v="0"/>
    <m/>
    <n v="0"/>
    <n v="0"/>
    <n v="0"/>
    <n v="0"/>
  </r>
  <r>
    <d v="2025-03-12T00:00:00"/>
    <d v="2025-04-08T00:00:00"/>
    <s v="Cropped - Exact"/>
    <s v="P200-1/44"/>
    <x v="14"/>
    <s v="EXACT"/>
    <s v="crop jeans"/>
    <n v="136"/>
    <n v="8"/>
    <n v="2.58"/>
    <n v="0"/>
    <m/>
    <n v="0"/>
    <n v="0"/>
    <n v="0"/>
    <n v="0"/>
  </r>
  <r>
    <d v="2025-03-15T00:00:00"/>
    <d v="2025-03-18T00:00:00"/>
    <s v="Leather -  Exact"/>
    <s v="114_BRG_FBA_XL"/>
    <x v="12"/>
    <s v="EXACT"/>
    <s v="leather trousers women"/>
    <n v="143"/>
    <n v="3"/>
    <n v="0.56000000000000005"/>
    <n v="0"/>
    <m/>
    <n v="0"/>
    <n v="0"/>
    <n v="0"/>
    <n v="0"/>
  </r>
  <r>
    <d v="2025-03-19T00:00:00"/>
    <d v="2025-03-19T00:00:00"/>
    <s v="Denim Jacket - Exact, Broad, Phrase"/>
    <s v="Phrase"/>
    <x v="20"/>
    <s v="PHRASE"/>
    <s v="ladies denim jackets"/>
    <n v="143"/>
    <n v="2"/>
    <n v="0.38"/>
    <n v="0"/>
    <m/>
    <n v="0"/>
    <n v="0"/>
    <n v="0"/>
    <n v="0"/>
  </r>
  <r>
    <d v="2025-03-23T00:00:00"/>
    <d v="2025-04-09T00:00:00"/>
    <s v="PTL-S829/FBA Manual"/>
    <s v="PTL-S829/FBA Broad"/>
    <x v="9"/>
    <s v="BROAD"/>
    <s v="high waisted jeans women"/>
    <n v="153"/>
    <n v="4"/>
    <n v="1.1200000000000001"/>
    <n v="0"/>
    <m/>
    <n v="0"/>
    <n v="0"/>
    <n v="0"/>
    <n v="0"/>
  </r>
  <r>
    <d v="2025-03-12T00:00:00"/>
    <d v="2025-03-15T00:00:00"/>
    <s v="Leather -  Exact"/>
    <s v="321_FBA_36"/>
    <x v="21"/>
    <s v="EXACT"/>
    <s v="leather look jeans for women"/>
    <n v="173"/>
    <n v="2"/>
    <n v="0.34"/>
    <n v="0"/>
    <m/>
    <n v="0"/>
    <n v="0"/>
    <n v="0"/>
    <n v="0"/>
  </r>
  <r>
    <d v="2025-03-15T00:00:00"/>
    <d v="2025-03-16T00:00:00"/>
    <s v="114_BLK_FBA - Manual"/>
    <s v="114_BLK_FBA - Broad"/>
    <x v="22"/>
    <s v="BROAD"/>
    <s v="black leather trousers women"/>
    <n v="178"/>
    <n v="2"/>
    <n v="0.19"/>
    <n v="0"/>
    <m/>
    <n v="0"/>
    <n v="0"/>
    <n v="0"/>
    <n v="0"/>
  </r>
  <r>
    <d v="2025-03-13T00:00:00"/>
    <d v="2025-03-22T00:00:00"/>
    <s v="Leather -  Exact"/>
    <s v="114_BRG_FBA_XS"/>
    <x v="12"/>
    <s v="EXACT"/>
    <s v="leather trousers women"/>
    <n v="182"/>
    <n v="4"/>
    <n v="1.1399999999999999"/>
    <n v="0"/>
    <m/>
    <n v="0"/>
    <n v="0"/>
    <n v="0"/>
    <n v="0"/>
  </r>
  <r>
    <d v="2025-03-25T00:00:00"/>
    <d v="2025-04-04T00:00:00"/>
    <s v="PTL-S829/FBA Manual"/>
    <s v="PTL-S829/FBA Phrase"/>
    <x v="7"/>
    <s v="PHRASE"/>
    <s v="jeans for women uk"/>
    <n v="186"/>
    <n v="2"/>
    <n v="0.37"/>
    <n v="0"/>
    <m/>
    <n v="0"/>
    <n v="0"/>
    <n v="0"/>
    <n v="0"/>
  </r>
  <r>
    <d v="2025-03-15T00:00:00"/>
    <d v="2025-03-29T00:00:00"/>
    <s v="Flare Jeans - Exact"/>
    <s v="LC153/FBA/38"/>
    <x v="23"/>
    <s v="EXACT"/>
    <s v="black flared jeans"/>
    <n v="187"/>
    <n v="3"/>
    <n v="0.83"/>
    <n v="0"/>
    <m/>
    <n v="0"/>
    <n v="0"/>
    <n v="0"/>
    <n v="0"/>
  </r>
  <r>
    <d v="2025-03-18T00:00:00"/>
    <d v="2025-03-23T00:00:00"/>
    <s v="J2344_Black Manual"/>
    <s v="J2344_Black Broad"/>
    <x v="8"/>
    <s v="BROAD"/>
    <s v="womens ripped jeans"/>
    <n v="193"/>
    <n v="2"/>
    <n v="0.36"/>
    <n v="0"/>
    <m/>
    <n v="0"/>
    <n v="0"/>
    <n v="0"/>
    <n v="0"/>
  </r>
  <r>
    <d v="2025-03-13T00:00:00"/>
    <d v="2025-04-06T00:00:00"/>
    <s v="114_CML_FBA - Manual"/>
    <s v="114_CML_FBA - Phrase"/>
    <x v="24"/>
    <s v="PHRASE"/>
    <s v="leather jeans women"/>
    <n v="198"/>
    <n v="5"/>
    <n v="0.62000000000000011"/>
    <n v="0"/>
    <m/>
    <n v="0"/>
    <n v="0"/>
    <n v="0"/>
    <n v="0"/>
  </r>
  <r>
    <d v="2025-03-26T00:00:00"/>
    <d v="2025-04-09T00:00:00"/>
    <s v="LC117/FBA Manual"/>
    <s v="LC117/FBA Exact"/>
    <x v="6"/>
    <s v="EXACT"/>
    <s v="high waisted jeans for women uk"/>
    <n v="222"/>
    <n v="7"/>
    <n v="2.35"/>
    <n v="0"/>
    <m/>
    <n v="0"/>
    <n v="0"/>
    <n v="0"/>
    <n v="0"/>
  </r>
  <r>
    <d v="2025-03-22T00:00:00"/>
    <d v="2025-04-09T00:00:00"/>
    <s v="Cropped - Exact"/>
    <s v="P200-2/50"/>
    <x v="14"/>
    <s v="EXACT"/>
    <s v="cropped jeans"/>
    <n v="238"/>
    <n v="4"/>
    <n v="1"/>
    <n v="0"/>
    <m/>
    <n v="0"/>
    <n v="0"/>
    <n v="0"/>
    <n v="0"/>
  </r>
  <r>
    <d v="2025-03-13T00:00:00"/>
    <d v="2025-03-27T00:00:00"/>
    <s v="Leather -  Broad"/>
    <s v="GK2266/FBA/42"/>
    <x v="12"/>
    <s v="BROAD"/>
    <s v="leather look trousers for women"/>
    <n v="239"/>
    <n v="4"/>
    <n v="1.02"/>
    <n v="0"/>
    <m/>
    <n v="0"/>
    <n v="0"/>
    <n v="0"/>
    <n v="0"/>
  </r>
  <r>
    <d v="2025-03-12T00:00:00"/>
    <d v="2025-04-07T00:00:00"/>
    <s v="8453/FBA Manual"/>
    <s v="8453/FBA Phrase"/>
    <x v="25"/>
    <s v="PHRASE"/>
    <s v="womens high waisted jeans"/>
    <n v="245"/>
    <n v="8"/>
    <n v="2.34"/>
    <n v="0"/>
    <m/>
    <n v="0"/>
    <n v="0"/>
    <n v="0"/>
    <n v="0"/>
  </r>
  <r>
    <d v="2025-03-12T00:00:00"/>
    <d v="2025-03-19T00:00:00"/>
    <s v="LC128/FBA -  Manual"/>
    <s v="94109_FBA - Phrase"/>
    <x v="10"/>
    <s v="PHRASE"/>
    <s v="skinny jeans women"/>
    <n v="261"/>
    <n v="6"/>
    <n v="0.6"/>
    <n v="0"/>
    <m/>
    <n v="0"/>
    <n v="0"/>
    <n v="0"/>
    <n v="0"/>
  </r>
  <r>
    <d v="2025-03-13T00:00:00"/>
    <d v="2025-03-17T00:00:00"/>
    <s v="High waist Jeans - Broad"/>
    <s v="MC-6973/46"/>
    <x v="26"/>
    <s v="BROAD"/>
    <s v="skinny jeans women high waisted"/>
    <n v="268"/>
    <n v="3"/>
    <n v="0.85000000000000009"/>
    <n v="0"/>
    <m/>
    <n v="0"/>
    <n v="0"/>
    <n v="0"/>
    <n v="0"/>
  </r>
  <r>
    <d v="2025-03-12T00:00:00"/>
    <d v="2025-03-29T00:00:00"/>
    <s v="8453/FBA Manual"/>
    <s v="8453/FBA Broad"/>
    <x v="1"/>
    <s v="BROAD"/>
    <s v="skinny jeans women high waisted"/>
    <n v="291"/>
    <n v="7"/>
    <n v="1.73"/>
    <n v="0"/>
    <m/>
    <n v="0"/>
    <n v="0"/>
    <n v="0"/>
    <n v="0"/>
  </r>
  <r>
    <d v="2025-03-12T00:00:00"/>
    <d v="2025-03-17T00:00:00"/>
    <s v="Leather -  Broad"/>
    <s v="114_BRG_FBA_XS"/>
    <x v="12"/>
    <s v="BROAD"/>
    <s v="leather trousers women"/>
    <n v="297"/>
    <n v="6"/>
    <n v="1.34"/>
    <n v="0"/>
    <m/>
    <n v="0"/>
    <n v="0"/>
    <n v="0"/>
    <n v="0"/>
  </r>
  <r>
    <d v="2025-03-29T00:00:00"/>
    <d v="2025-04-09T00:00:00"/>
    <s v="PTL-S829/FBA Manual"/>
    <s v="PTL-S829/FBA Broad"/>
    <x v="1"/>
    <s v="BROAD"/>
    <s v="high waisted skinny jeans women"/>
    <n v="319"/>
    <n v="5"/>
    <n v="1.22"/>
    <n v="0"/>
    <m/>
    <n v="0"/>
    <n v="0"/>
    <n v="0"/>
    <n v="0"/>
  </r>
  <r>
    <d v="2025-03-31T00:00:00"/>
    <d v="2025-04-06T00:00:00"/>
    <s v="Leather -  Broad"/>
    <s v="114_BRG_FBA_XL"/>
    <x v="11"/>
    <s v="BROAD"/>
    <s v="leather trousers women"/>
    <n v="335"/>
    <n v="4"/>
    <n v="0.83000000000000007"/>
    <n v="0"/>
    <m/>
    <n v="0"/>
    <n v="0"/>
    <n v="0"/>
    <n v="0"/>
  </r>
  <r>
    <d v="2025-03-30T00:00:00"/>
    <d v="2025-04-10T00:00:00"/>
    <s v="Leather -  Broad"/>
    <s v="206_FBA_44"/>
    <x v="11"/>
    <s v="BROAD"/>
    <s v="leather trousers women"/>
    <n v="363"/>
    <n v="3"/>
    <n v="0.65"/>
    <n v="0"/>
    <m/>
    <n v="0"/>
    <n v="0"/>
    <n v="0"/>
    <n v="0"/>
  </r>
  <r>
    <d v="2025-03-12T00:00:00"/>
    <d v="2025-03-17T00:00:00"/>
    <s v="J2344_Black Manual"/>
    <s v="J2344_Black Broad"/>
    <x v="25"/>
    <s v="BROAD"/>
    <s v="high waisted jeans women"/>
    <n v="364"/>
    <n v="6"/>
    <n v="1.59"/>
    <n v="0"/>
    <m/>
    <n v="0"/>
    <n v="0"/>
    <n v="0"/>
    <n v="0"/>
  </r>
  <r>
    <d v="2025-03-23T00:00:00"/>
    <d v="2025-04-01T00:00:00"/>
    <s v="PTL-S829/FBA Manual"/>
    <s v="PTL-S829/FBA Phrase"/>
    <x v="7"/>
    <s v="PHRASE"/>
    <s v="white jeans for women uk"/>
    <n v="390"/>
    <n v="4"/>
    <n v="0.82"/>
    <n v="0"/>
    <m/>
    <n v="0"/>
    <n v="0"/>
    <n v="0"/>
    <n v="0"/>
  </r>
  <r>
    <d v="2025-03-14T00:00:00"/>
    <d v="2025-04-04T00:00:00"/>
    <s v="8453/FBA Manual"/>
    <s v="8453/FBA Phrase"/>
    <x v="1"/>
    <s v="PHRASE"/>
    <s v="high waisted jeans women"/>
    <n v="423"/>
    <n v="4"/>
    <n v="0.96000000000000008"/>
    <n v="0"/>
    <m/>
    <n v="0"/>
    <n v="0"/>
    <n v="0"/>
    <n v="0"/>
  </r>
  <r>
    <d v="2025-03-15T00:00:00"/>
    <d v="2025-03-22T00:00:00"/>
    <s v="Leather -  Exact"/>
    <s v="J227_S"/>
    <x v="12"/>
    <s v="EXACT"/>
    <s v="leather trousers women"/>
    <n v="440"/>
    <n v="8"/>
    <n v="2.23"/>
    <n v="0"/>
    <m/>
    <n v="0"/>
    <n v="0"/>
    <n v="0"/>
    <n v="0"/>
  </r>
  <r>
    <d v="2025-03-19T00:00:00"/>
    <d v="2025-04-04T00:00:00"/>
    <s v="J2344_Black Manual"/>
    <s v="J2344_Black Broad"/>
    <x v="1"/>
    <s v="BROAD"/>
    <s v="high waisted jeans women"/>
    <n v="443"/>
    <n v="9"/>
    <n v="2.4500000000000002"/>
    <n v="0"/>
    <m/>
    <n v="0"/>
    <n v="0"/>
    <n v="0"/>
    <n v="0"/>
  </r>
  <r>
    <d v="2025-03-13T00:00:00"/>
    <d v="2025-04-08T00:00:00"/>
    <s v="PTL-S829/FBA Manual"/>
    <s v="PTL-S829/FBA Phrase"/>
    <x v="10"/>
    <s v="PHRASE"/>
    <s v="white skinny jeans women"/>
    <n v="447"/>
    <n v="9"/>
    <n v="1.73"/>
    <n v="0"/>
    <m/>
    <n v="0"/>
    <n v="0"/>
    <n v="0"/>
    <n v="0"/>
  </r>
  <r>
    <d v="2025-03-12T00:00:00"/>
    <d v="2025-04-10T00:00:00"/>
    <s v="8453/FBA Manual"/>
    <s v="8453/FBA Exact"/>
    <x v="7"/>
    <s v="EXACT"/>
    <s v="jeans for women uk"/>
    <n v="478"/>
    <n v="7"/>
    <n v="1.44"/>
    <n v="0"/>
    <m/>
    <n v="0"/>
    <n v="0"/>
    <n v="0"/>
    <n v="0"/>
  </r>
  <r>
    <d v="2025-03-15T00:00:00"/>
    <d v="2025-04-04T00:00:00"/>
    <s v="J2344_Black Manual"/>
    <s v="J2344_Black Broad"/>
    <x v="7"/>
    <s v="BROAD"/>
    <s v="jeans for women uk"/>
    <n v="553"/>
    <n v="4"/>
    <n v="0.87"/>
    <n v="0"/>
    <m/>
    <n v="0"/>
    <n v="0"/>
    <n v="0"/>
    <n v="0"/>
  </r>
  <r>
    <d v="2025-03-13T00:00:00"/>
    <d v="2025-03-19T00:00:00"/>
    <s v="Denim Jacket - Exact, Broad, Phrase"/>
    <s v="Exact"/>
    <x v="27"/>
    <s v="EXACT"/>
    <s v="denim jackets women"/>
    <n v="577"/>
    <n v="5"/>
    <n v="0.88"/>
    <n v="0"/>
    <m/>
    <n v="0"/>
    <n v="0"/>
    <n v="0"/>
    <n v="0"/>
  </r>
  <r>
    <d v="2025-03-20T00:00:00"/>
    <d v="2025-03-23T00:00:00"/>
    <s v="High waist Jeans - Broad"/>
    <s v="MC-6973/46"/>
    <x v="17"/>
    <s v="BROAD"/>
    <s v="high waisted skinny jeans women"/>
    <n v="595"/>
    <n v="5"/>
    <n v="1.25"/>
    <n v="0"/>
    <m/>
    <n v="0"/>
    <n v="0"/>
    <n v="0"/>
    <n v="0"/>
  </r>
  <r>
    <d v="2025-03-15T00:00:00"/>
    <d v="2025-04-09T00:00:00"/>
    <s v="Leather -  Broad"/>
    <s v="GK2266/FBA/42"/>
    <x v="12"/>
    <s v="BROAD"/>
    <s v="leather trousers women"/>
    <n v="643"/>
    <n v="11"/>
    <n v="2.83"/>
    <n v="0"/>
    <m/>
    <n v="0"/>
    <n v="0"/>
    <n v="0"/>
    <n v="0"/>
  </r>
  <r>
    <d v="2025-03-12T00:00:00"/>
    <d v="2025-03-23T00:00:00"/>
    <s v="High waist Jeans - Exact"/>
    <s v="MC-6973/46"/>
    <x v="10"/>
    <s v="EXACT"/>
    <s v="skinny jeans women"/>
    <n v="670"/>
    <n v="6"/>
    <n v="1.04"/>
    <n v="0"/>
    <m/>
    <n v="0"/>
    <n v="0"/>
    <n v="0"/>
    <n v="0"/>
  </r>
  <r>
    <d v="2025-03-12T00:00:00"/>
    <d v="2025-04-04T00:00:00"/>
    <s v="8453/FBA Manual"/>
    <s v="8453/FBA Phrase"/>
    <x v="7"/>
    <s v="PHRASE"/>
    <s v="jeans for women uk"/>
    <n v="752"/>
    <n v="8"/>
    <n v="1.74"/>
    <n v="0"/>
    <m/>
    <n v="0"/>
    <n v="0"/>
    <n v="0"/>
    <n v="0"/>
  </r>
  <r>
    <d v="2025-03-14T00:00:00"/>
    <d v="2025-03-21T00:00:00"/>
    <s v="Leather -  Exact"/>
    <s v="321_FBA_36"/>
    <x v="12"/>
    <s v="EXACT"/>
    <s v="leather trousers women"/>
    <n v="789"/>
    <n v="7"/>
    <n v="1.7"/>
    <n v="0"/>
    <m/>
    <n v="0"/>
    <n v="0"/>
    <n v="0"/>
    <n v="0"/>
  </r>
  <r>
    <d v="2025-03-12T00:00:00"/>
    <d v="2025-04-10T00:00:00"/>
    <s v="LC117/FBA Manual"/>
    <s v="LC117/FBA Broad"/>
    <x v="9"/>
    <s v="BROAD"/>
    <s v="high waisted jeans women"/>
    <n v="1062"/>
    <n v="9"/>
    <n v="1.97"/>
    <n v="0"/>
    <m/>
    <n v="0"/>
    <n v="0"/>
    <n v="0"/>
    <n v="0"/>
  </r>
  <r>
    <d v="2025-03-12T00:00:00"/>
    <d v="2025-03-19T00:00:00"/>
    <s v="High waist Jeans - Broad"/>
    <s v="MC-6973/46"/>
    <x v="26"/>
    <s v="BROAD"/>
    <s v="high waisted skinny jeans women"/>
    <n v="1941"/>
    <n v="12"/>
    <n v="3.05"/>
    <n v="0"/>
    <m/>
    <n v="0"/>
    <n v="0"/>
    <n v="0"/>
    <n v="0"/>
  </r>
  <r>
    <m/>
    <m/>
    <m/>
    <m/>
    <x v="28"/>
    <m/>
    <s v="                                                                                                                      SUM"/>
    <n v="26323"/>
    <n v="425"/>
    <n v="103.94"/>
    <n v="1918.6400000000012"/>
    <n v="1.4508849391854866"/>
    <n v="5926.1372532354762"/>
    <n v="68"/>
    <n v="70"/>
    <n v="45.499924052555635"/>
  </r>
  <r>
    <m/>
    <m/>
    <m/>
    <m/>
    <x v="28"/>
    <m/>
    <s v="                                                                                                                AVERAGE"/>
    <n v="246.00934579439252"/>
    <n v="3.97196261682243"/>
    <n v="0.97140186915887849"/>
    <n v="17.931214953271038"/>
    <n v="2.3784999003040763E-2"/>
    <n v="55.384460310611928"/>
    <n v="0.63551401869158874"/>
    <n v="0.65420560747663548"/>
    <n v="0.425232935070613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BDC4B4-C2C9-42CB-AD27-512B8C978FDD}" name="PivotTable2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rowHeaderCaption=" ">
  <location ref="A3:I31" firstHeaderRow="0" firstDataRow="1" firstDataCol="1"/>
  <pivotFields count="16">
    <pivotField numFmtId="164" showAll="0"/>
    <pivotField numFmtId="164" showAll="0"/>
    <pivotField showAll="0"/>
    <pivotField showAll="0"/>
    <pivotField axis="axisRow" showAll="0" sortType="descending">
      <items count="29">
        <item x="23"/>
        <item x="5"/>
        <item x="3"/>
        <item x="22"/>
        <item x="19"/>
        <item x="14"/>
        <item x="27"/>
        <item x="0"/>
        <item x="1"/>
        <item x="6"/>
        <item x="9"/>
        <item x="17"/>
        <item x="18"/>
        <item x="7"/>
        <item x="20"/>
        <item x="13"/>
        <item x="24"/>
        <item x="21"/>
        <item x="11"/>
        <item x="12"/>
        <item x="15"/>
        <item x="8"/>
        <item x="4"/>
        <item x="10"/>
        <item x="26"/>
        <item x="16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dataField="1" showAll="0"/>
  </pivotFields>
  <rowFields count="1">
    <field x="4"/>
  </rowFields>
  <rowItems count="28">
    <i>
      <x v="15"/>
    </i>
    <i>
      <x v="22"/>
    </i>
    <i>
      <x v="20"/>
    </i>
    <i>
      <x v="1"/>
    </i>
    <i>
      <x v="25"/>
    </i>
    <i>
      <x v="27"/>
    </i>
    <i>
      <x v="18"/>
    </i>
    <i>
      <x v="7"/>
    </i>
    <i>
      <x v="10"/>
    </i>
    <i>
      <x v="8"/>
    </i>
    <i>
      <x v="12"/>
    </i>
    <i>
      <x v="11"/>
    </i>
    <i>
      <x v="2"/>
    </i>
    <i>
      <x v="9"/>
    </i>
    <i>
      <x v="23"/>
    </i>
    <i>
      <x v="21"/>
    </i>
    <i>
      <x v="19"/>
    </i>
    <i>
      <x v="13"/>
    </i>
    <i>
      <x v="5"/>
    </i>
    <i>
      <x v="16"/>
    </i>
    <i>
      <x v="17"/>
    </i>
    <i>
      <x v="3"/>
    </i>
    <i>
      <x v="24"/>
    </i>
    <i>
      <x v="4"/>
    </i>
    <i>
      <x v="26"/>
    </i>
    <i>
      <x/>
    </i>
    <i>
      <x v="6"/>
    </i>
    <i>
      <x v="14"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(ACOS)" fld="11" subtotal="average" baseField="4" baseItem="0"/>
    <dataField name="Average Conversion Rate" fld="15" subtotal="average" baseField="4" baseItem="0" numFmtId="9"/>
    <dataField name="Average (ROAS)" fld="12" subtotal="average" baseField="4" baseItem="0" numFmtId="166"/>
    <dataField name="Total Impressions" fld="7" baseField="0" baseItem="0"/>
    <dataField name="Total Clicks" fld="8" baseField="0" baseItem="0"/>
    <dataField name="Total Spend" fld="9" baseField="0" baseItem="0"/>
    <dataField name="Total Sales (7 days)" fld="10" baseField="0" baseItem="0"/>
    <dataField name="Total Orders (#)" fld="13" baseField="0" baseItem="0"/>
  </dataFields>
  <formats count="3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4" count="2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</reference>
        </references>
      </pivotArea>
    </format>
  </formats>
  <conditionalFormats count="4"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4" count="19">
              <x v="1"/>
              <x v="2"/>
              <x v="5"/>
              <x v="7"/>
              <x v="8"/>
              <x v="9"/>
              <x v="10"/>
              <x v="11"/>
              <x v="12"/>
              <x v="13"/>
              <x v="15"/>
              <x v="18"/>
              <x v="19"/>
              <x v="20"/>
              <x v="21"/>
              <x v="22"/>
              <x v="23"/>
              <x v="25"/>
              <x v="27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79742-009A-40AC-AD3E-4E5C1700A7C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A3:C31" firstHeaderRow="0" firstDataRow="1" firstDataCol="1"/>
  <pivotFields count="16">
    <pivotField numFmtId="164" showAll="0"/>
    <pivotField numFmtId="164" showAll="0"/>
    <pivotField showAll="0"/>
    <pivotField showAll="0"/>
    <pivotField axis="axisRow" showAll="0" sortType="descending">
      <items count="29">
        <item x="23"/>
        <item x="5"/>
        <item x="3"/>
        <item x="22"/>
        <item x="19"/>
        <item x="14"/>
        <item x="27"/>
        <item x="0"/>
        <item x="1"/>
        <item x="6"/>
        <item x="9"/>
        <item x="17"/>
        <item x="18"/>
        <item x="7"/>
        <item x="20"/>
        <item x="13"/>
        <item x="24"/>
        <item x="21"/>
        <item x="11"/>
        <item x="12"/>
        <item x="15"/>
        <item x="8"/>
        <item x="4"/>
        <item x="10"/>
        <item x="26"/>
        <item x="16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8">
    <i>
      <x v="8"/>
    </i>
    <i>
      <x v="19"/>
    </i>
    <i>
      <x v="13"/>
    </i>
    <i>
      <x v="24"/>
    </i>
    <i>
      <x v="23"/>
    </i>
    <i>
      <x v="10"/>
    </i>
    <i>
      <x v="2"/>
    </i>
    <i>
      <x v="18"/>
    </i>
    <i>
      <x v="27"/>
    </i>
    <i>
      <x v="11"/>
    </i>
    <i>
      <x v="26"/>
    </i>
    <i>
      <x v="5"/>
    </i>
    <i>
      <x v="6"/>
    </i>
    <i>
      <x v="7"/>
    </i>
    <i>
      <x v="21"/>
    </i>
    <i>
      <x v="9"/>
    </i>
    <i>
      <x v="16"/>
    </i>
    <i>
      <x/>
    </i>
    <i>
      <x v="3"/>
    </i>
    <i>
      <x v="17"/>
    </i>
    <i>
      <x v="14"/>
    </i>
    <i>
      <x v="4"/>
    </i>
    <i>
      <x v="15"/>
    </i>
    <i>
      <x v="25"/>
    </i>
    <i>
      <x v="20"/>
    </i>
    <i>
      <x v="12"/>
    </i>
    <i>
      <x v="1"/>
    </i>
    <i>
      <x v="22"/>
    </i>
  </rowItems>
  <colFields count="1">
    <field x="-2"/>
  </colFields>
  <colItems count="2">
    <i>
      <x/>
    </i>
    <i i="1">
      <x v="1"/>
    </i>
  </colItems>
  <dataFields count="2">
    <dataField name="Sum of Impressions" fld="7" baseField="0" baseItem="0"/>
    <dataField name="Average of 7 Day Conversion Rate" fld="15" subtotal="average" baseField="4" baseItem="0" numFmtId="9"/>
  </dataFields>
  <formats count="3"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collapsedLevelsAreSubtotals="1" fieldPosition="0">
        <references count="1">
          <reference field="4" count="3">
            <x v="13"/>
            <x v="19"/>
            <x v="24"/>
          </reference>
        </references>
      </pivotArea>
    </format>
    <format dxfId="6">
      <pivotArea dataOnly="0" labelOnly="1" fieldPosition="0">
        <references count="1">
          <reference field="4" count="3">
            <x v="13"/>
            <x v="19"/>
            <x v="24"/>
          </reference>
        </references>
      </pivotArea>
    </format>
  </formats>
  <conditionalFormats count="2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9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D6D089-D3A9-4BD5-A06E-E7DBA841A256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 chartFormat="1">
  <location ref="A3:B31" firstHeaderRow="1" firstDataRow="1" firstDataCol="1"/>
  <pivotFields count="16">
    <pivotField showAll="0"/>
    <pivotField showAll="0"/>
    <pivotField showAll="0"/>
    <pivotField showAll="0"/>
    <pivotField axis="axisRow" showAll="0" sortType="ascending">
      <items count="30">
        <item x="23"/>
        <item x="5"/>
        <item x="3"/>
        <item x="22"/>
        <item x="19"/>
        <item x="14"/>
        <item x="27"/>
        <item x="0"/>
        <item x="1"/>
        <item x="6"/>
        <item x="9"/>
        <item x="17"/>
        <item x="18"/>
        <item x="7"/>
        <item x="20"/>
        <item x="13"/>
        <item x="24"/>
        <item x="21"/>
        <item x="11"/>
        <item x="12"/>
        <item x="15"/>
        <item x="8"/>
        <item x="4"/>
        <item x="10"/>
        <item x="26"/>
        <item x="16"/>
        <item x="25"/>
        <item x="2"/>
        <item h="1"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4"/>
  </rowFields>
  <rowItems count="28">
    <i>
      <x/>
    </i>
    <i>
      <x v="26"/>
    </i>
    <i>
      <x v="14"/>
    </i>
    <i>
      <x v="3"/>
    </i>
    <i>
      <x v="16"/>
    </i>
    <i>
      <x v="4"/>
    </i>
    <i>
      <x v="17"/>
    </i>
    <i>
      <x v="24"/>
    </i>
    <i>
      <x v="6"/>
    </i>
    <i>
      <x v="20"/>
    </i>
    <i>
      <x v="22"/>
    </i>
    <i>
      <x v="15"/>
    </i>
    <i>
      <x v="1"/>
    </i>
    <i>
      <x v="21"/>
    </i>
    <i>
      <x v="18"/>
    </i>
    <i>
      <x v="10"/>
    </i>
    <i>
      <x v="23"/>
    </i>
    <i>
      <x v="25"/>
    </i>
    <i>
      <x v="11"/>
    </i>
    <i>
      <x v="19"/>
    </i>
    <i>
      <x v="12"/>
    </i>
    <i>
      <x v="7"/>
    </i>
    <i>
      <x v="2"/>
    </i>
    <i>
      <x v="9"/>
    </i>
    <i>
      <x v="8"/>
    </i>
    <i>
      <x v="13"/>
    </i>
    <i>
      <x v="27"/>
    </i>
    <i>
      <x v="5"/>
    </i>
  </rowItems>
  <colItems count="1">
    <i/>
  </colItems>
  <dataFields count="1">
    <dataField name="Average of Total Advertising Cost of Sales (ACOS)" fld="11" subtotal="average" baseField="4" baseItem="20" numFmtId="9"/>
  </dataFields>
  <formats count="3">
    <format dxfId="5">
      <pivotArea collapsedLevelsAreSubtotals="1" fieldPosition="0">
        <references count="1">
          <reference field="4" count="20">
            <x v="1"/>
            <x v="2"/>
            <x v="5"/>
            <x v="7"/>
            <x v="8"/>
            <x v="9"/>
            <x v="10"/>
            <x v="11"/>
            <x v="12"/>
            <x v="13"/>
            <x v="15"/>
            <x v="18"/>
            <x v="19"/>
            <x v="20"/>
            <x v="21"/>
            <x v="22"/>
            <x v="23"/>
            <x v="25"/>
            <x v="27"/>
            <x v="28"/>
          </reference>
        </references>
      </pivotArea>
    </format>
    <format dxfId="4">
      <pivotArea grandRow="1" outline="0" collapsedLevelsAreSubtotals="1" fieldPosition="0"/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8E6470-E815-4849-8B76-C283B77C6EBE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A3:B31" firstHeaderRow="1" firstDataRow="1" firstDataCol="1"/>
  <pivotFields count="16">
    <pivotField numFmtId="164" showAll="0"/>
    <pivotField numFmtId="164" showAll="0"/>
    <pivotField showAll="0"/>
    <pivotField showAll="0"/>
    <pivotField axis="axisRow" showAll="0" sortType="descending">
      <items count="29">
        <item x="23"/>
        <item x="5"/>
        <item x="3"/>
        <item x="22"/>
        <item x="19"/>
        <item x="14"/>
        <item x="27"/>
        <item x="0"/>
        <item x="1"/>
        <item x="6"/>
        <item x="9"/>
        <item x="17"/>
        <item x="18"/>
        <item x="7"/>
        <item x="20"/>
        <item x="13"/>
        <item x="24"/>
        <item x="21"/>
        <item x="11"/>
        <item x="12"/>
        <item x="15"/>
        <item x="8"/>
        <item x="4"/>
        <item x="10"/>
        <item x="26"/>
        <item x="16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4"/>
  </rowFields>
  <rowItems count="28">
    <i>
      <x v="20"/>
    </i>
    <i>
      <x v="22"/>
    </i>
    <i>
      <x v="15"/>
    </i>
    <i>
      <x v="1"/>
    </i>
    <i>
      <x v="27"/>
    </i>
    <i>
      <x v="18"/>
    </i>
    <i>
      <x v="25"/>
    </i>
    <i>
      <x v="10"/>
    </i>
    <i>
      <x v="7"/>
    </i>
    <i>
      <x v="8"/>
    </i>
    <i>
      <x v="2"/>
    </i>
    <i>
      <x v="23"/>
    </i>
    <i>
      <x v="11"/>
    </i>
    <i>
      <x v="21"/>
    </i>
    <i>
      <x v="12"/>
    </i>
    <i>
      <x v="9"/>
    </i>
    <i>
      <x v="19"/>
    </i>
    <i>
      <x v="13"/>
    </i>
    <i>
      <x v="5"/>
    </i>
    <i>
      <x v="16"/>
    </i>
    <i>
      <x v="17"/>
    </i>
    <i>
      <x v="3"/>
    </i>
    <i>
      <x v="24"/>
    </i>
    <i>
      <x v="4"/>
    </i>
    <i>
      <x v="26"/>
    </i>
    <i>
      <x/>
    </i>
    <i>
      <x v="6"/>
    </i>
    <i>
      <x v="14"/>
    </i>
  </rowItems>
  <colItems count="1">
    <i/>
  </colItems>
  <dataFields count="1">
    <dataField name="Average of Total Return on Advertising Spend (ROAS)" fld="12" subtotal="average" baseField="4" baseItem="0" numFmtId="167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90E5CB-6E5B-440E-957D-3F46880A5ED4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multipleFieldFilters="0">
  <location ref="A3:B31" firstHeaderRow="1" firstDataRow="1" firstDataCol="1"/>
  <pivotFields count="16">
    <pivotField numFmtId="164" showAll="0"/>
    <pivotField numFmtId="164" showAll="0"/>
    <pivotField showAll="0"/>
    <pivotField showAll="0"/>
    <pivotField axis="axisRow" showAll="0" sortType="descending">
      <items count="29">
        <item x="23"/>
        <item x="5"/>
        <item x="3"/>
        <item x="22"/>
        <item x="19"/>
        <item x="14"/>
        <item x="27"/>
        <item x="0"/>
        <item x="1"/>
        <item x="6"/>
        <item x="9"/>
        <item x="17"/>
        <item x="18"/>
        <item x="7"/>
        <item x="20"/>
        <item x="13"/>
        <item x="24"/>
        <item x="21"/>
        <item x="11"/>
        <item x="12"/>
        <item x="15"/>
        <item x="8"/>
        <item x="4"/>
        <item x="10"/>
        <item x="26"/>
        <item x="16"/>
        <item x="25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8">
    <i>
      <x v="15"/>
    </i>
    <i>
      <x v="22"/>
    </i>
    <i>
      <x v="20"/>
    </i>
    <i>
      <x v="1"/>
    </i>
    <i>
      <x v="25"/>
    </i>
    <i>
      <x v="27"/>
    </i>
    <i>
      <x v="18"/>
    </i>
    <i>
      <x v="7"/>
    </i>
    <i>
      <x v="10"/>
    </i>
    <i>
      <x v="8"/>
    </i>
    <i>
      <x v="12"/>
    </i>
    <i>
      <x v="11"/>
    </i>
    <i>
      <x v="2"/>
    </i>
    <i>
      <x v="9"/>
    </i>
    <i>
      <x v="23"/>
    </i>
    <i>
      <x v="21"/>
    </i>
    <i>
      <x v="19"/>
    </i>
    <i>
      <x v="13"/>
    </i>
    <i>
      <x v="5"/>
    </i>
    <i>
      <x v="16"/>
    </i>
    <i>
      <x v="17"/>
    </i>
    <i>
      <x v="3"/>
    </i>
    <i>
      <x v="24"/>
    </i>
    <i>
      <x v="4"/>
    </i>
    <i>
      <x v="26"/>
    </i>
    <i>
      <x/>
    </i>
    <i>
      <x v="6"/>
    </i>
    <i>
      <x v="14"/>
    </i>
  </rowItems>
  <colItems count="1">
    <i/>
  </colItems>
  <dataFields count="1">
    <dataField name="Average of 7 Day Conversion Rate" fld="15" subtotal="average" baseField="4" baseItem="0" numFmtId="9"/>
  </dataFields>
  <formats count="2">
    <format dxfId="1">
      <pivotArea collapsedLevelsAreSubtotals="1" fieldPosition="0">
        <references count="1">
          <reference field="4" count="1">
            <x v="27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opLeftCell="G1" zoomScale="81" workbookViewId="0">
      <pane ySplit="1" topLeftCell="A98" activePane="bottomLeft" state="frozen"/>
      <selection activeCell="D1" sqref="D1"/>
      <selection pane="bottomLeft" activeCell="G126" sqref="G126"/>
    </sheetView>
  </sheetViews>
  <sheetFormatPr defaultRowHeight="14.5" x14ac:dyDescent="0.35"/>
  <cols>
    <col min="1" max="2" width="18.26953125" bestFit="1" customWidth="1"/>
    <col min="3" max="3" width="30.7265625" bestFit="1" customWidth="1"/>
    <col min="4" max="4" width="20.1796875" bestFit="1" customWidth="1"/>
    <col min="5" max="5" width="34" bestFit="1" customWidth="1"/>
    <col min="6" max="6" width="11.08984375" bestFit="1" customWidth="1"/>
    <col min="7" max="7" width="59.7265625" bestFit="1" customWidth="1"/>
    <col min="8" max="8" width="11.08984375" bestFit="1" customWidth="1"/>
    <col min="9" max="9" width="5.7265625" bestFit="1" customWidth="1"/>
    <col min="10" max="10" width="6.36328125" bestFit="1" customWidth="1"/>
    <col min="11" max="11" width="15.26953125" bestFit="1" customWidth="1"/>
    <col min="12" max="12" width="33.453125" bestFit="1" customWidth="1"/>
    <col min="13" max="13" width="37.08984375" bestFit="1" customWidth="1"/>
    <col min="14" max="14" width="19.54296875" bestFit="1" customWidth="1"/>
    <col min="15" max="15" width="18.26953125" bestFit="1" customWidth="1"/>
    <col min="16" max="16" width="20.1796875" bestFit="1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5">
      <c r="A2" s="2">
        <v>45734</v>
      </c>
      <c r="B2" s="2">
        <v>45751</v>
      </c>
      <c r="C2" t="s">
        <v>28</v>
      </c>
      <c r="D2" t="s">
        <v>62</v>
      </c>
      <c r="E2" t="s">
        <v>90</v>
      </c>
      <c r="F2" t="s">
        <v>97</v>
      </c>
      <c r="G2" t="s">
        <v>101</v>
      </c>
      <c r="H2">
        <v>305</v>
      </c>
      <c r="I2">
        <v>11</v>
      </c>
      <c r="J2">
        <v>3.4</v>
      </c>
      <c r="K2">
        <v>109.68</v>
      </c>
      <c r="L2">
        <v>3.0999270605397519E-2</v>
      </c>
      <c r="M2">
        <v>32.258823529411771</v>
      </c>
      <c r="N2">
        <v>4</v>
      </c>
      <c r="O2">
        <v>4</v>
      </c>
      <c r="P2">
        <v>0.3636363636363637</v>
      </c>
    </row>
    <row r="3" spans="1:16" x14ac:dyDescent="0.35">
      <c r="A3" s="2">
        <v>45746</v>
      </c>
      <c r="B3" s="2">
        <v>45746</v>
      </c>
      <c r="C3" t="s">
        <v>21</v>
      </c>
      <c r="D3" t="s">
        <v>41</v>
      </c>
      <c r="E3" t="s">
        <v>66</v>
      </c>
      <c r="F3" t="s">
        <v>97</v>
      </c>
      <c r="G3" t="s">
        <v>111</v>
      </c>
      <c r="H3">
        <v>1</v>
      </c>
      <c r="I3">
        <v>1</v>
      </c>
      <c r="J3">
        <v>0.32</v>
      </c>
      <c r="K3">
        <v>54.84</v>
      </c>
      <c r="L3">
        <v>5.8351568198395333E-3</v>
      </c>
      <c r="M3">
        <v>171.375</v>
      </c>
      <c r="N3">
        <v>2</v>
      </c>
      <c r="O3">
        <v>2</v>
      </c>
      <c r="P3">
        <v>2</v>
      </c>
    </row>
    <row r="4" spans="1:16" x14ac:dyDescent="0.35">
      <c r="A4" s="2">
        <v>45728</v>
      </c>
      <c r="B4" s="2">
        <v>45756</v>
      </c>
      <c r="C4" t="s">
        <v>21</v>
      </c>
      <c r="D4" t="s">
        <v>41</v>
      </c>
      <c r="E4" t="s">
        <v>66</v>
      </c>
      <c r="F4" t="s">
        <v>97</v>
      </c>
      <c r="G4" t="s">
        <v>80</v>
      </c>
      <c r="H4">
        <v>1940</v>
      </c>
      <c r="I4">
        <v>28</v>
      </c>
      <c r="J4">
        <v>7.8900000000000006</v>
      </c>
      <c r="K4">
        <v>54.84</v>
      </c>
      <c r="L4">
        <v>0.14387308533916851</v>
      </c>
      <c r="M4">
        <v>6.9505703422053244</v>
      </c>
      <c r="N4">
        <v>2</v>
      </c>
      <c r="O4">
        <v>2</v>
      </c>
      <c r="P4">
        <v>7.1428571428571425E-2</v>
      </c>
    </row>
    <row r="5" spans="1:16" x14ac:dyDescent="0.35">
      <c r="A5" s="2">
        <v>45728</v>
      </c>
      <c r="B5" s="2">
        <v>45756</v>
      </c>
      <c r="C5" t="s">
        <v>21</v>
      </c>
      <c r="D5" t="s">
        <v>41</v>
      </c>
      <c r="E5" t="s">
        <v>66</v>
      </c>
      <c r="F5" t="s">
        <v>97</v>
      </c>
      <c r="G5" t="s">
        <v>89</v>
      </c>
      <c r="H5">
        <v>3354</v>
      </c>
      <c r="I5">
        <v>19</v>
      </c>
      <c r="J5">
        <v>4.3800000000000008</v>
      </c>
      <c r="K5">
        <v>54.84</v>
      </c>
      <c r="L5">
        <v>7.9868708971553626E-2</v>
      </c>
      <c r="M5">
        <v>12.520547945205481</v>
      </c>
      <c r="N5">
        <v>2</v>
      </c>
      <c r="O5">
        <v>2</v>
      </c>
      <c r="P5">
        <v>0.10526315789473679</v>
      </c>
    </row>
    <row r="6" spans="1:16" x14ac:dyDescent="0.35">
      <c r="A6" s="2">
        <v>45738</v>
      </c>
      <c r="B6" s="2">
        <v>45738</v>
      </c>
      <c r="C6" t="s">
        <v>25</v>
      </c>
      <c r="D6" t="s">
        <v>48</v>
      </c>
      <c r="E6" t="s">
        <v>83</v>
      </c>
      <c r="F6" t="s">
        <v>97</v>
      </c>
      <c r="G6" t="s">
        <v>125</v>
      </c>
      <c r="H6">
        <v>24</v>
      </c>
      <c r="I6">
        <v>1</v>
      </c>
      <c r="J6">
        <v>0.21</v>
      </c>
      <c r="K6">
        <v>54.84</v>
      </c>
      <c r="L6">
        <v>3.8293216630196931E-3</v>
      </c>
      <c r="M6">
        <v>261.14285714285722</v>
      </c>
      <c r="N6">
        <v>2</v>
      </c>
      <c r="O6">
        <v>2</v>
      </c>
      <c r="P6">
        <v>2</v>
      </c>
    </row>
    <row r="7" spans="1:16" x14ac:dyDescent="0.35">
      <c r="A7" s="2">
        <v>45752</v>
      </c>
      <c r="B7" s="2">
        <v>45752</v>
      </c>
      <c r="C7" t="s">
        <v>16</v>
      </c>
      <c r="D7" t="s">
        <v>33</v>
      </c>
      <c r="E7" t="s">
        <v>69</v>
      </c>
      <c r="F7" t="s">
        <v>95</v>
      </c>
      <c r="G7" t="s">
        <v>98</v>
      </c>
      <c r="H7">
        <v>4</v>
      </c>
      <c r="I7">
        <v>1</v>
      </c>
      <c r="J7">
        <v>0.22</v>
      </c>
      <c r="K7">
        <v>27.42</v>
      </c>
      <c r="L7">
        <v>8.0233406272793573E-3</v>
      </c>
      <c r="M7">
        <v>124.6363636363636</v>
      </c>
      <c r="N7">
        <v>1</v>
      </c>
      <c r="O7">
        <v>1</v>
      </c>
      <c r="P7">
        <v>1</v>
      </c>
    </row>
    <row r="8" spans="1:16" x14ac:dyDescent="0.35">
      <c r="A8" s="2">
        <v>45731</v>
      </c>
      <c r="B8" s="2">
        <v>45754</v>
      </c>
      <c r="C8" t="s">
        <v>16</v>
      </c>
      <c r="D8" t="s">
        <v>33</v>
      </c>
      <c r="E8" t="s">
        <v>69</v>
      </c>
      <c r="F8" t="s">
        <v>95</v>
      </c>
      <c r="G8" t="s">
        <v>73</v>
      </c>
      <c r="H8">
        <v>1262</v>
      </c>
      <c r="I8">
        <v>11</v>
      </c>
      <c r="J8">
        <v>1.32</v>
      </c>
      <c r="K8">
        <v>27.42</v>
      </c>
      <c r="L8">
        <v>4.8140043763676157E-2</v>
      </c>
      <c r="M8">
        <v>20.77272727272727</v>
      </c>
      <c r="N8">
        <v>1</v>
      </c>
      <c r="O8">
        <v>1</v>
      </c>
      <c r="P8">
        <v>9.0909090909090925E-2</v>
      </c>
    </row>
    <row r="9" spans="1:16" x14ac:dyDescent="0.35">
      <c r="A9" s="2">
        <v>45743</v>
      </c>
      <c r="B9" s="2">
        <v>45750</v>
      </c>
      <c r="C9" t="s">
        <v>16</v>
      </c>
      <c r="D9" t="s">
        <v>33</v>
      </c>
      <c r="E9" t="s">
        <v>69</v>
      </c>
      <c r="F9" t="s">
        <v>95</v>
      </c>
      <c r="G9" t="s">
        <v>99</v>
      </c>
      <c r="H9">
        <v>20</v>
      </c>
      <c r="I9">
        <v>4</v>
      </c>
      <c r="J9">
        <v>0.8600000000000001</v>
      </c>
      <c r="K9">
        <v>27.42</v>
      </c>
      <c r="L9">
        <v>3.1363967906637487E-2</v>
      </c>
      <c r="M9">
        <v>31.88372093023256</v>
      </c>
      <c r="N9">
        <v>1</v>
      </c>
      <c r="O9">
        <v>1</v>
      </c>
      <c r="P9">
        <v>0.25</v>
      </c>
    </row>
    <row r="10" spans="1:16" x14ac:dyDescent="0.35">
      <c r="A10" s="2">
        <v>45732</v>
      </c>
      <c r="B10" s="2">
        <v>45732</v>
      </c>
      <c r="C10" t="s">
        <v>18</v>
      </c>
      <c r="D10" t="s">
        <v>35</v>
      </c>
      <c r="E10" t="s">
        <v>72</v>
      </c>
      <c r="F10" t="s">
        <v>95</v>
      </c>
      <c r="G10" t="s">
        <v>72</v>
      </c>
      <c r="H10">
        <v>1</v>
      </c>
      <c r="I10">
        <v>1</v>
      </c>
      <c r="J10">
        <v>0.12</v>
      </c>
      <c r="K10">
        <v>27.42</v>
      </c>
      <c r="L10">
        <v>4.3763676148796497E-3</v>
      </c>
      <c r="M10">
        <v>228.5</v>
      </c>
      <c r="N10">
        <v>1</v>
      </c>
      <c r="O10">
        <v>1</v>
      </c>
      <c r="P10">
        <v>1</v>
      </c>
    </row>
    <row r="11" spans="1:16" x14ac:dyDescent="0.35">
      <c r="A11" s="2">
        <v>45735</v>
      </c>
      <c r="B11" s="2">
        <v>45735</v>
      </c>
      <c r="C11" t="s">
        <v>20</v>
      </c>
      <c r="D11" t="s">
        <v>38</v>
      </c>
      <c r="E11" t="s">
        <v>74</v>
      </c>
      <c r="F11" t="s">
        <v>95</v>
      </c>
      <c r="G11" t="s">
        <v>74</v>
      </c>
      <c r="H11">
        <v>2</v>
      </c>
      <c r="I11">
        <v>1</v>
      </c>
      <c r="J11">
        <v>0.21</v>
      </c>
      <c r="K11">
        <v>27.42</v>
      </c>
      <c r="L11">
        <v>7.6586433260393862E-3</v>
      </c>
      <c r="M11">
        <v>130.57142857142861</v>
      </c>
      <c r="N11">
        <v>1</v>
      </c>
      <c r="O11">
        <v>1</v>
      </c>
      <c r="P11">
        <v>1</v>
      </c>
    </row>
    <row r="12" spans="1:16" x14ac:dyDescent="0.35">
      <c r="A12" s="2">
        <v>45731</v>
      </c>
      <c r="B12" s="2">
        <v>45757</v>
      </c>
      <c r="C12" t="s">
        <v>22</v>
      </c>
      <c r="D12" t="s">
        <v>40</v>
      </c>
      <c r="E12" t="s">
        <v>66</v>
      </c>
      <c r="F12" t="s">
        <v>97</v>
      </c>
      <c r="G12" t="s">
        <v>101</v>
      </c>
      <c r="H12">
        <v>370</v>
      </c>
      <c r="I12">
        <v>11</v>
      </c>
      <c r="J12">
        <v>3.03</v>
      </c>
      <c r="K12">
        <v>27.42</v>
      </c>
      <c r="L12">
        <v>0.1105032822757111</v>
      </c>
      <c r="M12">
        <v>9.0495049504950504</v>
      </c>
      <c r="N12">
        <v>1</v>
      </c>
      <c r="O12">
        <v>1</v>
      </c>
      <c r="P12">
        <v>9.0909090909090925E-2</v>
      </c>
    </row>
    <row r="13" spans="1:16" x14ac:dyDescent="0.35">
      <c r="A13" s="2">
        <v>45743</v>
      </c>
      <c r="B13" s="2">
        <v>45743</v>
      </c>
      <c r="C13" t="s">
        <v>22</v>
      </c>
      <c r="D13" t="s">
        <v>40</v>
      </c>
      <c r="E13" t="s">
        <v>66</v>
      </c>
      <c r="F13" t="s">
        <v>97</v>
      </c>
      <c r="G13" t="s">
        <v>102</v>
      </c>
      <c r="H13">
        <v>3</v>
      </c>
      <c r="I13">
        <v>1</v>
      </c>
      <c r="J13">
        <v>0.2</v>
      </c>
      <c r="K13">
        <v>27.42</v>
      </c>
      <c r="L13">
        <v>7.2939460247994168E-3</v>
      </c>
      <c r="M13">
        <v>137.1</v>
      </c>
      <c r="N13">
        <v>1</v>
      </c>
      <c r="O13">
        <v>1</v>
      </c>
      <c r="P13">
        <v>1</v>
      </c>
    </row>
    <row r="14" spans="1:16" x14ac:dyDescent="0.35">
      <c r="A14" s="2">
        <v>45756</v>
      </c>
      <c r="B14" s="2">
        <v>45756</v>
      </c>
      <c r="C14" t="s">
        <v>22</v>
      </c>
      <c r="D14" t="s">
        <v>40</v>
      </c>
      <c r="E14" t="s">
        <v>66</v>
      </c>
      <c r="F14" t="s">
        <v>97</v>
      </c>
      <c r="G14" t="s">
        <v>103</v>
      </c>
      <c r="H14">
        <v>6</v>
      </c>
      <c r="I14">
        <v>2</v>
      </c>
      <c r="J14">
        <v>0.52</v>
      </c>
      <c r="K14">
        <v>27.42</v>
      </c>
      <c r="L14">
        <v>1.896425966447848E-2</v>
      </c>
      <c r="M14">
        <v>52.730769230769234</v>
      </c>
      <c r="N14">
        <v>1</v>
      </c>
      <c r="O14">
        <v>1</v>
      </c>
      <c r="P14">
        <v>0.5</v>
      </c>
    </row>
    <row r="15" spans="1:16" x14ac:dyDescent="0.35">
      <c r="A15" s="2">
        <v>45743</v>
      </c>
      <c r="B15" s="2">
        <v>45743</v>
      </c>
      <c r="C15" t="s">
        <v>22</v>
      </c>
      <c r="D15" t="s">
        <v>40</v>
      </c>
      <c r="E15" t="s">
        <v>66</v>
      </c>
      <c r="F15" t="s">
        <v>97</v>
      </c>
      <c r="G15" t="s">
        <v>105</v>
      </c>
      <c r="H15">
        <v>5</v>
      </c>
      <c r="I15">
        <v>1</v>
      </c>
      <c r="J15">
        <v>0.32</v>
      </c>
      <c r="K15">
        <v>27.42</v>
      </c>
      <c r="L15">
        <v>1.167031363967907E-2</v>
      </c>
      <c r="M15">
        <v>85.6875</v>
      </c>
      <c r="N15">
        <v>1</v>
      </c>
      <c r="O15">
        <v>1</v>
      </c>
      <c r="P15">
        <v>1</v>
      </c>
    </row>
    <row r="16" spans="1:16" x14ac:dyDescent="0.35">
      <c r="A16" s="2">
        <v>45744</v>
      </c>
      <c r="B16" s="2">
        <v>45744</v>
      </c>
      <c r="C16" t="s">
        <v>22</v>
      </c>
      <c r="D16" t="s">
        <v>40</v>
      </c>
      <c r="E16" t="s">
        <v>66</v>
      </c>
      <c r="F16" t="s">
        <v>97</v>
      </c>
      <c r="G16" t="s">
        <v>106</v>
      </c>
      <c r="H16">
        <v>4</v>
      </c>
      <c r="I16">
        <v>1</v>
      </c>
      <c r="J16">
        <v>0.23</v>
      </c>
      <c r="K16">
        <v>27.42</v>
      </c>
      <c r="L16">
        <v>8.3880379285193284E-3</v>
      </c>
      <c r="M16">
        <v>119.2173913043478</v>
      </c>
      <c r="N16">
        <v>1</v>
      </c>
      <c r="O16">
        <v>1</v>
      </c>
      <c r="P16">
        <v>1</v>
      </c>
    </row>
    <row r="17" spans="1:16" x14ac:dyDescent="0.35">
      <c r="A17" s="2">
        <v>45731</v>
      </c>
      <c r="B17" s="2">
        <v>45756</v>
      </c>
      <c r="C17" t="s">
        <v>22</v>
      </c>
      <c r="D17" t="s">
        <v>40</v>
      </c>
      <c r="E17" t="s">
        <v>66</v>
      </c>
      <c r="F17" t="s">
        <v>97</v>
      </c>
      <c r="G17" t="s">
        <v>89</v>
      </c>
      <c r="H17">
        <v>322</v>
      </c>
      <c r="I17">
        <v>5</v>
      </c>
      <c r="J17">
        <v>1.1599999999999999</v>
      </c>
      <c r="K17">
        <v>27.42</v>
      </c>
      <c r="L17">
        <v>4.2304886943836613E-2</v>
      </c>
      <c r="M17">
        <v>23.637931034482762</v>
      </c>
      <c r="N17">
        <v>1</v>
      </c>
      <c r="O17">
        <v>1</v>
      </c>
      <c r="P17">
        <v>0.2</v>
      </c>
    </row>
    <row r="18" spans="1:16" x14ac:dyDescent="0.35">
      <c r="A18" s="2">
        <v>45753</v>
      </c>
      <c r="B18" s="2">
        <v>45753</v>
      </c>
      <c r="C18" t="s">
        <v>22</v>
      </c>
      <c r="D18" t="s">
        <v>40</v>
      </c>
      <c r="E18" t="s">
        <v>77</v>
      </c>
      <c r="F18" t="s">
        <v>97</v>
      </c>
      <c r="G18" t="s">
        <v>109</v>
      </c>
      <c r="H18">
        <v>7</v>
      </c>
      <c r="I18">
        <v>1</v>
      </c>
      <c r="J18">
        <v>0.37</v>
      </c>
      <c r="K18">
        <v>27.42</v>
      </c>
      <c r="L18">
        <v>1.349380014587892E-2</v>
      </c>
      <c r="M18">
        <v>74.108108108108112</v>
      </c>
      <c r="N18">
        <v>1</v>
      </c>
      <c r="O18">
        <v>1</v>
      </c>
      <c r="P18">
        <v>1</v>
      </c>
    </row>
    <row r="19" spans="1:16" x14ac:dyDescent="0.35">
      <c r="A19" s="2">
        <v>45728</v>
      </c>
      <c r="B19" s="2">
        <v>45749</v>
      </c>
      <c r="C19" t="s">
        <v>21</v>
      </c>
      <c r="D19" t="s">
        <v>41</v>
      </c>
      <c r="E19" t="s">
        <v>67</v>
      </c>
      <c r="F19" t="s">
        <v>97</v>
      </c>
      <c r="G19" t="s">
        <v>67</v>
      </c>
      <c r="H19">
        <v>326</v>
      </c>
      <c r="I19">
        <v>9</v>
      </c>
      <c r="J19">
        <v>1.93</v>
      </c>
      <c r="K19">
        <v>27.42</v>
      </c>
      <c r="L19">
        <v>7.0386579139314356E-2</v>
      </c>
      <c r="M19">
        <v>14.20725388601036</v>
      </c>
      <c r="N19">
        <v>1</v>
      </c>
      <c r="O19">
        <v>1</v>
      </c>
      <c r="P19">
        <v>0.1111111111111111</v>
      </c>
    </row>
    <row r="20" spans="1:16" x14ac:dyDescent="0.35">
      <c r="A20" s="2">
        <v>45757</v>
      </c>
      <c r="B20" s="2">
        <v>45757</v>
      </c>
      <c r="C20" t="s">
        <v>21</v>
      </c>
      <c r="D20" t="s">
        <v>41</v>
      </c>
      <c r="E20" t="s">
        <v>76</v>
      </c>
      <c r="F20" t="s">
        <v>97</v>
      </c>
      <c r="G20" t="s">
        <v>110</v>
      </c>
      <c r="H20">
        <v>1</v>
      </c>
      <c r="I20">
        <v>1</v>
      </c>
      <c r="J20">
        <v>0.23</v>
      </c>
      <c r="K20">
        <v>27.42</v>
      </c>
      <c r="L20">
        <v>8.3880379285193284E-3</v>
      </c>
      <c r="M20">
        <v>119.2173913043478</v>
      </c>
      <c r="N20">
        <v>1</v>
      </c>
      <c r="O20">
        <v>1</v>
      </c>
      <c r="P20">
        <v>1</v>
      </c>
    </row>
    <row r="21" spans="1:16" x14ac:dyDescent="0.35">
      <c r="A21" s="2">
        <v>45753</v>
      </c>
      <c r="B21" s="2">
        <v>45753</v>
      </c>
      <c r="C21" t="s">
        <v>21</v>
      </c>
      <c r="D21" t="s">
        <v>41</v>
      </c>
      <c r="E21" t="s">
        <v>66</v>
      </c>
      <c r="F21" t="s">
        <v>97</v>
      </c>
      <c r="G21" t="s">
        <v>112</v>
      </c>
      <c r="H21">
        <v>12</v>
      </c>
      <c r="I21">
        <v>2</v>
      </c>
      <c r="J21">
        <v>0.57999999999999996</v>
      </c>
      <c r="K21">
        <v>27.42</v>
      </c>
      <c r="L21">
        <v>2.115244347191831E-2</v>
      </c>
      <c r="M21">
        <v>47.275862068965523</v>
      </c>
      <c r="N21">
        <v>1</v>
      </c>
      <c r="O21">
        <v>1</v>
      </c>
      <c r="P21">
        <v>0.5</v>
      </c>
    </row>
    <row r="22" spans="1:16" x14ac:dyDescent="0.35">
      <c r="A22" s="2">
        <v>45751</v>
      </c>
      <c r="B22" s="2">
        <v>45751</v>
      </c>
      <c r="C22" t="s">
        <v>21</v>
      </c>
      <c r="D22" t="s">
        <v>41</v>
      </c>
      <c r="E22" t="s">
        <v>66</v>
      </c>
      <c r="F22" t="s">
        <v>97</v>
      </c>
      <c r="G22" t="s">
        <v>113</v>
      </c>
      <c r="H22">
        <v>12</v>
      </c>
      <c r="I22">
        <v>1</v>
      </c>
      <c r="J22">
        <v>0.28000000000000003</v>
      </c>
      <c r="K22">
        <v>27.42</v>
      </c>
      <c r="L22">
        <v>1.021152443471918E-2</v>
      </c>
      <c r="M22">
        <v>97.928571428571431</v>
      </c>
      <c r="N22">
        <v>1</v>
      </c>
      <c r="O22">
        <v>1</v>
      </c>
      <c r="P22">
        <v>1</v>
      </c>
    </row>
    <row r="23" spans="1:16" x14ac:dyDescent="0.35">
      <c r="A23" s="2">
        <v>45741</v>
      </c>
      <c r="B23" s="2">
        <v>45741</v>
      </c>
      <c r="C23" t="s">
        <v>21</v>
      </c>
      <c r="D23" t="s">
        <v>41</v>
      </c>
      <c r="E23" t="s">
        <v>66</v>
      </c>
      <c r="F23" t="s">
        <v>97</v>
      </c>
      <c r="G23" t="s">
        <v>114</v>
      </c>
      <c r="H23">
        <v>1</v>
      </c>
      <c r="I23">
        <v>1</v>
      </c>
      <c r="J23">
        <v>0.28999999999999998</v>
      </c>
      <c r="K23">
        <v>27.42</v>
      </c>
      <c r="L23">
        <v>1.057622173595915E-2</v>
      </c>
      <c r="M23">
        <v>94.551724137931046</v>
      </c>
      <c r="N23">
        <v>1</v>
      </c>
      <c r="O23">
        <v>1</v>
      </c>
      <c r="P23">
        <v>1</v>
      </c>
    </row>
    <row r="24" spans="1:16" x14ac:dyDescent="0.35">
      <c r="A24" s="2">
        <v>45752</v>
      </c>
      <c r="B24" s="2">
        <v>45756</v>
      </c>
      <c r="C24" t="s">
        <v>21</v>
      </c>
      <c r="D24" t="s">
        <v>41</v>
      </c>
      <c r="E24" t="s">
        <v>66</v>
      </c>
      <c r="F24" t="s">
        <v>97</v>
      </c>
      <c r="G24" t="s">
        <v>115</v>
      </c>
      <c r="H24">
        <v>4</v>
      </c>
      <c r="I24">
        <v>4</v>
      </c>
      <c r="J24">
        <v>1.1200000000000001</v>
      </c>
      <c r="K24">
        <v>29.16</v>
      </c>
      <c r="L24">
        <v>3.8408779149519887E-2</v>
      </c>
      <c r="M24">
        <v>26.035714285714281</v>
      </c>
      <c r="N24">
        <v>1</v>
      </c>
      <c r="O24">
        <v>1</v>
      </c>
      <c r="P24">
        <v>0.25</v>
      </c>
    </row>
    <row r="25" spans="1:16" x14ac:dyDescent="0.35">
      <c r="A25" s="2">
        <v>45755</v>
      </c>
      <c r="B25" s="2">
        <v>45755</v>
      </c>
      <c r="C25" t="s">
        <v>21</v>
      </c>
      <c r="D25" t="s">
        <v>41</v>
      </c>
      <c r="E25" t="s">
        <v>66</v>
      </c>
      <c r="F25" t="s">
        <v>97</v>
      </c>
      <c r="G25" t="s">
        <v>107</v>
      </c>
      <c r="H25">
        <v>4</v>
      </c>
      <c r="I25">
        <v>1</v>
      </c>
      <c r="J25">
        <v>0.23</v>
      </c>
      <c r="K25">
        <v>27.42</v>
      </c>
      <c r="L25">
        <v>8.3880379285193284E-3</v>
      </c>
      <c r="M25">
        <v>119.2173913043478</v>
      </c>
      <c r="N25">
        <v>1</v>
      </c>
      <c r="O25">
        <v>1</v>
      </c>
      <c r="P25">
        <v>1</v>
      </c>
    </row>
    <row r="26" spans="1:16" x14ac:dyDescent="0.35">
      <c r="A26" s="2">
        <v>45739</v>
      </c>
      <c r="B26" s="2">
        <v>45753</v>
      </c>
      <c r="C26" t="s">
        <v>21</v>
      </c>
      <c r="D26" t="s">
        <v>41</v>
      </c>
      <c r="E26" t="s">
        <v>77</v>
      </c>
      <c r="F26" t="s">
        <v>97</v>
      </c>
      <c r="G26" t="s">
        <v>77</v>
      </c>
      <c r="H26">
        <v>63</v>
      </c>
      <c r="I26">
        <v>4</v>
      </c>
      <c r="J26">
        <v>1.32</v>
      </c>
      <c r="K26">
        <v>27.42</v>
      </c>
      <c r="L26">
        <v>4.814004376367613E-2</v>
      </c>
      <c r="M26">
        <v>20.77272727272728</v>
      </c>
      <c r="N26">
        <v>1</v>
      </c>
      <c r="O26">
        <v>1</v>
      </c>
      <c r="P26">
        <v>0.25</v>
      </c>
    </row>
    <row r="27" spans="1:16" x14ac:dyDescent="0.35">
      <c r="A27" s="2">
        <v>45730</v>
      </c>
      <c r="B27" s="2">
        <v>45730</v>
      </c>
      <c r="C27" t="s">
        <v>23</v>
      </c>
      <c r="D27" t="s">
        <v>42</v>
      </c>
      <c r="E27" t="s">
        <v>80</v>
      </c>
      <c r="F27" t="s">
        <v>97</v>
      </c>
      <c r="G27" t="s">
        <v>116</v>
      </c>
      <c r="H27">
        <v>1</v>
      </c>
      <c r="I27">
        <v>1</v>
      </c>
      <c r="J27">
        <v>0.23</v>
      </c>
      <c r="K27">
        <v>27.42</v>
      </c>
      <c r="L27">
        <v>8.3880379285193284E-3</v>
      </c>
      <c r="M27">
        <v>119.2173913043478</v>
      </c>
      <c r="N27">
        <v>1</v>
      </c>
      <c r="O27">
        <v>1</v>
      </c>
      <c r="P27">
        <v>1</v>
      </c>
    </row>
    <row r="28" spans="1:16" x14ac:dyDescent="0.35">
      <c r="A28" s="2">
        <v>45732</v>
      </c>
      <c r="B28" s="2">
        <v>45732</v>
      </c>
      <c r="C28" t="s">
        <v>21</v>
      </c>
      <c r="D28" t="s">
        <v>43</v>
      </c>
      <c r="E28" t="s">
        <v>66</v>
      </c>
      <c r="F28" t="s">
        <v>95</v>
      </c>
      <c r="G28" t="s">
        <v>108</v>
      </c>
      <c r="H28">
        <v>4</v>
      </c>
      <c r="I28">
        <v>1</v>
      </c>
      <c r="J28">
        <v>0.28999999999999998</v>
      </c>
      <c r="K28">
        <v>27.42</v>
      </c>
      <c r="L28">
        <v>1.057622173595915E-2</v>
      </c>
      <c r="M28">
        <v>94.551724137931046</v>
      </c>
      <c r="N28">
        <v>1</v>
      </c>
      <c r="O28">
        <v>1</v>
      </c>
      <c r="P28">
        <v>1</v>
      </c>
    </row>
    <row r="29" spans="1:16" x14ac:dyDescent="0.35">
      <c r="A29" s="2">
        <v>45744</v>
      </c>
      <c r="B29" s="2">
        <v>45744</v>
      </c>
      <c r="C29" t="s">
        <v>24</v>
      </c>
      <c r="D29" t="s">
        <v>44</v>
      </c>
      <c r="E29" t="s">
        <v>68</v>
      </c>
      <c r="F29" t="s">
        <v>97</v>
      </c>
      <c r="G29" t="s">
        <v>118</v>
      </c>
      <c r="H29">
        <v>2</v>
      </c>
      <c r="I29">
        <v>2</v>
      </c>
      <c r="J29">
        <v>0.35</v>
      </c>
      <c r="K29">
        <v>27.42</v>
      </c>
      <c r="L29">
        <v>1.276440554339898E-2</v>
      </c>
      <c r="M29">
        <v>78.342857142857156</v>
      </c>
      <c r="N29">
        <v>1</v>
      </c>
      <c r="O29">
        <v>1</v>
      </c>
      <c r="P29">
        <v>0.5</v>
      </c>
    </row>
    <row r="30" spans="1:16" x14ac:dyDescent="0.35">
      <c r="A30" s="2">
        <v>45747</v>
      </c>
      <c r="B30" s="2">
        <v>45747</v>
      </c>
      <c r="C30" t="s">
        <v>24</v>
      </c>
      <c r="D30" t="s">
        <v>44</v>
      </c>
      <c r="E30" t="s">
        <v>68</v>
      </c>
      <c r="F30" t="s">
        <v>97</v>
      </c>
      <c r="G30" t="s">
        <v>120</v>
      </c>
      <c r="H30">
        <v>4</v>
      </c>
      <c r="I30">
        <v>1</v>
      </c>
      <c r="J30">
        <v>0.23</v>
      </c>
      <c r="K30">
        <v>27.42</v>
      </c>
      <c r="L30">
        <v>8.3880379285193284E-3</v>
      </c>
      <c r="M30">
        <v>119.2173913043478</v>
      </c>
      <c r="N30">
        <v>1</v>
      </c>
      <c r="O30">
        <v>1</v>
      </c>
      <c r="P30">
        <v>1</v>
      </c>
    </row>
    <row r="31" spans="1:16" x14ac:dyDescent="0.35">
      <c r="A31" s="2">
        <v>45741</v>
      </c>
      <c r="B31" s="2">
        <v>45741</v>
      </c>
      <c r="C31" t="s">
        <v>24</v>
      </c>
      <c r="D31" t="s">
        <v>44</v>
      </c>
      <c r="E31" t="s">
        <v>80</v>
      </c>
      <c r="F31" t="s">
        <v>97</v>
      </c>
      <c r="G31" t="s">
        <v>89</v>
      </c>
      <c r="H31">
        <v>102</v>
      </c>
      <c r="I31">
        <v>1</v>
      </c>
      <c r="J31">
        <v>0.25</v>
      </c>
      <c r="K31">
        <v>27.42</v>
      </c>
      <c r="L31">
        <v>9.1174325309992706E-3</v>
      </c>
      <c r="M31">
        <v>109.68</v>
      </c>
      <c r="N31">
        <v>1</v>
      </c>
      <c r="O31">
        <v>1</v>
      </c>
      <c r="P31">
        <v>1</v>
      </c>
    </row>
    <row r="32" spans="1:16" x14ac:dyDescent="0.35">
      <c r="A32" s="2">
        <v>45750</v>
      </c>
      <c r="B32" s="2">
        <v>45750</v>
      </c>
      <c r="C32" t="s">
        <v>24</v>
      </c>
      <c r="D32" t="s">
        <v>44</v>
      </c>
      <c r="E32" t="s">
        <v>80</v>
      </c>
      <c r="F32" t="s">
        <v>97</v>
      </c>
      <c r="G32" t="s">
        <v>121</v>
      </c>
      <c r="H32">
        <v>13</v>
      </c>
      <c r="I32">
        <v>1</v>
      </c>
      <c r="J32">
        <v>0.27</v>
      </c>
      <c r="K32">
        <v>27.42</v>
      </c>
      <c r="L32">
        <v>9.8468271334792128E-3</v>
      </c>
      <c r="M32">
        <v>101.5555555555556</v>
      </c>
      <c r="N32">
        <v>1</v>
      </c>
      <c r="O32">
        <v>1</v>
      </c>
      <c r="P32">
        <v>1</v>
      </c>
    </row>
    <row r="33" spans="1:16" x14ac:dyDescent="0.35">
      <c r="A33" s="2">
        <v>45732</v>
      </c>
      <c r="B33" s="2">
        <v>45732</v>
      </c>
      <c r="C33" t="s">
        <v>24</v>
      </c>
      <c r="D33" t="s">
        <v>44</v>
      </c>
      <c r="E33" t="s">
        <v>67</v>
      </c>
      <c r="F33" t="s">
        <v>97</v>
      </c>
      <c r="G33" t="s">
        <v>123</v>
      </c>
      <c r="H33">
        <v>3</v>
      </c>
      <c r="I33">
        <v>1</v>
      </c>
      <c r="J33">
        <v>0.23</v>
      </c>
      <c r="K33">
        <v>27.42</v>
      </c>
      <c r="L33">
        <v>8.3880379285193284E-3</v>
      </c>
      <c r="M33">
        <v>119.2173913043478</v>
      </c>
      <c r="N33">
        <v>1</v>
      </c>
      <c r="O33">
        <v>1</v>
      </c>
      <c r="P33">
        <v>1</v>
      </c>
    </row>
    <row r="34" spans="1:16" x14ac:dyDescent="0.35">
      <c r="A34" s="2">
        <v>45744</v>
      </c>
      <c r="B34" s="2">
        <v>45744</v>
      </c>
      <c r="C34" t="s">
        <v>24</v>
      </c>
      <c r="D34" t="s">
        <v>44</v>
      </c>
      <c r="E34" t="s">
        <v>66</v>
      </c>
      <c r="F34" t="s">
        <v>97</v>
      </c>
      <c r="G34" t="s">
        <v>124</v>
      </c>
      <c r="H34">
        <v>7</v>
      </c>
      <c r="I34">
        <v>1</v>
      </c>
      <c r="J34">
        <v>0.28999999999999998</v>
      </c>
      <c r="K34">
        <v>27.42</v>
      </c>
      <c r="L34">
        <v>1.057622173595915E-2</v>
      </c>
      <c r="M34">
        <v>94.551724137931046</v>
      </c>
      <c r="N34">
        <v>1</v>
      </c>
      <c r="O34">
        <v>1</v>
      </c>
      <c r="P34">
        <v>1</v>
      </c>
    </row>
    <row r="35" spans="1:16" x14ac:dyDescent="0.35">
      <c r="A35" s="2">
        <v>45738</v>
      </c>
      <c r="B35" s="2">
        <v>45754</v>
      </c>
      <c r="C35" t="s">
        <v>23</v>
      </c>
      <c r="D35" t="s">
        <v>46</v>
      </c>
      <c r="E35" t="s">
        <v>67</v>
      </c>
      <c r="F35" t="s">
        <v>96</v>
      </c>
      <c r="G35" t="s">
        <v>67</v>
      </c>
      <c r="H35">
        <v>194</v>
      </c>
      <c r="I35">
        <v>3</v>
      </c>
      <c r="J35">
        <v>0.66999999999999993</v>
      </c>
      <c r="K35">
        <v>27.42</v>
      </c>
      <c r="L35">
        <v>2.4434719183078039E-2</v>
      </c>
      <c r="M35">
        <v>40.925373134328368</v>
      </c>
      <c r="N35">
        <v>1</v>
      </c>
      <c r="O35">
        <v>1</v>
      </c>
      <c r="P35">
        <v>0.33333333333333331</v>
      </c>
    </row>
    <row r="36" spans="1:16" x14ac:dyDescent="0.35">
      <c r="A36" s="2">
        <v>45742</v>
      </c>
      <c r="B36" s="2">
        <v>45749</v>
      </c>
      <c r="C36" t="s">
        <v>24</v>
      </c>
      <c r="D36" t="s">
        <v>47</v>
      </c>
      <c r="E36" t="s">
        <v>68</v>
      </c>
      <c r="F36" t="s">
        <v>95</v>
      </c>
      <c r="G36" t="s">
        <v>68</v>
      </c>
      <c r="H36">
        <v>161</v>
      </c>
      <c r="I36">
        <v>2</v>
      </c>
      <c r="J36">
        <v>0.39</v>
      </c>
      <c r="K36">
        <v>27.42</v>
      </c>
      <c r="L36">
        <v>1.4223194748358861E-2</v>
      </c>
      <c r="M36">
        <v>70.307692307692307</v>
      </c>
      <c r="N36">
        <v>1</v>
      </c>
      <c r="O36">
        <v>1</v>
      </c>
      <c r="P36">
        <v>0.5</v>
      </c>
    </row>
    <row r="37" spans="1:16" x14ac:dyDescent="0.35">
      <c r="A37" s="2">
        <v>45752</v>
      </c>
      <c r="B37" s="2">
        <v>45752</v>
      </c>
      <c r="C37" t="s">
        <v>25</v>
      </c>
      <c r="D37" t="s">
        <v>48</v>
      </c>
      <c r="E37" t="s">
        <v>82</v>
      </c>
      <c r="F37" t="s">
        <v>97</v>
      </c>
      <c r="G37" t="s">
        <v>69</v>
      </c>
      <c r="H37">
        <v>1</v>
      </c>
      <c r="I37">
        <v>1</v>
      </c>
      <c r="J37">
        <v>0.18</v>
      </c>
      <c r="K37">
        <v>27.42</v>
      </c>
      <c r="L37">
        <v>6.5645514223194746E-3</v>
      </c>
      <c r="M37">
        <v>152.33333333333329</v>
      </c>
      <c r="N37">
        <v>1</v>
      </c>
      <c r="O37">
        <v>1</v>
      </c>
      <c r="P37">
        <v>1</v>
      </c>
    </row>
    <row r="38" spans="1:16" x14ac:dyDescent="0.35">
      <c r="A38" s="2">
        <v>45749</v>
      </c>
      <c r="B38" s="2">
        <v>45749</v>
      </c>
      <c r="C38" t="s">
        <v>25</v>
      </c>
      <c r="D38" t="s">
        <v>48</v>
      </c>
      <c r="E38" t="s">
        <v>83</v>
      </c>
      <c r="F38" t="s">
        <v>97</v>
      </c>
      <c r="G38" t="s">
        <v>128</v>
      </c>
      <c r="H38">
        <v>2</v>
      </c>
      <c r="I38">
        <v>1</v>
      </c>
      <c r="J38">
        <v>0.27</v>
      </c>
      <c r="K38">
        <v>27.42</v>
      </c>
      <c r="L38">
        <v>9.8468271334792128E-3</v>
      </c>
      <c r="M38">
        <v>101.5555555555556</v>
      </c>
      <c r="N38">
        <v>1</v>
      </c>
      <c r="O38">
        <v>1</v>
      </c>
      <c r="P38">
        <v>1</v>
      </c>
    </row>
    <row r="39" spans="1:16" x14ac:dyDescent="0.35">
      <c r="A39" s="2">
        <v>45735</v>
      </c>
      <c r="B39" s="2">
        <v>45756</v>
      </c>
      <c r="C39" t="s">
        <v>25</v>
      </c>
      <c r="D39" t="s">
        <v>48</v>
      </c>
      <c r="E39" t="s">
        <v>83</v>
      </c>
      <c r="F39" t="s">
        <v>97</v>
      </c>
      <c r="G39" t="s">
        <v>81</v>
      </c>
      <c r="H39">
        <v>684</v>
      </c>
      <c r="I39">
        <v>10</v>
      </c>
      <c r="J39">
        <v>2.57</v>
      </c>
      <c r="K39">
        <v>27.42</v>
      </c>
      <c r="L39">
        <v>9.3727206418672507E-2</v>
      </c>
      <c r="M39">
        <v>10.66926070038911</v>
      </c>
      <c r="N39">
        <v>1</v>
      </c>
      <c r="O39">
        <v>1</v>
      </c>
      <c r="P39">
        <v>0.1</v>
      </c>
    </row>
    <row r="40" spans="1:16" x14ac:dyDescent="0.35">
      <c r="A40" s="2">
        <v>45731</v>
      </c>
      <c r="B40" s="2">
        <v>45732</v>
      </c>
      <c r="C40" t="s">
        <v>25</v>
      </c>
      <c r="D40" t="s">
        <v>50</v>
      </c>
      <c r="E40" t="s">
        <v>81</v>
      </c>
      <c r="F40" t="s">
        <v>97</v>
      </c>
      <c r="G40" t="s">
        <v>129</v>
      </c>
      <c r="H40">
        <v>61</v>
      </c>
      <c r="I40">
        <v>2</v>
      </c>
      <c r="J40">
        <v>0.41</v>
      </c>
      <c r="K40">
        <v>27.42</v>
      </c>
      <c r="L40">
        <v>1.4952589350838799E-2</v>
      </c>
      <c r="M40">
        <v>66.878048780487802</v>
      </c>
      <c r="N40">
        <v>1</v>
      </c>
      <c r="O40">
        <v>1</v>
      </c>
      <c r="P40">
        <v>0.5</v>
      </c>
    </row>
    <row r="41" spans="1:16" x14ac:dyDescent="0.35">
      <c r="A41" s="2">
        <v>45739</v>
      </c>
      <c r="B41" s="2">
        <v>45739</v>
      </c>
      <c r="C41" t="s">
        <v>25</v>
      </c>
      <c r="D41" t="s">
        <v>51</v>
      </c>
      <c r="E41" t="s">
        <v>81</v>
      </c>
      <c r="F41" t="s">
        <v>97</v>
      </c>
      <c r="G41" t="s">
        <v>127</v>
      </c>
      <c r="H41">
        <v>22</v>
      </c>
      <c r="I41">
        <v>1</v>
      </c>
      <c r="J41">
        <v>0.15</v>
      </c>
      <c r="K41">
        <v>27.42</v>
      </c>
      <c r="L41">
        <v>5.4704595185995622E-3</v>
      </c>
      <c r="M41">
        <v>182.8</v>
      </c>
      <c r="N41">
        <v>1</v>
      </c>
      <c r="O41">
        <v>1</v>
      </c>
      <c r="P41">
        <v>1</v>
      </c>
    </row>
    <row r="42" spans="1:16" x14ac:dyDescent="0.35">
      <c r="A42" s="2">
        <v>45745</v>
      </c>
      <c r="B42" s="2">
        <v>45757</v>
      </c>
      <c r="C42" t="s">
        <v>25</v>
      </c>
      <c r="D42" t="s">
        <v>51</v>
      </c>
      <c r="E42" t="s">
        <v>81</v>
      </c>
      <c r="F42" t="s">
        <v>97</v>
      </c>
      <c r="G42" t="s">
        <v>132</v>
      </c>
      <c r="H42">
        <v>182</v>
      </c>
      <c r="I42">
        <v>4</v>
      </c>
      <c r="J42">
        <v>1.04</v>
      </c>
      <c r="K42">
        <v>27.42</v>
      </c>
      <c r="L42">
        <v>3.7928519328956967E-2</v>
      </c>
      <c r="M42">
        <v>26.36538461538462</v>
      </c>
      <c r="N42">
        <v>1</v>
      </c>
      <c r="O42">
        <v>1</v>
      </c>
      <c r="P42">
        <v>0.25</v>
      </c>
    </row>
    <row r="43" spans="1:16" x14ac:dyDescent="0.35">
      <c r="A43" s="2">
        <v>45732</v>
      </c>
      <c r="B43" s="2">
        <v>45732</v>
      </c>
      <c r="C43" t="s">
        <v>25</v>
      </c>
      <c r="D43" t="s">
        <v>51</v>
      </c>
      <c r="E43" t="s">
        <v>84</v>
      </c>
      <c r="F43" t="s">
        <v>97</v>
      </c>
      <c r="G43" t="s">
        <v>133</v>
      </c>
      <c r="H43">
        <v>11</v>
      </c>
      <c r="I43">
        <v>1</v>
      </c>
      <c r="J43">
        <v>0.2</v>
      </c>
      <c r="K43">
        <v>27.42</v>
      </c>
      <c r="L43">
        <v>7.2939460247994168E-3</v>
      </c>
      <c r="M43">
        <v>137.1</v>
      </c>
      <c r="N43">
        <v>1</v>
      </c>
      <c r="O43">
        <v>1</v>
      </c>
      <c r="P43">
        <v>1</v>
      </c>
    </row>
    <row r="44" spans="1:16" x14ac:dyDescent="0.35">
      <c r="A44" s="2">
        <v>45737</v>
      </c>
      <c r="B44" s="2">
        <v>45737</v>
      </c>
      <c r="C44" t="s">
        <v>25</v>
      </c>
      <c r="D44" t="s">
        <v>52</v>
      </c>
      <c r="E44" t="s">
        <v>82</v>
      </c>
      <c r="F44" t="s">
        <v>97</v>
      </c>
      <c r="G44" t="s">
        <v>134</v>
      </c>
      <c r="H44">
        <v>3</v>
      </c>
      <c r="I44">
        <v>1</v>
      </c>
      <c r="J44">
        <v>0.21</v>
      </c>
      <c r="K44">
        <v>27.42</v>
      </c>
      <c r="L44">
        <v>7.6586433260393862E-3</v>
      </c>
      <c r="M44">
        <v>130.57142857142861</v>
      </c>
      <c r="N44">
        <v>1</v>
      </c>
      <c r="O44">
        <v>1</v>
      </c>
      <c r="P44">
        <v>1</v>
      </c>
    </row>
    <row r="45" spans="1:16" x14ac:dyDescent="0.35">
      <c r="A45" s="2">
        <v>45743</v>
      </c>
      <c r="B45" s="2">
        <v>45753</v>
      </c>
      <c r="C45" t="s">
        <v>25</v>
      </c>
      <c r="D45" t="s">
        <v>52</v>
      </c>
      <c r="E45" t="s">
        <v>82</v>
      </c>
      <c r="F45" t="s">
        <v>97</v>
      </c>
      <c r="G45" t="s">
        <v>135</v>
      </c>
      <c r="H45">
        <v>24</v>
      </c>
      <c r="I45">
        <v>2</v>
      </c>
      <c r="J45">
        <v>0.34</v>
      </c>
      <c r="K45">
        <v>27.42</v>
      </c>
      <c r="L45">
        <v>1.2399708242159E-2</v>
      </c>
      <c r="M45">
        <v>80.64705882352942</v>
      </c>
      <c r="N45">
        <v>1</v>
      </c>
      <c r="O45">
        <v>1</v>
      </c>
      <c r="P45">
        <v>0.5</v>
      </c>
    </row>
    <row r="46" spans="1:16" x14ac:dyDescent="0.35">
      <c r="A46" s="2">
        <v>45739</v>
      </c>
      <c r="B46" s="2">
        <v>45739</v>
      </c>
      <c r="C46" t="s">
        <v>25</v>
      </c>
      <c r="D46" t="s">
        <v>52</v>
      </c>
      <c r="E46" t="s">
        <v>82</v>
      </c>
      <c r="F46" t="s">
        <v>97</v>
      </c>
      <c r="G46" t="s">
        <v>130</v>
      </c>
      <c r="H46">
        <v>1</v>
      </c>
      <c r="I46">
        <v>1</v>
      </c>
      <c r="J46">
        <v>0.16</v>
      </c>
      <c r="K46">
        <v>27.42</v>
      </c>
      <c r="L46">
        <v>5.8351568198395333E-3</v>
      </c>
      <c r="M46">
        <v>171.375</v>
      </c>
      <c r="N46">
        <v>1</v>
      </c>
      <c r="O46">
        <v>1</v>
      </c>
      <c r="P46">
        <v>1</v>
      </c>
    </row>
    <row r="47" spans="1:16" x14ac:dyDescent="0.35">
      <c r="A47" s="2">
        <v>45743</v>
      </c>
      <c r="B47" s="2">
        <v>45743</v>
      </c>
      <c r="C47" t="s">
        <v>25</v>
      </c>
      <c r="D47" t="s">
        <v>52</v>
      </c>
      <c r="E47" t="s">
        <v>82</v>
      </c>
      <c r="F47" t="s">
        <v>97</v>
      </c>
      <c r="G47" t="s">
        <v>131</v>
      </c>
      <c r="H47">
        <v>6</v>
      </c>
      <c r="I47">
        <v>1</v>
      </c>
      <c r="J47">
        <v>0.22</v>
      </c>
      <c r="K47">
        <v>27.42</v>
      </c>
      <c r="L47">
        <v>8.0233406272793573E-3</v>
      </c>
      <c r="M47">
        <v>124.6363636363636</v>
      </c>
      <c r="N47">
        <v>1</v>
      </c>
      <c r="O47">
        <v>1</v>
      </c>
      <c r="P47">
        <v>1</v>
      </c>
    </row>
    <row r="48" spans="1:16" x14ac:dyDescent="0.35">
      <c r="A48" s="2">
        <v>45752</v>
      </c>
      <c r="B48" s="2">
        <v>45752</v>
      </c>
      <c r="C48" t="s">
        <v>25</v>
      </c>
      <c r="D48" t="s">
        <v>56</v>
      </c>
      <c r="E48" t="s">
        <v>81</v>
      </c>
      <c r="F48" t="s">
        <v>97</v>
      </c>
      <c r="G48" t="s">
        <v>136</v>
      </c>
      <c r="H48">
        <v>1</v>
      </c>
      <c r="I48">
        <v>1</v>
      </c>
      <c r="J48">
        <v>0.27</v>
      </c>
      <c r="K48">
        <v>27.42</v>
      </c>
      <c r="L48">
        <v>9.8468271334792128E-3</v>
      </c>
      <c r="M48">
        <v>101.5555555555556</v>
      </c>
      <c r="N48">
        <v>1</v>
      </c>
      <c r="O48">
        <v>1</v>
      </c>
      <c r="P48">
        <v>1</v>
      </c>
    </row>
    <row r="49" spans="1:16" x14ac:dyDescent="0.35">
      <c r="A49" s="2">
        <v>45756</v>
      </c>
      <c r="B49" s="2">
        <v>45756</v>
      </c>
      <c r="C49" t="s">
        <v>25</v>
      </c>
      <c r="D49" t="s">
        <v>56</v>
      </c>
      <c r="E49" t="s">
        <v>82</v>
      </c>
      <c r="F49" t="s">
        <v>97</v>
      </c>
      <c r="G49" t="s">
        <v>69</v>
      </c>
      <c r="H49">
        <v>4</v>
      </c>
      <c r="I49">
        <v>1</v>
      </c>
      <c r="J49">
        <v>0.3</v>
      </c>
      <c r="K49">
        <v>27.42</v>
      </c>
      <c r="L49">
        <v>1.0940919037199121E-2</v>
      </c>
      <c r="M49">
        <v>91.4</v>
      </c>
      <c r="N49">
        <v>1</v>
      </c>
      <c r="O49">
        <v>1</v>
      </c>
      <c r="P49">
        <v>1</v>
      </c>
    </row>
    <row r="50" spans="1:16" x14ac:dyDescent="0.35">
      <c r="A50" s="2">
        <v>45728</v>
      </c>
      <c r="B50" s="2">
        <v>45728</v>
      </c>
      <c r="C50" t="s">
        <v>25</v>
      </c>
      <c r="D50" t="s">
        <v>56</v>
      </c>
      <c r="E50" t="s">
        <v>82</v>
      </c>
      <c r="F50" t="s">
        <v>97</v>
      </c>
      <c r="G50" t="s">
        <v>137</v>
      </c>
      <c r="H50">
        <v>1</v>
      </c>
      <c r="I50">
        <v>1</v>
      </c>
      <c r="J50">
        <v>0.3</v>
      </c>
      <c r="K50">
        <v>24.92</v>
      </c>
      <c r="L50">
        <v>1.203852327447833E-2</v>
      </c>
      <c r="M50">
        <v>83.066666666666677</v>
      </c>
      <c r="N50">
        <v>1</v>
      </c>
      <c r="O50">
        <v>1</v>
      </c>
      <c r="P50">
        <v>1</v>
      </c>
    </row>
    <row r="51" spans="1:16" x14ac:dyDescent="0.35">
      <c r="A51" s="2">
        <v>45738</v>
      </c>
      <c r="B51" s="2">
        <v>45738</v>
      </c>
      <c r="C51" t="s">
        <v>26</v>
      </c>
      <c r="D51" t="s">
        <v>54</v>
      </c>
      <c r="E51" t="s">
        <v>81</v>
      </c>
      <c r="F51" t="s">
        <v>96</v>
      </c>
      <c r="G51" t="s">
        <v>81</v>
      </c>
      <c r="H51">
        <v>84</v>
      </c>
      <c r="I51">
        <v>3</v>
      </c>
      <c r="J51">
        <v>0.75</v>
      </c>
      <c r="K51">
        <v>27.42</v>
      </c>
      <c r="L51">
        <v>2.7352297592997812E-2</v>
      </c>
      <c r="M51">
        <v>36.56</v>
      </c>
      <c r="N51">
        <v>1</v>
      </c>
      <c r="O51">
        <v>1</v>
      </c>
      <c r="P51">
        <v>0.33333333333333331</v>
      </c>
    </row>
    <row r="52" spans="1:16" x14ac:dyDescent="0.35">
      <c r="A52" s="2">
        <v>45731</v>
      </c>
      <c r="B52" s="2">
        <v>45749</v>
      </c>
      <c r="C52" t="s">
        <v>27</v>
      </c>
      <c r="D52" t="s">
        <v>59</v>
      </c>
      <c r="E52" t="s">
        <v>79</v>
      </c>
      <c r="F52" t="s">
        <v>96</v>
      </c>
      <c r="G52" t="s">
        <v>79</v>
      </c>
      <c r="H52">
        <v>119</v>
      </c>
      <c r="I52">
        <v>6</v>
      </c>
      <c r="J52">
        <v>1.92</v>
      </c>
      <c r="K52">
        <v>27.42</v>
      </c>
      <c r="L52">
        <v>7.002188183807441E-2</v>
      </c>
      <c r="M52">
        <v>14.28125</v>
      </c>
      <c r="N52">
        <v>1</v>
      </c>
      <c r="O52">
        <v>1</v>
      </c>
      <c r="P52">
        <v>0.1666666666666666</v>
      </c>
    </row>
    <row r="53" spans="1:16" x14ac:dyDescent="0.35">
      <c r="A53" s="2">
        <v>45740</v>
      </c>
      <c r="B53" s="2">
        <v>45740</v>
      </c>
      <c r="C53" t="s">
        <v>27</v>
      </c>
      <c r="D53" t="s">
        <v>60</v>
      </c>
      <c r="E53" t="s">
        <v>86</v>
      </c>
      <c r="F53" t="s">
        <v>96</v>
      </c>
      <c r="G53" t="s">
        <v>139</v>
      </c>
      <c r="H53">
        <v>5</v>
      </c>
      <c r="I53">
        <v>1</v>
      </c>
      <c r="J53">
        <v>7.0000000000000007E-2</v>
      </c>
      <c r="K53">
        <v>54.84</v>
      </c>
      <c r="L53">
        <v>1.276440554339898E-3</v>
      </c>
      <c r="M53">
        <v>783.42857142857144</v>
      </c>
      <c r="N53">
        <v>1</v>
      </c>
      <c r="O53">
        <v>2</v>
      </c>
      <c r="P53">
        <v>1</v>
      </c>
    </row>
    <row r="54" spans="1:16" x14ac:dyDescent="0.35">
      <c r="A54" s="2">
        <v>45729</v>
      </c>
      <c r="B54" s="2">
        <v>45749</v>
      </c>
      <c r="C54" t="s">
        <v>29</v>
      </c>
      <c r="D54" t="s">
        <v>62</v>
      </c>
      <c r="E54" t="s">
        <v>90</v>
      </c>
      <c r="F54" t="s">
        <v>95</v>
      </c>
      <c r="G54" t="s">
        <v>90</v>
      </c>
      <c r="H54">
        <v>18</v>
      </c>
      <c r="I54">
        <v>5</v>
      </c>
      <c r="J54">
        <v>1.64</v>
      </c>
      <c r="K54">
        <v>27.42</v>
      </c>
      <c r="L54">
        <v>5.9810357403355198E-2</v>
      </c>
      <c r="M54">
        <v>16.719512195121951</v>
      </c>
      <c r="N54">
        <v>1</v>
      </c>
      <c r="O54">
        <v>1</v>
      </c>
      <c r="P54">
        <v>0.2</v>
      </c>
    </row>
    <row r="55" spans="1:16" x14ac:dyDescent="0.35">
      <c r="A55" s="2">
        <v>45749</v>
      </c>
      <c r="B55" s="2">
        <v>45749</v>
      </c>
      <c r="C55" t="s">
        <v>29</v>
      </c>
      <c r="D55" t="s">
        <v>62</v>
      </c>
      <c r="E55" t="s">
        <v>90</v>
      </c>
      <c r="F55" t="s">
        <v>95</v>
      </c>
      <c r="G55" t="s">
        <v>140</v>
      </c>
      <c r="H55">
        <v>1</v>
      </c>
      <c r="I55">
        <v>1</v>
      </c>
      <c r="J55">
        <v>0.35</v>
      </c>
      <c r="K55">
        <v>54.84</v>
      </c>
      <c r="L55">
        <v>6.382202771699489E-3</v>
      </c>
      <c r="M55">
        <v>156.68571428571431</v>
      </c>
      <c r="N55">
        <v>1</v>
      </c>
      <c r="O55">
        <v>2</v>
      </c>
      <c r="P55">
        <v>1</v>
      </c>
    </row>
    <row r="56" spans="1:16" x14ac:dyDescent="0.35">
      <c r="A56" s="2">
        <v>45751</v>
      </c>
      <c r="B56" s="2">
        <v>45756</v>
      </c>
      <c r="C56" t="s">
        <v>29</v>
      </c>
      <c r="D56" t="s">
        <v>62</v>
      </c>
      <c r="E56" t="s">
        <v>90</v>
      </c>
      <c r="F56" t="s">
        <v>95</v>
      </c>
      <c r="G56" t="s">
        <v>103</v>
      </c>
      <c r="H56">
        <v>8</v>
      </c>
      <c r="I56">
        <v>2</v>
      </c>
      <c r="J56">
        <v>0.7</v>
      </c>
      <c r="K56">
        <v>27.42</v>
      </c>
      <c r="L56">
        <v>2.552881108679796E-2</v>
      </c>
      <c r="M56">
        <v>39.171428571428578</v>
      </c>
      <c r="N56">
        <v>1</v>
      </c>
      <c r="O56">
        <v>1</v>
      </c>
      <c r="P56">
        <v>0.5</v>
      </c>
    </row>
    <row r="57" spans="1:16" x14ac:dyDescent="0.35">
      <c r="A57" s="2">
        <v>45730</v>
      </c>
      <c r="B57" s="2">
        <v>45730</v>
      </c>
      <c r="C57" t="s">
        <v>28</v>
      </c>
      <c r="D57" t="s">
        <v>62</v>
      </c>
      <c r="E57" t="s">
        <v>87</v>
      </c>
      <c r="F57" t="s">
        <v>97</v>
      </c>
      <c r="G57" t="s">
        <v>141</v>
      </c>
      <c r="H57">
        <v>9</v>
      </c>
      <c r="I57">
        <v>1</v>
      </c>
      <c r="J57">
        <v>0.36</v>
      </c>
      <c r="K57">
        <v>27.42</v>
      </c>
      <c r="L57">
        <v>1.3129102844638949E-2</v>
      </c>
      <c r="M57">
        <v>76.166666666666671</v>
      </c>
      <c r="N57">
        <v>1</v>
      </c>
      <c r="O57">
        <v>1</v>
      </c>
      <c r="P57">
        <v>1</v>
      </c>
    </row>
    <row r="58" spans="1:16" x14ac:dyDescent="0.35">
      <c r="A58" s="2">
        <v>45732</v>
      </c>
      <c r="B58" s="2">
        <v>45750</v>
      </c>
      <c r="C58" t="s">
        <v>28</v>
      </c>
      <c r="D58" t="s">
        <v>62</v>
      </c>
      <c r="E58" t="s">
        <v>89</v>
      </c>
      <c r="F58" t="s">
        <v>97</v>
      </c>
      <c r="G58" t="s">
        <v>142</v>
      </c>
      <c r="H58">
        <v>14</v>
      </c>
      <c r="I58">
        <v>3</v>
      </c>
      <c r="J58">
        <v>0.97</v>
      </c>
      <c r="K58">
        <v>27.42</v>
      </c>
      <c r="L58">
        <v>3.5375638220277172E-2</v>
      </c>
      <c r="M58">
        <v>28.268041237113401</v>
      </c>
      <c r="N58">
        <v>1</v>
      </c>
      <c r="O58">
        <v>1</v>
      </c>
      <c r="P58">
        <v>0.33333333333333331</v>
      </c>
    </row>
    <row r="59" spans="1:16" x14ac:dyDescent="0.35">
      <c r="A59" s="2">
        <v>45753</v>
      </c>
      <c r="B59" s="2">
        <v>45753</v>
      </c>
      <c r="C59" t="s">
        <v>28</v>
      </c>
      <c r="D59" t="s">
        <v>62</v>
      </c>
      <c r="E59" t="s">
        <v>89</v>
      </c>
      <c r="F59" t="s">
        <v>97</v>
      </c>
      <c r="G59" t="s">
        <v>117</v>
      </c>
      <c r="H59">
        <v>2</v>
      </c>
      <c r="I59">
        <v>1</v>
      </c>
      <c r="J59">
        <v>0.35</v>
      </c>
      <c r="K59">
        <v>27.42</v>
      </c>
      <c r="L59">
        <v>1.276440554339898E-2</v>
      </c>
      <c r="M59">
        <v>78.342857142857156</v>
      </c>
      <c r="N59">
        <v>1</v>
      </c>
      <c r="O59">
        <v>1</v>
      </c>
      <c r="P59">
        <v>1</v>
      </c>
    </row>
    <row r="60" spans="1:16" x14ac:dyDescent="0.35">
      <c r="A60" s="2">
        <v>45745</v>
      </c>
      <c r="B60" s="2">
        <v>45745</v>
      </c>
      <c r="C60" t="s">
        <v>28</v>
      </c>
      <c r="D60" t="s">
        <v>62</v>
      </c>
      <c r="E60" t="s">
        <v>91</v>
      </c>
      <c r="F60" t="s">
        <v>97</v>
      </c>
      <c r="G60" t="s">
        <v>104</v>
      </c>
      <c r="H60">
        <v>2</v>
      </c>
      <c r="I60">
        <v>2</v>
      </c>
      <c r="J60">
        <v>0.71</v>
      </c>
      <c r="K60">
        <v>27.42</v>
      </c>
      <c r="L60">
        <v>2.5893508388037931E-2</v>
      </c>
      <c r="M60">
        <v>38.619718309859159</v>
      </c>
      <c r="N60">
        <v>1</v>
      </c>
      <c r="O60">
        <v>1</v>
      </c>
      <c r="P60">
        <v>0.5</v>
      </c>
    </row>
    <row r="61" spans="1:16" x14ac:dyDescent="0.35">
      <c r="A61" s="2">
        <v>45741</v>
      </c>
      <c r="B61" s="2">
        <v>45741</v>
      </c>
      <c r="C61" t="s">
        <v>28</v>
      </c>
      <c r="D61" t="s">
        <v>62</v>
      </c>
      <c r="E61" t="s">
        <v>90</v>
      </c>
      <c r="F61" t="s">
        <v>97</v>
      </c>
      <c r="G61" t="s">
        <v>143</v>
      </c>
      <c r="H61">
        <v>2</v>
      </c>
      <c r="I61">
        <v>1</v>
      </c>
      <c r="J61">
        <v>0.35</v>
      </c>
      <c r="K61">
        <v>27.42</v>
      </c>
      <c r="L61">
        <v>1.276440554339898E-2</v>
      </c>
      <c r="M61">
        <v>78.342857142857156</v>
      </c>
      <c r="N61">
        <v>1</v>
      </c>
      <c r="O61">
        <v>1</v>
      </c>
      <c r="P61">
        <v>1</v>
      </c>
    </row>
    <row r="62" spans="1:16" x14ac:dyDescent="0.35">
      <c r="A62" s="2">
        <v>45735</v>
      </c>
      <c r="B62" s="2">
        <v>45735</v>
      </c>
      <c r="C62" t="s">
        <v>30</v>
      </c>
      <c r="D62" t="s">
        <v>61</v>
      </c>
      <c r="E62" t="s">
        <v>89</v>
      </c>
      <c r="F62" t="s">
        <v>96</v>
      </c>
      <c r="G62" t="s">
        <v>89</v>
      </c>
      <c r="H62">
        <v>46</v>
      </c>
      <c r="I62">
        <v>1</v>
      </c>
      <c r="J62">
        <v>0.25</v>
      </c>
      <c r="K62">
        <v>27.42</v>
      </c>
      <c r="L62">
        <v>9.1174325309992706E-3</v>
      </c>
      <c r="M62">
        <v>109.68</v>
      </c>
      <c r="N62">
        <v>1</v>
      </c>
      <c r="O62">
        <v>1</v>
      </c>
      <c r="P62">
        <v>1</v>
      </c>
    </row>
    <row r="63" spans="1:16" x14ac:dyDescent="0.35">
      <c r="A63" s="2">
        <v>45738</v>
      </c>
      <c r="B63" s="2">
        <v>45756</v>
      </c>
      <c r="C63" t="s">
        <v>25</v>
      </c>
      <c r="D63" t="s">
        <v>51</v>
      </c>
      <c r="E63" t="s">
        <v>81</v>
      </c>
      <c r="F63" t="s">
        <v>97</v>
      </c>
      <c r="G63" t="s">
        <v>129</v>
      </c>
      <c r="H63">
        <v>110</v>
      </c>
      <c r="I63">
        <v>4</v>
      </c>
      <c r="J63">
        <v>1.04</v>
      </c>
      <c r="K63">
        <v>0</v>
      </c>
      <c r="M63">
        <v>0</v>
      </c>
      <c r="N63">
        <v>0</v>
      </c>
      <c r="O63">
        <v>0</v>
      </c>
      <c r="P63">
        <v>0</v>
      </c>
    </row>
    <row r="64" spans="1:16" x14ac:dyDescent="0.35">
      <c r="A64" s="2">
        <v>45755</v>
      </c>
      <c r="B64" s="2">
        <v>45755</v>
      </c>
      <c r="C64" t="s">
        <v>27</v>
      </c>
      <c r="D64" t="s">
        <v>58</v>
      </c>
      <c r="E64" t="s">
        <v>79</v>
      </c>
      <c r="F64" t="s">
        <v>96</v>
      </c>
      <c r="G64" t="s">
        <v>79</v>
      </c>
      <c r="H64">
        <v>110</v>
      </c>
      <c r="I64">
        <v>1</v>
      </c>
      <c r="J64">
        <v>0.25</v>
      </c>
      <c r="K64">
        <v>0</v>
      </c>
      <c r="M64">
        <v>0</v>
      </c>
      <c r="N64">
        <v>0</v>
      </c>
      <c r="O64">
        <v>0</v>
      </c>
      <c r="P64">
        <v>0</v>
      </c>
    </row>
    <row r="65" spans="1:16" x14ac:dyDescent="0.35">
      <c r="A65" s="2">
        <v>45748</v>
      </c>
      <c r="B65" s="2">
        <v>45755</v>
      </c>
      <c r="C65" t="s">
        <v>30</v>
      </c>
      <c r="D65" t="s">
        <v>62</v>
      </c>
      <c r="E65" t="s">
        <v>89</v>
      </c>
      <c r="F65" t="s">
        <v>96</v>
      </c>
      <c r="G65" t="s">
        <v>89</v>
      </c>
      <c r="H65">
        <v>111</v>
      </c>
      <c r="I65">
        <v>2</v>
      </c>
      <c r="J65">
        <v>0.47</v>
      </c>
      <c r="K65">
        <v>0</v>
      </c>
      <c r="M65">
        <v>0</v>
      </c>
      <c r="N65">
        <v>0</v>
      </c>
      <c r="O65">
        <v>0</v>
      </c>
      <c r="P65">
        <v>0</v>
      </c>
    </row>
    <row r="66" spans="1:16" x14ac:dyDescent="0.35">
      <c r="A66" s="2">
        <v>45730</v>
      </c>
      <c r="B66" s="2">
        <v>45757</v>
      </c>
      <c r="C66" t="s">
        <v>22</v>
      </c>
      <c r="D66" t="s">
        <v>45</v>
      </c>
      <c r="E66" t="s">
        <v>75</v>
      </c>
      <c r="F66" t="s">
        <v>95</v>
      </c>
      <c r="G66" t="s">
        <v>75</v>
      </c>
      <c r="H66">
        <v>117</v>
      </c>
      <c r="I66">
        <v>4</v>
      </c>
      <c r="J66">
        <v>0.99</v>
      </c>
      <c r="K66">
        <v>0</v>
      </c>
      <c r="M66">
        <v>0</v>
      </c>
      <c r="N66">
        <v>0</v>
      </c>
      <c r="O66">
        <v>0</v>
      </c>
      <c r="P66">
        <v>0</v>
      </c>
    </row>
    <row r="67" spans="1:16" x14ac:dyDescent="0.35">
      <c r="A67" s="2">
        <v>45733</v>
      </c>
      <c r="B67" s="2">
        <v>45735</v>
      </c>
      <c r="C67" t="s">
        <v>26</v>
      </c>
      <c r="D67" t="s">
        <v>55</v>
      </c>
      <c r="E67" t="s">
        <v>82</v>
      </c>
      <c r="F67" t="s">
        <v>96</v>
      </c>
      <c r="G67" t="s">
        <v>82</v>
      </c>
      <c r="H67">
        <v>119</v>
      </c>
      <c r="I67">
        <v>2</v>
      </c>
      <c r="J67">
        <v>0.44</v>
      </c>
      <c r="K67">
        <v>0</v>
      </c>
      <c r="M67">
        <v>0</v>
      </c>
      <c r="N67">
        <v>0</v>
      </c>
      <c r="O67">
        <v>0</v>
      </c>
      <c r="P67">
        <v>0</v>
      </c>
    </row>
    <row r="68" spans="1:16" x14ac:dyDescent="0.35">
      <c r="A68" s="2">
        <v>45747</v>
      </c>
      <c r="B68" s="2">
        <v>45754</v>
      </c>
      <c r="C68" t="s">
        <v>25</v>
      </c>
      <c r="D68" t="s">
        <v>48</v>
      </c>
      <c r="E68" t="s">
        <v>83</v>
      </c>
      <c r="F68" t="s">
        <v>97</v>
      </c>
      <c r="G68" t="s">
        <v>126</v>
      </c>
      <c r="H68">
        <v>125</v>
      </c>
      <c r="I68">
        <v>4</v>
      </c>
      <c r="J68">
        <v>0.84</v>
      </c>
      <c r="K68">
        <v>0</v>
      </c>
      <c r="M68">
        <v>0</v>
      </c>
      <c r="N68">
        <v>0</v>
      </c>
      <c r="O68">
        <v>0</v>
      </c>
      <c r="P68">
        <v>0</v>
      </c>
    </row>
    <row r="69" spans="1:16" x14ac:dyDescent="0.35">
      <c r="A69" s="2">
        <v>45747</v>
      </c>
      <c r="B69" s="2">
        <v>45752</v>
      </c>
      <c r="C69" t="s">
        <v>25</v>
      </c>
      <c r="D69" t="s">
        <v>49</v>
      </c>
      <c r="E69" t="s">
        <v>81</v>
      </c>
      <c r="F69" t="s">
        <v>97</v>
      </c>
      <c r="G69" t="s">
        <v>81</v>
      </c>
      <c r="H69">
        <v>126</v>
      </c>
      <c r="I69">
        <v>5</v>
      </c>
      <c r="J69">
        <v>1.42</v>
      </c>
      <c r="K69">
        <v>0</v>
      </c>
      <c r="M69">
        <v>0</v>
      </c>
      <c r="N69">
        <v>0</v>
      </c>
      <c r="O69">
        <v>0</v>
      </c>
      <c r="P69">
        <v>0</v>
      </c>
    </row>
    <row r="70" spans="1:16" x14ac:dyDescent="0.35">
      <c r="A70" s="2">
        <v>45737</v>
      </c>
      <c r="B70" s="2">
        <v>45755</v>
      </c>
      <c r="C70" t="s">
        <v>21</v>
      </c>
      <c r="D70" t="s">
        <v>41</v>
      </c>
      <c r="E70" t="s">
        <v>76</v>
      </c>
      <c r="F70" t="s">
        <v>97</v>
      </c>
      <c r="G70" t="s">
        <v>72</v>
      </c>
      <c r="H70">
        <v>131</v>
      </c>
      <c r="I70">
        <v>3</v>
      </c>
      <c r="J70">
        <v>0.54</v>
      </c>
      <c r="K70">
        <v>0</v>
      </c>
      <c r="M70">
        <v>0</v>
      </c>
      <c r="N70">
        <v>0</v>
      </c>
      <c r="O70">
        <v>0</v>
      </c>
      <c r="P70">
        <v>0</v>
      </c>
    </row>
    <row r="71" spans="1:16" x14ac:dyDescent="0.35">
      <c r="A71" s="2">
        <v>45728</v>
      </c>
      <c r="B71" s="2">
        <v>45755</v>
      </c>
      <c r="C71" t="s">
        <v>27</v>
      </c>
      <c r="D71" t="s">
        <v>59</v>
      </c>
      <c r="E71" t="s">
        <v>79</v>
      </c>
      <c r="F71" t="s">
        <v>96</v>
      </c>
      <c r="G71" t="s">
        <v>138</v>
      </c>
      <c r="H71">
        <v>136</v>
      </c>
      <c r="I71">
        <v>8</v>
      </c>
      <c r="J71">
        <v>2.58</v>
      </c>
      <c r="K71">
        <v>0</v>
      </c>
      <c r="M71">
        <v>0</v>
      </c>
      <c r="N71">
        <v>0</v>
      </c>
      <c r="O71">
        <v>0</v>
      </c>
      <c r="P71">
        <v>0</v>
      </c>
    </row>
    <row r="72" spans="1:16" x14ac:dyDescent="0.35">
      <c r="A72" s="2">
        <v>45731</v>
      </c>
      <c r="B72" s="2">
        <v>45734</v>
      </c>
      <c r="C72" t="s">
        <v>26</v>
      </c>
      <c r="D72" t="s">
        <v>52</v>
      </c>
      <c r="E72" t="s">
        <v>81</v>
      </c>
      <c r="F72" t="s">
        <v>96</v>
      </c>
      <c r="G72" t="s">
        <v>81</v>
      </c>
      <c r="H72">
        <v>143</v>
      </c>
      <c r="I72">
        <v>3</v>
      </c>
      <c r="J72">
        <v>0.56000000000000005</v>
      </c>
      <c r="K72">
        <v>0</v>
      </c>
      <c r="M72">
        <v>0</v>
      </c>
      <c r="N72">
        <v>0</v>
      </c>
      <c r="O72">
        <v>0</v>
      </c>
      <c r="P72">
        <v>0</v>
      </c>
    </row>
    <row r="73" spans="1:16" x14ac:dyDescent="0.35">
      <c r="A73" s="2">
        <v>45735</v>
      </c>
      <c r="B73" s="2">
        <v>45735</v>
      </c>
      <c r="C73" t="s">
        <v>32</v>
      </c>
      <c r="D73" t="s">
        <v>65</v>
      </c>
      <c r="E73" t="s">
        <v>94</v>
      </c>
      <c r="F73" t="s">
        <v>95</v>
      </c>
      <c r="G73" t="s">
        <v>146</v>
      </c>
      <c r="H73">
        <v>143</v>
      </c>
      <c r="I73">
        <v>2</v>
      </c>
      <c r="J73">
        <v>0.38</v>
      </c>
      <c r="K73">
        <v>0</v>
      </c>
      <c r="M73">
        <v>0</v>
      </c>
      <c r="N73">
        <v>0</v>
      </c>
      <c r="O73">
        <v>0</v>
      </c>
      <c r="P73">
        <v>0</v>
      </c>
    </row>
    <row r="74" spans="1:16" x14ac:dyDescent="0.35">
      <c r="A74" s="2">
        <v>45739</v>
      </c>
      <c r="B74" s="2">
        <v>45756</v>
      </c>
      <c r="C74" t="s">
        <v>24</v>
      </c>
      <c r="D74" t="s">
        <v>44</v>
      </c>
      <c r="E74" t="s">
        <v>80</v>
      </c>
      <c r="F74" t="s">
        <v>97</v>
      </c>
      <c r="G74" t="s">
        <v>80</v>
      </c>
      <c r="H74">
        <v>153</v>
      </c>
      <c r="I74">
        <v>4</v>
      </c>
      <c r="J74">
        <v>1.1200000000000001</v>
      </c>
      <c r="K74">
        <v>0</v>
      </c>
      <c r="M74">
        <v>0</v>
      </c>
      <c r="N74">
        <v>0</v>
      </c>
      <c r="O74">
        <v>0</v>
      </c>
      <c r="P74">
        <v>0</v>
      </c>
    </row>
    <row r="75" spans="1:16" x14ac:dyDescent="0.35">
      <c r="A75" s="2">
        <v>45728</v>
      </c>
      <c r="B75" s="2">
        <v>45731</v>
      </c>
      <c r="C75" t="s">
        <v>26</v>
      </c>
      <c r="D75" t="s">
        <v>57</v>
      </c>
      <c r="E75" t="s">
        <v>85</v>
      </c>
      <c r="F75" t="s">
        <v>96</v>
      </c>
      <c r="G75" t="s">
        <v>85</v>
      </c>
      <c r="H75">
        <v>173</v>
      </c>
      <c r="I75">
        <v>2</v>
      </c>
      <c r="J75">
        <v>0.34</v>
      </c>
      <c r="K75">
        <v>0</v>
      </c>
      <c r="M75">
        <v>0</v>
      </c>
      <c r="N75">
        <v>0</v>
      </c>
      <c r="O75">
        <v>0</v>
      </c>
      <c r="P75">
        <v>0</v>
      </c>
    </row>
    <row r="76" spans="1:16" x14ac:dyDescent="0.35">
      <c r="A76" s="2">
        <v>45731</v>
      </c>
      <c r="B76" s="2">
        <v>45732</v>
      </c>
      <c r="C76" t="s">
        <v>20</v>
      </c>
      <c r="D76" t="s">
        <v>37</v>
      </c>
      <c r="E76" t="s">
        <v>73</v>
      </c>
      <c r="F76" t="s">
        <v>97</v>
      </c>
      <c r="G76" t="s">
        <v>73</v>
      </c>
      <c r="H76">
        <v>178</v>
      </c>
      <c r="I76">
        <v>2</v>
      </c>
      <c r="J76">
        <v>0.19</v>
      </c>
      <c r="K76">
        <v>0</v>
      </c>
      <c r="M76">
        <v>0</v>
      </c>
      <c r="N76">
        <v>0</v>
      </c>
      <c r="O76">
        <v>0</v>
      </c>
      <c r="P76">
        <v>0</v>
      </c>
    </row>
    <row r="77" spans="1:16" x14ac:dyDescent="0.35">
      <c r="A77" s="2">
        <v>45729</v>
      </c>
      <c r="B77" s="2">
        <v>45738</v>
      </c>
      <c r="C77" t="s">
        <v>26</v>
      </c>
      <c r="D77" t="s">
        <v>48</v>
      </c>
      <c r="E77" t="s">
        <v>81</v>
      </c>
      <c r="F77" t="s">
        <v>96</v>
      </c>
      <c r="G77" t="s">
        <v>81</v>
      </c>
      <c r="H77">
        <v>182</v>
      </c>
      <c r="I77">
        <v>4</v>
      </c>
      <c r="J77">
        <v>1.1399999999999999</v>
      </c>
      <c r="K77">
        <v>0</v>
      </c>
      <c r="M77">
        <v>0</v>
      </c>
      <c r="N77">
        <v>0</v>
      </c>
      <c r="O77">
        <v>0</v>
      </c>
      <c r="P77">
        <v>0</v>
      </c>
    </row>
    <row r="78" spans="1:16" x14ac:dyDescent="0.35">
      <c r="A78" s="2">
        <v>45741</v>
      </c>
      <c r="B78" s="2">
        <v>45751</v>
      </c>
      <c r="C78" t="s">
        <v>24</v>
      </c>
      <c r="D78" t="s">
        <v>47</v>
      </c>
      <c r="E78" t="s">
        <v>67</v>
      </c>
      <c r="F78" t="s">
        <v>95</v>
      </c>
      <c r="G78" t="s">
        <v>67</v>
      </c>
      <c r="H78">
        <v>186</v>
      </c>
      <c r="I78">
        <v>2</v>
      </c>
      <c r="J78">
        <v>0.37</v>
      </c>
      <c r="K78">
        <v>0</v>
      </c>
      <c r="M78">
        <v>0</v>
      </c>
      <c r="N78">
        <v>0</v>
      </c>
      <c r="O78">
        <v>0</v>
      </c>
      <c r="P78">
        <v>0</v>
      </c>
    </row>
    <row r="79" spans="1:16" x14ac:dyDescent="0.35">
      <c r="A79" s="2">
        <v>45731</v>
      </c>
      <c r="B79" s="2">
        <v>45745</v>
      </c>
      <c r="C79" t="s">
        <v>31</v>
      </c>
      <c r="D79" t="s">
        <v>63</v>
      </c>
      <c r="E79" t="s">
        <v>92</v>
      </c>
      <c r="F79" t="s">
        <v>96</v>
      </c>
      <c r="G79" t="s">
        <v>144</v>
      </c>
      <c r="H79">
        <v>187</v>
      </c>
      <c r="I79">
        <v>3</v>
      </c>
      <c r="J79">
        <v>0.83</v>
      </c>
      <c r="K79">
        <v>0</v>
      </c>
      <c r="M79">
        <v>0</v>
      </c>
      <c r="N79">
        <v>0</v>
      </c>
      <c r="O79">
        <v>0</v>
      </c>
      <c r="P79">
        <v>0</v>
      </c>
    </row>
    <row r="80" spans="1:16" x14ac:dyDescent="0.35">
      <c r="A80" s="2">
        <v>45734</v>
      </c>
      <c r="B80" s="2">
        <v>45739</v>
      </c>
      <c r="C80" t="s">
        <v>22</v>
      </c>
      <c r="D80" t="s">
        <v>40</v>
      </c>
      <c r="E80" t="s">
        <v>76</v>
      </c>
      <c r="F80" t="s">
        <v>97</v>
      </c>
      <c r="G80" t="s">
        <v>100</v>
      </c>
      <c r="H80">
        <v>193</v>
      </c>
      <c r="I80">
        <v>2</v>
      </c>
      <c r="J80">
        <v>0.36</v>
      </c>
      <c r="K80">
        <v>0</v>
      </c>
      <c r="M80">
        <v>0</v>
      </c>
      <c r="N80">
        <v>0</v>
      </c>
      <c r="O80">
        <v>0</v>
      </c>
      <c r="P80">
        <v>0</v>
      </c>
    </row>
    <row r="81" spans="1:16" x14ac:dyDescent="0.35">
      <c r="A81" s="2">
        <v>45729</v>
      </c>
      <c r="B81" s="2">
        <v>45753</v>
      </c>
      <c r="C81" t="s">
        <v>19</v>
      </c>
      <c r="D81" t="s">
        <v>36</v>
      </c>
      <c r="E81" t="s">
        <v>70</v>
      </c>
      <c r="F81" t="s">
        <v>95</v>
      </c>
      <c r="G81" t="s">
        <v>70</v>
      </c>
      <c r="H81">
        <v>198</v>
      </c>
      <c r="I81">
        <v>5</v>
      </c>
      <c r="J81">
        <v>0.62000000000000011</v>
      </c>
      <c r="K81">
        <v>0</v>
      </c>
      <c r="M81">
        <v>0</v>
      </c>
      <c r="N81">
        <v>0</v>
      </c>
      <c r="O81">
        <v>0</v>
      </c>
      <c r="P81">
        <v>0</v>
      </c>
    </row>
    <row r="82" spans="1:16" x14ac:dyDescent="0.35">
      <c r="A82" s="2">
        <v>45742</v>
      </c>
      <c r="B82" s="2">
        <v>45756</v>
      </c>
      <c r="C82" t="s">
        <v>23</v>
      </c>
      <c r="D82" t="s">
        <v>46</v>
      </c>
      <c r="E82" t="s">
        <v>77</v>
      </c>
      <c r="F82" t="s">
        <v>96</v>
      </c>
      <c r="G82" t="s">
        <v>77</v>
      </c>
      <c r="H82">
        <v>222</v>
      </c>
      <c r="I82">
        <v>7</v>
      </c>
      <c r="J82">
        <v>2.35</v>
      </c>
      <c r="K82">
        <v>0</v>
      </c>
      <c r="M82">
        <v>0</v>
      </c>
      <c r="N82">
        <v>0</v>
      </c>
      <c r="O82">
        <v>0</v>
      </c>
      <c r="P82">
        <v>0</v>
      </c>
    </row>
    <row r="83" spans="1:16" x14ac:dyDescent="0.35">
      <c r="A83" s="2">
        <v>45738</v>
      </c>
      <c r="B83" s="2">
        <v>45756</v>
      </c>
      <c r="C83" t="s">
        <v>27</v>
      </c>
      <c r="D83" t="s">
        <v>60</v>
      </c>
      <c r="E83" t="s">
        <v>79</v>
      </c>
      <c r="F83" t="s">
        <v>96</v>
      </c>
      <c r="G83" t="s">
        <v>79</v>
      </c>
      <c r="H83">
        <v>238</v>
      </c>
      <c r="I83">
        <v>4</v>
      </c>
      <c r="J83">
        <v>1</v>
      </c>
      <c r="K83">
        <v>0</v>
      </c>
      <c r="M83">
        <v>0</v>
      </c>
      <c r="N83">
        <v>0</v>
      </c>
      <c r="O83">
        <v>0</v>
      </c>
      <c r="P83">
        <v>0</v>
      </c>
    </row>
    <row r="84" spans="1:16" x14ac:dyDescent="0.35">
      <c r="A84" s="2">
        <v>45729</v>
      </c>
      <c r="B84" s="2">
        <v>45743</v>
      </c>
      <c r="C84" t="s">
        <v>25</v>
      </c>
      <c r="D84" t="s">
        <v>51</v>
      </c>
      <c r="E84" t="s">
        <v>81</v>
      </c>
      <c r="F84" t="s">
        <v>97</v>
      </c>
      <c r="G84" t="s">
        <v>71</v>
      </c>
      <c r="H84">
        <v>239</v>
      </c>
      <c r="I84">
        <v>4</v>
      </c>
      <c r="J84">
        <v>1.02</v>
      </c>
      <c r="K84">
        <v>0</v>
      </c>
      <c r="M84">
        <v>0</v>
      </c>
      <c r="N84">
        <v>0</v>
      </c>
      <c r="O84">
        <v>0</v>
      </c>
      <c r="P84">
        <v>0</v>
      </c>
    </row>
    <row r="85" spans="1:16" x14ac:dyDescent="0.35">
      <c r="A85" s="2">
        <v>45728</v>
      </c>
      <c r="B85" s="2">
        <v>45754</v>
      </c>
      <c r="C85" t="s">
        <v>21</v>
      </c>
      <c r="D85" t="s">
        <v>43</v>
      </c>
      <c r="E85" t="s">
        <v>78</v>
      </c>
      <c r="F85" t="s">
        <v>95</v>
      </c>
      <c r="G85" t="s">
        <v>78</v>
      </c>
      <c r="H85">
        <v>245</v>
      </c>
      <c r="I85">
        <v>8</v>
      </c>
      <c r="J85">
        <v>2.34</v>
      </c>
      <c r="K85">
        <v>0</v>
      </c>
      <c r="M85">
        <v>0</v>
      </c>
      <c r="N85">
        <v>0</v>
      </c>
      <c r="O85">
        <v>0</v>
      </c>
      <c r="P85">
        <v>0</v>
      </c>
    </row>
    <row r="86" spans="1:16" x14ac:dyDescent="0.35">
      <c r="A86" s="2">
        <v>45728</v>
      </c>
      <c r="B86" s="2">
        <v>45735</v>
      </c>
      <c r="C86" t="s">
        <v>17</v>
      </c>
      <c r="D86" t="s">
        <v>34</v>
      </c>
      <c r="E86" t="s">
        <v>68</v>
      </c>
      <c r="F86" t="s">
        <v>95</v>
      </c>
      <c r="G86" t="s">
        <v>68</v>
      </c>
      <c r="H86">
        <v>261</v>
      </c>
      <c r="I86">
        <v>6</v>
      </c>
      <c r="J86">
        <v>0.6</v>
      </c>
      <c r="K86">
        <v>0</v>
      </c>
      <c r="M86">
        <v>0</v>
      </c>
      <c r="N86">
        <v>0</v>
      </c>
      <c r="O86">
        <v>0</v>
      </c>
      <c r="P86">
        <v>0</v>
      </c>
    </row>
    <row r="87" spans="1:16" x14ac:dyDescent="0.35">
      <c r="A87" s="2">
        <v>45729</v>
      </c>
      <c r="B87" s="2">
        <v>45733</v>
      </c>
      <c r="C87" t="s">
        <v>28</v>
      </c>
      <c r="D87" t="s">
        <v>61</v>
      </c>
      <c r="E87" t="s">
        <v>88</v>
      </c>
      <c r="F87" t="s">
        <v>97</v>
      </c>
      <c r="G87" t="s">
        <v>88</v>
      </c>
      <c r="H87">
        <v>268</v>
      </c>
      <c r="I87">
        <v>3</v>
      </c>
      <c r="J87">
        <v>0.85000000000000009</v>
      </c>
      <c r="K87">
        <v>0</v>
      </c>
      <c r="M87">
        <v>0</v>
      </c>
      <c r="N87">
        <v>0</v>
      </c>
      <c r="O87">
        <v>0</v>
      </c>
      <c r="P87">
        <v>0</v>
      </c>
    </row>
    <row r="88" spans="1:16" x14ac:dyDescent="0.35">
      <c r="A88" s="2">
        <v>45728</v>
      </c>
      <c r="B88" s="2">
        <v>45745</v>
      </c>
      <c r="C88" t="s">
        <v>21</v>
      </c>
      <c r="D88" t="s">
        <v>41</v>
      </c>
      <c r="E88" t="s">
        <v>66</v>
      </c>
      <c r="F88" t="s">
        <v>97</v>
      </c>
      <c r="G88" t="s">
        <v>88</v>
      </c>
      <c r="H88">
        <v>291</v>
      </c>
      <c r="I88">
        <v>7</v>
      </c>
      <c r="J88">
        <v>1.73</v>
      </c>
      <c r="K88">
        <v>0</v>
      </c>
      <c r="M88">
        <v>0</v>
      </c>
      <c r="N88">
        <v>0</v>
      </c>
      <c r="O88">
        <v>0</v>
      </c>
      <c r="P88">
        <v>0</v>
      </c>
    </row>
    <row r="89" spans="1:16" x14ac:dyDescent="0.35">
      <c r="A89" s="2">
        <v>45728</v>
      </c>
      <c r="B89" s="2">
        <v>45733</v>
      </c>
      <c r="C89" t="s">
        <v>25</v>
      </c>
      <c r="D89" t="s">
        <v>48</v>
      </c>
      <c r="E89" t="s">
        <v>81</v>
      </c>
      <c r="F89" t="s">
        <v>97</v>
      </c>
      <c r="G89" t="s">
        <v>81</v>
      </c>
      <c r="H89">
        <v>297</v>
      </c>
      <c r="I89">
        <v>6</v>
      </c>
      <c r="J89">
        <v>1.34</v>
      </c>
      <c r="K89">
        <v>0</v>
      </c>
      <c r="M89">
        <v>0</v>
      </c>
      <c r="N89">
        <v>0</v>
      </c>
      <c r="O89">
        <v>0</v>
      </c>
      <c r="P89">
        <v>0</v>
      </c>
    </row>
    <row r="90" spans="1:16" x14ac:dyDescent="0.35">
      <c r="A90" s="2">
        <v>45745</v>
      </c>
      <c r="B90" s="2">
        <v>45756</v>
      </c>
      <c r="C90" t="s">
        <v>24</v>
      </c>
      <c r="D90" t="s">
        <v>44</v>
      </c>
      <c r="E90" t="s">
        <v>66</v>
      </c>
      <c r="F90" t="s">
        <v>97</v>
      </c>
      <c r="G90" t="s">
        <v>89</v>
      </c>
      <c r="H90">
        <v>319</v>
      </c>
      <c r="I90">
        <v>5</v>
      </c>
      <c r="J90">
        <v>1.22</v>
      </c>
      <c r="K90">
        <v>0</v>
      </c>
      <c r="M90">
        <v>0</v>
      </c>
      <c r="N90">
        <v>0</v>
      </c>
      <c r="O90">
        <v>0</v>
      </c>
      <c r="P90">
        <v>0</v>
      </c>
    </row>
    <row r="91" spans="1:16" x14ac:dyDescent="0.35">
      <c r="A91" s="2">
        <v>45747</v>
      </c>
      <c r="B91" s="2">
        <v>45753</v>
      </c>
      <c r="C91" t="s">
        <v>25</v>
      </c>
      <c r="D91" t="s">
        <v>52</v>
      </c>
      <c r="E91" t="s">
        <v>82</v>
      </c>
      <c r="F91" t="s">
        <v>97</v>
      </c>
      <c r="G91" t="s">
        <v>81</v>
      </c>
      <c r="H91">
        <v>335</v>
      </c>
      <c r="I91">
        <v>4</v>
      </c>
      <c r="J91">
        <v>0.83000000000000007</v>
      </c>
      <c r="K91">
        <v>0</v>
      </c>
      <c r="M91">
        <v>0</v>
      </c>
      <c r="N91">
        <v>0</v>
      </c>
      <c r="O91">
        <v>0</v>
      </c>
      <c r="P91">
        <v>0</v>
      </c>
    </row>
    <row r="92" spans="1:16" x14ac:dyDescent="0.35">
      <c r="A92" s="2">
        <v>45746</v>
      </c>
      <c r="B92" s="2">
        <v>45757</v>
      </c>
      <c r="C92" t="s">
        <v>25</v>
      </c>
      <c r="D92" t="s">
        <v>53</v>
      </c>
      <c r="E92" t="s">
        <v>82</v>
      </c>
      <c r="F92" t="s">
        <v>97</v>
      </c>
      <c r="G92" t="s">
        <v>81</v>
      </c>
      <c r="H92">
        <v>363</v>
      </c>
      <c r="I92">
        <v>3</v>
      </c>
      <c r="J92">
        <v>0.65</v>
      </c>
      <c r="K92">
        <v>0</v>
      </c>
      <c r="M92">
        <v>0</v>
      </c>
      <c r="N92">
        <v>0</v>
      </c>
      <c r="O92">
        <v>0</v>
      </c>
      <c r="P92">
        <v>0</v>
      </c>
    </row>
    <row r="93" spans="1:16" x14ac:dyDescent="0.35">
      <c r="A93" s="2">
        <v>45728</v>
      </c>
      <c r="B93" s="2">
        <v>45733</v>
      </c>
      <c r="C93" t="s">
        <v>22</v>
      </c>
      <c r="D93" t="s">
        <v>40</v>
      </c>
      <c r="E93" t="s">
        <v>78</v>
      </c>
      <c r="F93" t="s">
        <v>97</v>
      </c>
      <c r="G93" t="s">
        <v>80</v>
      </c>
      <c r="H93">
        <v>364</v>
      </c>
      <c r="I93">
        <v>6</v>
      </c>
      <c r="J93">
        <v>1.59</v>
      </c>
      <c r="K93">
        <v>0</v>
      </c>
      <c r="M93">
        <v>0</v>
      </c>
      <c r="N93">
        <v>0</v>
      </c>
      <c r="O93">
        <v>0</v>
      </c>
      <c r="P93">
        <v>0</v>
      </c>
    </row>
    <row r="94" spans="1:16" x14ac:dyDescent="0.35">
      <c r="A94" s="2">
        <v>45739</v>
      </c>
      <c r="B94" s="2">
        <v>45748</v>
      </c>
      <c r="C94" t="s">
        <v>24</v>
      </c>
      <c r="D94" t="s">
        <v>47</v>
      </c>
      <c r="E94" t="s">
        <v>67</v>
      </c>
      <c r="F94" t="s">
        <v>95</v>
      </c>
      <c r="G94" t="s">
        <v>122</v>
      </c>
      <c r="H94">
        <v>390</v>
      </c>
      <c r="I94">
        <v>4</v>
      </c>
      <c r="J94">
        <v>0.82</v>
      </c>
      <c r="K94">
        <v>0</v>
      </c>
      <c r="M94">
        <v>0</v>
      </c>
      <c r="N94">
        <v>0</v>
      </c>
      <c r="O94">
        <v>0</v>
      </c>
      <c r="P94">
        <v>0</v>
      </c>
    </row>
    <row r="95" spans="1:16" x14ac:dyDescent="0.35">
      <c r="A95" s="2">
        <v>45730</v>
      </c>
      <c r="B95" s="2">
        <v>45751</v>
      </c>
      <c r="C95" t="s">
        <v>21</v>
      </c>
      <c r="D95" t="s">
        <v>43</v>
      </c>
      <c r="E95" t="s">
        <v>66</v>
      </c>
      <c r="F95" t="s">
        <v>95</v>
      </c>
      <c r="G95" t="s">
        <v>80</v>
      </c>
      <c r="H95">
        <v>423</v>
      </c>
      <c r="I95">
        <v>4</v>
      </c>
      <c r="J95">
        <v>0.96000000000000008</v>
      </c>
      <c r="K95">
        <v>0</v>
      </c>
      <c r="M95">
        <v>0</v>
      </c>
      <c r="N95">
        <v>0</v>
      </c>
      <c r="O95">
        <v>0</v>
      </c>
      <c r="P95">
        <v>0</v>
      </c>
    </row>
    <row r="96" spans="1:16" x14ac:dyDescent="0.35">
      <c r="A96" s="2">
        <v>45731</v>
      </c>
      <c r="B96" s="2">
        <v>45738</v>
      </c>
      <c r="C96" t="s">
        <v>26</v>
      </c>
      <c r="D96" t="s">
        <v>55</v>
      </c>
      <c r="E96" t="s">
        <v>81</v>
      </c>
      <c r="F96" t="s">
        <v>96</v>
      </c>
      <c r="G96" t="s">
        <v>81</v>
      </c>
      <c r="H96">
        <v>440</v>
      </c>
      <c r="I96">
        <v>8</v>
      </c>
      <c r="J96">
        <v>2.23</v>
      </c>
      <c r="K96">
        <v>0</v>
      </c>
      <c r="M96">
        <v>0</v>
      </c>
      <c r="N96">
        <v>0</v>
      </c>
      <c r="O96">
        <v>0</v>
      </c>
      <c r="P96">
        <v>0</v>
      </c>
    </row>
    <row r="97" spans="1:16" x14ac:dyDescent="0.35">
      <c r="A97" s="2">
        <v>45735</v>
      </c>
      <c r="B97" s="2">
        <v>45751</v>
      </c>
      <c r="C97" t="s">
        <v>22</v>
      </c>
      <c r="D97" t="s">
        <v>40</v>
      </c>
      <c r="E97" t="s">
        <v>66</v>
      </c>
      <c r="F97" t="s">
        <v>97</v>
      </c>
      <c r="G97" t="s">
        <v>80</v>
      </c>
      <c r="H97">
        <v>443</v>
      </c>
      <c r="I97">
        <v>9</v>
      </c>
      <c r="J97">
        <v>2.4500000000000002</v>
      </c>
      <c r="K97">
        <v>0</v>
      </c>
      <c r="M97">
        <v>0</v>
      </c>
      <c r="N97">
        <v>0</v>
      </c>
      <c r="O97">
        <v>0</v>
      </c>
      <c r="P97">
        <v>0</v>
      </c>
    </row>
    <row r="98" spans="1:16" x14ac:dyDescent="0.35">
      <c r="A98" s="2">
        <v>45729</v>
      </c>
      <c r="B98" s="2">
        <v>45755</v>
      </c>
      <c r="C98" t="s">
        <v>24</v>
      </c>
      <c r="D98" t="s">
        <v>47</v>
      </c>
      <c r="E98" t="s">
        <v>68</v>
      </c>
      <c r="F98" t="s">
        <v>95</v>
      </c>
      <c r="G98" t="s">
        <v>119</v>
      </c>
      <c r="H98">
        <v>447</v>
      </c>
      <c r="I98">
        <v>9</v>
      </c>
      <c r="J98">
        <v>1.73</v>
      </c>
      <c r="K98">
        <v>0</v>
      </c>
      <c r="M98">
        <v>0</v>
      </c>
      <c r="N98">
        <v>0</v>
      </c>
      <c r="O98">
        <v>0</v>
      </c>
      <c r="P98">
        <v>0</v>
      </c>
    </row>
    <row r="99" spans="1:16" x14ac:dyDescent="0.35">
      <c r="A99" s="2">
        <v>45728</v>
      </c>
      <c r="B99" s="2">
        <v>45757</v>
      </c>
      <c r="C99" t="s">
        <v>21</v>
      </c>
      <c r="D99" t="s">
        <v>39</v>
      </c>
      <c r="E99" t="s">
        <v>67</v>
      </c>
      <c r="F99" t="s">
        <v>96</v>
      </c>
      <c r="G99" t="s">
        <v>67</v>
      </c>
      <c r="H99">
        <v>478</v>
      </c>
      <c r="I99">
        <v>7</v>
      </c>
      <c r="J99">
        <v>1.44</v>
      </c>
      <c r="K99">
        <v>0</v>
      </c>
      <c r="M99">
        <v>0</v>
      </c>
      <c r="N99">
        <v>0</v>
      </c>
      <c r="O99">
        <v>0</v>
      </c>
      <c r="P99">
        <v>0</v>
      </c>
    </row>
    <row r="100" spans="1:16" x14ac:dyDescent="0.35">
      <c r="A100" s="2">
        <v>45731</v>
      </c>
      <c r="B100" s="2">
        <v>45751</v>
      </c>
      <c r="C100" t="s">
        <v>22</v>
      </c>
      <c r="D100" t="s">
        <v>40</v>
      </c>
      <c r="E100" t="s">
        <v>67</v>
      </c>
      <c r="F100" t="s">
        <v>97</v>
      </c>
      <c r="G100" t="s">
        <v>67</v>
      </c>
      <c r="H100">
        <v>553</v>
      </c>
      <c r="I100">
        <v>4</v>
      </c>
      <c r="J100">
        <v>0.87</v>
      </c>
      <c r="K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5">
      <c r="A101" s="2">
        <v>45729</v>
      </c>
      <c r="B101" s="2">
        <v>45735</v>
      </c>
      <c r="C101" t="s">
        <v>32</v>
      </c>
      <c r="D101" t="s">
        <v>64</v>
      </c>
      <c r="E101" t="s">
        <v>93</v>
      </c>
      <c r="F101" t="s">
        <v>96</v>
      </c>
      <c r="G101" t="s">
        <v>145</v>
      </c>
      <c r="H101">
        <v>577</v>
      </c>
      <c r="I101">
        <v>5</v>
      </c>
      <c r="J101">
        <v>0.88</v>
      </c>
      <c r="K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5">
      <c r="A102" s="2">
        <v>45736</v>
      </c>
      <c r="B102" s="2">
        <v>45739</v>
      </c>
      <c r="C102" t="s">
        <v>28</v>
      </c>
      <c r="D102" t="s">
        <v>61</v>
      </c>
      <c r="E102" t="s">
        <v>89</v>
      </c>
      <c r="F102" t="s">
        <v>97</v>
      </c>
      <c r="G102" t="s">
        <v>89</v>
      </c>
      <c r="H102">
        <v>595</v>
      </c>
      <c r="I102">
        <v>5</v>
      </c>
      <c r="J102">
        <v>1.25</v>
      </c>
      <c r="K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5">
      <c r="A103" s="2">
        <v>45731</v>
      </c>
      <c r="B103" s="2">
        <v>45756</v>
      </c>
      <c r="C103" t="s">
        <v>25</v>
      </c>
      <c r="D103" t="s">
        <v>51</v>
      </c>
      <c r="E103" t="s">
        <v>81</v>
      </c>
      <c r="F103" t="s">
        <v>97</v>
      </c>
      <c r="G103" t="s">
        <v>81</v>
      </c>
      <c r="H103">
        <v>643</v>
      </c>
      <c r="I103">
        <v>11</v>
      </c>
      <c r="J103">
        <v>2.83</v>
      </c>
      <c r="K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5">
      <c r="A104" s="2">
        <v>45728</v>
      </c>
      <c r="B104" s="2">
        <v>45739</v>
      </c>
      <c r="C104" t="s">
        <v>30</v>
      </c>
      <c r="D104" t="s">
        <v>61</v>
      </c>
      <c r="E104" t="s">
        <v>68</v>
      </c>
      <c r="F104" t="s">
        <v>96</v>
      </c>
      <c r="G104" t="s">
        <v>68</v>
      </c>
      <c r="H104">
        <v>670</v>
      </c>
      <c r="I104">
        <v>6</v>
      </c>
      <c r="J104">
        <v>1.04</v>
      </c>
      <c r="K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5">
      <c r="A105" s="2">
        <v>45728</v>
      </c>
      <c r="B105" s="2">
        <v>45751</v>
      </c>
      <c r="C105" t="s">
        <v>21</v>
      </c>
      <c r="D105" t="s">
        <v>43</v>
      </c>
      <c r="E105" t="s">
        <v>67</v>
      </c>
      <c r="F105" t="s">
        <v>95</v>
      </c>
      <c r="G105" t="s">
        <v>67</v>
      </c>
      <c r="H105">
        <v>752</v>
      </c>
      <c r="I105">
        <v>8</v>
      </c>
      <c r="J105">
        <v>1.74</v>
      </c>
      <c r="K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5">
      <c r="A106" s="2">
        <v>45730</v>
      </c>
      <c r="B106" s="2">
        <v>45737</v>
      </c>
      <c r="C106" t="s">
        <v>26</v>
      </c>
      <c r="D106" t="s">
        <v>57</v>
      </c>
      <c r="E106" t="s">
        <v>81</v>
      </c>
      <c r="F106" t="s">
        <v>96</v>
      </c>
      <c r="G106" t="s">
        <v>81</v>
      </c>
      <c r="H106">
        <v>789</v>
      </c>
      <c r="I106">
        <v>7</v>
      </c>
      <c r="J106">
        <v>1.7</v>
      </c>
      <c r="K106">
        <v>0</v>
      </c>
      <c r="M106">
        <v>0</v>
      </c>
      <c r="N106">
        <v>0</v>
      </c>
      <c r="O106">
        <v>0</v>
      </c>
      <c r="P106">
        <v>0</v>
      </c>
    </row>
    <row r="107" spans="1:16" x14ac:dyDescent="0.35">
      <c r="A107" s="2">
        <v>45728</v>
      </c>
      <c r="B107" s="2">
        <v>45757</v>
      </c>
      <c r="C107" t="s">
        <v>23</v>
      </c>
      <c r="D107" t="s">
        <v>42</v>
      </c>
      <c r="E107" t="s">
        <v>80</v>
      </c>
      <c r="F107" t="s">
        <v>97</v>
      </c>
      <c r="G107" t="s">
        <v>80</v>
      </c>
      <c r="H107">
        <v>1062</v>
      </c>
      <c r="I107">
        <v>9</v>
      </c>
      <c r="J107">
        <v>1.97</v>
      </c>
      <c r="K107">
        <v>0</v>
      </c>
      <c r="M107">
        <v>0</v>
      </c>
      <c r="N107">
        <v>0</v>
      </c>
      <c r="O107">
        <v>0</v>
      </c>
      <c r="P107">
        <v>0</v>
      </c>
    </row>
    <row r="108" spans="1:16" ht="15" thickBot="1" x14ac:dyDescent="0.4">
      <c r="A108" s="2">
        <v>45728</v>
      </c>
      <c r="B108" s="2">
        <v>45735</v>
      </c>
      <c r="C108" t="s">
        <v>28</v>
      </c>
      <c r="D108" t="s">
        <v>61</v>
      </c>
      <c r="E108" t="s">
        <v>88</v>
      </c>
      <c r="F108" t="s">
        <v>97</v>
      </c>
      <c r="G108" t="s">
        <v>89</v>
      </c>
      <c r="H108" s="13">
        <v>1941</v>
      </c>
      <c r="I108" s="13">
        <v>12</v>
      </c>
      <c r="J108" s="13">
        <v>3.05</v>
      </c>
      <c r="K108" s="13">
        <v>0</v>
      </c>
      <c r="L108" s="13"/>
      <c r="M108" s="13">
        <v>0</v>
      </c>
      <c r="N108" s="13">
        <v>0</v>
      </c>
      <c r="O108" s="13">
        <v>0</v>
      </c>
      <c r="P108" s="13">
        <v>0</v>
      </c>
    </row>
    <row r="109" spans="1:16" ht="15" thickTop="1" x14ac:dyDescent="0.35">
      <c r="A109" s="2"/>
      <c r="B109" s="2"/>
    </row>
    <row r="110" spans="1:16" x14ac:dyDescent="0.35">
      <c r="G110" s="11" t="s">
        <v>152</v>
      </c>
      <c r="H110" s="12">
        <f>SUM(H2:H108)</f>
        <v>26323</v>
      </c>
      <c r="I110" s="12">
        <f t="shared" ref="I110:P110" si="0">SUM(I2:I108)</f>
        <v>425</v>
      </c>
      <c r="J110" s="12">
        <f t="shared" si="0"/>
        <v>103.94</v>
      </c>
      <c r="K110" s="28">
        <f t="shared" si="0"/>
        <v>1918.6400000000012</v>
      </c>
      <c r="L110" s="30">
        <f t="shared" si="0"/>
        <v>1.4508849391854866</v>
      </c>
      <c r="M110" s="14">
        <f t="shared" si="0"/>
        <v>5926.1372532354762</v>
      </c>
      <c r="N110" s="12">
        <f t="shared" si="0"/>
        <v>68</v>
      </c>
      <c r="O110" s="12">
        <f t="shared" si="0"/>
        <v>70</v>
      </c>
      <c r="P110" s="12">
        <f t="shared" si="0"/>
        <v>45.499924052555635</v>
      </c>
    </row>
    <row r="111" spans="1:16" x14ac:dyDescent="0.35">
      <c r="G111" s="6" t="s">
        <v>153</v>
      </c>
      <c r="H111" s="6">
        <f>AVERAGE(H2:H108)</f>
        <v>246.00934579439252</v>
      </c>
      <c r="I111" s="6">
        <f t="shared" ref="I111:P111" si="1">AVERAGE(I2:I108)</f>
        <v>3.97196261682243</v>
      </c>
      <c r="J111" s="6">
        <f t="shared" si="1"/>
        <v>0.97140186915887849</v>
      </c>
      <c r="K111" s="6">
        <f t="shared" si="1"/>
        <v>17.931214953271038</v>
      </c>
      <c r="L111" s="29">
        <f t="shared" si="1"/>
        <v>2.3784999003040763E-2</v>
      </c>
      <c r="M111" s="31">
        <f t="shared" si="1"/>
        <v>55.384460310611928</v>
      </c>
      <c r="N111" s="6">
        <f t="shared" si="1"/>
        <v>0.63551401869158874</v>
      </c>
      <c r="O111" s="6">
        <f t="shared" si="1"/>
        <v>0.65420560747663548</v>
      </c>
      <c r="P111" s="15">
        <f t="shared" si="1"/>
        <v>0.42523293507061338</v>
      </c>
    </row>
  </sheetData>
  <autoFilter ref="A1:P108" xr:uid="{00000000-0001-0000-0000-000000000000}"/>
  <sortState xmlns:xlrd2="http://schemas.microsoft.com/office/spreadsheetml/2017/richdata2" ref="A2:P1244">
    <sortCondition descending="1" ref="N1:N12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3390D-5A63-47A6-AFC7-DB64F2820B16}">
  <dimension ref="C10:O17"/>
  <sheetViews>
    <sheetView showGridLines="0" tabSelected="1" topLeftCell="B1" zoomScale="80" zoomScaleNormal="80" workbookViewId="0">
      <selection activeCell="U13" sqref="U13"/>
    </sheetView>
  </sheetViews>
  <sheetFormatPr defaultRowHeight="14.5" x14ac:dyDescent="0.35"/>
  <cols>
    <col min="2" max="2" width="3.08984375" customWidth="1"/>
    <col min="3" max="3" width="28.90625" bestFit="1" customWidth="1"/>
    <col min="4" max="4" width="17.26953125" customWidth="1"/>
    <col min="5" max="5" width="21.36328125" customWidth="1"/>
    <col min="6" max="6" width="2.54296875" customWidth="1"/>
    <col min="7" max="7" width="24.6328125" bestFit="1" customWidth="1"/>
    <col min="9" max="9" width="18.08984375" bestFit="1" customWidth="1"/>
    <col min="10" max="10" width="11.90625" customWidth="1"/>
    <col min="11" max="11" width="2.81640625" customWidth="1"/>
    <col min="12" max="12" width="21.08984375" bestFit="1" customWidth="1"/>
    <col min="13" max="13" width="9.26953125" bestFit="1" customWidth="1"/>
    <col min="14" max="14" width="18.08984375" bestFit="1" customWidth="1"/>
    <col min="15" max="15" width="10.36328125" customWidth="1"/>
  </cols>
  <sheetData>
    <row r="10" spans="3:15" x14ac:dyDescent="0.35">
      <c r="C10" s="34" t="s">
        <v>171</v>
      </c>
      <c r="D10" s="34"/>
      <c r="E10" s="34"/>
      <c r="G10" s="34" t="s">
        <v>172</v>
      </c>
      <c r="H10" s="34"/>
      <c r="I10" s="34"/>
      <c r="J10" s="34"/>
      <c r="L10" s="34" t="s">
        <v>173</v>
      </c>
      <c r="M10" s="34"/>
      <c r="N10" s="34"/>
      <c r="O10" s="34"/>
    </row>
    <row r="11" spans="3:15" x14ac:dyDescent="0.35">
      <c r="C11" s="21" t="s">
        <v>163</v>
      </c>
      <c r="D11" s="21" t="s">
        <v>151</v>
      </c>
      <c r="E11" s="21" t="s">
        <v>161</v>
      </c>
      <c r="G11" s="21" t="s">
        <v>163</v>
      </c>
      <c r="H11" s="21" t="s">
        <v>169</v>
      </c>
      <c r="I11" s="21" t="s">
        <v>161</v>
      </c>
      <c r="J11" s="21" t="s">
        <v>162</v>
      </c>
      <c r="L11" s="21" t="s">
        <v>163</v>
      </c>
      <c r="M11" s="21" t="s">
        <v>169</v>
      </c>
      <c r="N11" s="21" t="s">
        <v>161</v>
      </c>
      <c r="O11" s="21" t="s">
        <v>162</v>
      </c>
    </row>
    <row r="12" spans="3:15" x14ac:dyDescent="0.35">
      <c r="C12" s="22" t="s">
        <v>67</v>
      </c>
      <c r="D12">
        <v>2882</v>
      </c>
      <c r="E12" s="23">
        <v>0.18055555555555555</v>
      </c>
      <c r="G12" s="18" t="str">
        <f>'Pivot &amp; Conditional Format'!A4</f>
        <v>ladies leather trousers</v>
      </c>
      <c r="H12" s="17">
        <f>'Pivot &amp; Conditional Format'!B4</f>
        <v>7.2939460247994168E-3</v>
      </c>
      <c r="I12" s="19">
        <f>'Pivot &amp; Conditional Format'!C4</f>
        <v>1</v>
      </c>
      <c r="J12" s="32">
        <f>'Pivot &amp; Conditional Format'!D4</f>
        <v>137.1</v>
      </c>
      <c r="L12" s="18" t="str">
        <f>'Pivot &amp; Conditional Format'!A18</f>
        <v>skinny jeans women</v>
      </c>
      <c r="M12" s="17">
        <f>'Pivot &amp; Conditional Format'!B18</f>
        <v>1.1791879406759057E-2</v>
      </c>
      <c r="N12" s="19">
        <f>'Pivot &amp; Conditional Format'!C18</f>
        <v>0.33333333333333331</v>
      </c>
      <c r="O12" s="32">
        <f>'Pivot &amp; Conditional Format'!D18</f>
        <v>44.644656792482884</v>
      </c>
    </row>
    <row r="13" spans="3:15" x14ac:dyDescent="0.35">
      <c r="C13" s="22" t="s">
        <v>88</v>
      </c>
      <c r="D13">
        <v>2209</v>
      </c>
      <c r="E13" s="23">
        <v>0</v>
      </c>
      <c r="G13" s="18" t="str">
        <f>'Pivot &amp; Conditional Format'!A5</f>
        <v>ripped skinny jeans womens</v>
      </c>
      <c r="H13" s="17">
        <f>'Pivot &amp; Conditional Format'!B5</f>
        <v>4.3763676148796497E-3</v>
      </c>
      <c r="I13" s="19">
        <f>'Pivot &amp; Conditional Format'!C5</f>
        <v>1</v>
      </c>
      <c r="J13" s="32">
        <f>'Pivot &amp; Conditional Format'!D5</f>
        <v>228.5</v>
      </c>
      <c r="L13" s="18" t="str">
        <f>'Pivot &amp; Conditional Format'!A19</f>
        <v>ripped jeans womens</v>
      </c>
      <c r="M13" s="17">
        <f>'Pivot &amp; Conditional Format'!B19</f>
        <v>8.3880379285193284E-3</v>
      </c>
      <c r="N13" s="19">
        <f>'Pivot &amp; Conditional Format'!C19</f>
        <v>0.33333333333333331</v>
      </c>
      <c r="O13" s="32">
        <f>'Pivot &amp; Conditional Format'!D19</f>
        <v>39.739130434782602</v>
      </c>
    </row>
    <row r="14" spans="3:15" x14ac:dyDescent="0.35">
      <c r="C14" s="22" t="s">
        <v>78</v>
      </c>
      <c r="D14">
        <v>609</v>
      </c>
      <c r="E14" s="23">
        <v>0</v>
      </c>
      <c r="G14" s="18" t="str">
        <f>'Pivot &amp; Conditional Format'!A6</f>
        <v>plus size cropped jean</v>
      </c>
      <c r="H14" s="17">
        <f>'Pivot &amp; Conditional Format'!B6</f>
        <v>1.276440554339898E-3</v>
      </c>
      <c r="I14" s="19">
        <f>'Pivot &amp; Conditional Format'!C6</f>
        <v>1</v>
      </c>
      <c r="J14" s="32">
        <f>'Pivot &amp; Conditional Format'!D6</f>
        <v>783.42857142857144</v>
      </c>
      <c r="L14" s="18" t="str">
        <f>'Pivot &amp; Conditional Format'!A20</f>
        <v>leather trousers women</v>
      </c>
      <c r="M14" s="17">
        <f>'Pivot &amp; Conditional Format'!B20</f>
        <v>1.911013858497447E-2</v>
      </c>
      <c r="N14" s="19">
        <f>'Pivot &amp; Conditional Format'!C20</f>
        <v>0.22023809523809526</v>
      </c>
      <c r="O14" s="32">
        <f>'Pivot &amp; Conditional Format'!D20</f>
        <v>29.582784925102004</v>
      </c>
    </row>
    <row r="15" spans="3:15" x14ac:dyDescent="0.35">
      <c r="C15" s="22" t="s">
        <v>79</v>
      </c>
      <c r="D15">
        <v>603</v>
      </c>
      <c r="E15" s="23">
        <v>4.166666666666665E-2</v>
      </c>
      <c r="G15" s="18" t="str">
        <f>'Pivot &amp; Conditional Format'!A7</f>
        <v>black leather jeans women</v>
      </c>
      <c r="H15" s="17">
        <f>'Pivot &amp; Conditional Format'!B7</f>
        <v>7.6586433260393862E-3</v>
      </c>
      <c r="I15" s="19">
        <f>'Pivot &amp; Conditional Format'!C7</f>
        <v>1</v>
      </c>
      <c r="J15" s="32">
        <f>'Pivot &amp; Conditional Format'!D7</f>
        <v>130.57142857142861</v>
      </c>
      <c r="L15" s="18" t="str">
        <f>'Pivot &amp; Conditional Format'!A21</f>
        <v>jeans for women uk</v>
      </c>
      <c r="M15" s="17">
        <f>'Pivot &amp; Conditional Format'!B21</f>
        <v>3.4403112083637243E-2</v>
      </c>
      <c r="N15" s="19">
        <f>'Pivot &amp; Conditional Format'!C21</f>
        <v>0.18055555555555555</v>
      </c>
      <c r="O15" s="32">
        <f>'Pivot &amp; Conditional Format'!D21</f>
        <v>21.793752290585815</v>
      </c>
    </row>
    <row r="16" spans="3:15" x14ac:dyDescent="0.35">
      <c r="C16" s="24" t="s">
        <v>93</v>
      </c>
      <c r="D16" s="25">
        <v>577</v>
      </c>
      <c r="E16" s="26">
        <v>0</v>
      </c>
      <c r="G16" s="16" t="str">
        <f>'Pivot &amp; Conditional Format'!A8</f>
        <v>womens high waist jeans</v>
      </c>
      <c r="H16" s="20">
        <f>'Pivot &amp; Conditional Format'!B8</f>
        <v>1.3129102844638949E-2</v>
      </c>
      <c r="I16" s="20">
        <f>'Pivot &amp; Conditional Format'!C8</f>
        <v>1</v>
      </c>
      <c r="J16" s="33">
        <f>'Pivot &amp; Conditional Format'!D8</f>
        <v>76.166666666666671</v>
      </c>
      <c r="L16" s="16" t="str">
        <f>'Pivot &amp; Conditional Format'!A22</f>
        <v>cropped jeans</v>
      </c>
      <c r="M16" s="20">
        <f>'Pivot &amp; Conditional Format'!B22</f>
        <v>7.002188183807441E-2</v>
      </c>
      <c r="N16" s="20">
        <f>'Pivot &amp; Conditional Format'!C22</f>
        <v>4.166666666666665E-2</v>
      </c>
      <c r="O16" s="33">
        <f>'Pivot &amp; Conditional Format'!D22</f>
        <v>3.5703125</v>
      </c>
    </row>
    <row r="17" spans="10:10" x14ac:dyDescent="0.35">
      <c r="J17" s="8"/>
    </row>
  </sheetData>
  <mergeCells count="3">
    <mergeCell ref="C10:E10"/>
    <mergeCell ref="L10:O10"/>
    <mergeCell ref="G10:J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219C-7981-45F8-AE77-7F4207A27C5F}">
  <dimension ref="A3:I31"/>
  <sheetViews>
    <sheetView workbookViewId="0">
      <selection activeCell="A4" sqref="A4"/>
    </sheetView>
  </sheetViews>
  <sheetFormatPr defaultRowHeight="14.5" x14ac:dyDescent="0.35"/>
  <cols>
    <col min="1" max="1" width="59.7265625" bestFit="1" customWidth="1"/>
    <col min="2" max="2" width="16.08984375" bestFit="1" customWidth="1"/>
    <col min="3" max="3" width="21.90625" bestFit="1" customWidth="1"/>
    <col min="4" max="4" width="13.90625" bestFit="1" customWidth="1"/>
    <col min="5" max="5" width="15.7265625" bestFit="1" customWidth="1"/>
    <col min="6" max="6" width="10.1796875" bestFit="1" customWidth="1"/>
    <col min="7" max="7" width="10.7265625" bestFit="1" customWidth="1"/>
    <col min="8" max="8" width="16.81640625" bestFit="1" customWidth="1"/>
    <col min="9" max="9" width="14.08984375" bestFit="1" customWidth="1"/>
  </cols>
  <sheetData>
    <row r="3" spans="1:9" x14ac:dyDescent="0.35">
      <c r="A3" s="3" t="s">
        <v>148</v>
      </c>
      <c r="B3" t="s">
        <v>154</v>
      </c>
      <c r="C3" t="s">
        <v>155</v>
      </c>
      <c r="D3" t="s">
        <v>156</v>
      </c>
      <c r="E3" t="s">
        <v>151</v>
      </c>
      <c r="F3" t="s">
        <v>157</v>
      </c>
      <c r="G3" t="s">
        <v>158</v>
      </c>
      <c r="H3" t="s">
        <v>159</v>
      </c>
      <c r="I3" t="s">
        <v>160</v>
      </c>
    </row>
    <row r="4" spans="1:9" x14ac:dyDescent="0.35">
      <c r="A4" s="4" t="s">
        <v>84</v>
      </c>
      <c r="B4" s="7">
        <v>7.2939460247994168E-3</v>
      </c>
      <c r="C4" s="10">
        <v>1</v>
      </c>
      <c r="D4" s="9">
        <v>137.1</v>
      </c>
      <c r="E4">
        <v>11</v>
      </c>
      <c r="F4">
        <v>1</v>
      </c>
      <c r="G4">
        <v>0.2</v>
      </c>
      <c r="H4">
        <v>27.42</v>
      </c>
      <c r="I4">
        <v>1</v>
      </c>
    </row>
    <row r="5" spans="1:9" x14ac:dyDescent="0.35">
      <c r="A5" s="4" t="s">
        <v>72</v>
      </c>
      <c r="B5" s="7">
        <v>4.3763676148796497E-3</v>
      </c>
      <c r="C5" s="10">
        <v>1</v>
      </c>
      <c r="D5" s="9">
        <v>228.5</v>
      </c>
      <c r="E5">
        <v>1</v>
      </c>
      <c r="F5">
        <v>1</v>
      </c>
      <c r="G5">
        <v>0.12</v>
      </c>
      <c r="H5">
        <v>27.42</v>
      </c>
      <c r="I5">
        <v>1</v>
      </c>
    </row>
    <row r="6" spans="1:9" x14ac:dyDescent="0.35">
      <c r="A6" s="4" t="s">
        <v>86</v>
      </c>
      <c r="B6" s="7">
        <v>1.276440554339898E-3</v>
      </c>
      <c r="C6" s="10">
        <v>1</v>
      </c>
      <c r="D6" s="9">
        <v>783.42857142857144</v>
      </c>
      <c r="E6">
        <v>5</v>
      </c>
      <c r="F6">
        <v>1</v>
      </c>
      <c r="G6">
        <v>7.0000000000000007E-2</v>
      </c>
      <c r="H6">
        <v>54.84</v>
      </c>
      <c r="I6">
        <v>1</v>
      </c>
    </row>
    <row r="7" spans="1:9" x14ac:dyDescent="0.35">
      <c r="A7" s="4" t="s">
        <v>74</v>
      </c>
      <c r="B7" s="7">
        <v>7.6586433260393862E-3</v>
      </c>
      <c r="C7" s="10">
        <v>1</v>
      </c>
      <c r="D7" s="9">
        <v>130.57142857142861</v>
      </c>
      <c r="E7">
        <v>2</v>
      </c>
      <c r="F7">
        <v>1</v>
      </c>
      <c r="G7">
        <v>0.21</v>
      </c>
      <c r="H7">
        <v>27.42</v>
      </c>
      <c r="I7">
        <v>1</v>
      </c>
    </row>
    <row r="8" spans="1:9" x14ac:dyDescent="0.35">
      <c r="A8" s="4" t="s">
        <v>87</v>
      </c>
      <c r="B8" s="7">
        <v>1.3129102844638949E-2</v>
      </c>
      <c r="C8" s="10">
        <v>1</v>
      </c>
      <c r="D8" s="9">
        <v>76.166666666666671</v>
      </c>
      <c r="E8">
        <v>9</v>
      </c>
      <c r="F8">
        <v>1</v>
      </c>
      <c r="G8">
        <v>0.36</v>
      </c>
      <c r="H8">
        <v>27.42</v>
      </c>
      <c r="I8">
        <v>1</v>
      </c>
    </row>
    <row r="9" spans="1:9" x14ac:dyDescent="0.35">
      <c r="A9" s="4" t="s">
        <v>83</v>
      </c>
      <c r="B9" s="7">
        <v>3.580111840505714E-2</v>
      </c>
      <c r="C9" s="10">
        <v>0.77500000000000002</v>
      </c>
      <c r="D9" s="9">
        <v>93.341918349700478</v>
      </c>
      <c r="E9">
        <v>835</v>
      </c>
      <c r="F9">
        <v>16</v>
      </c>
      <c r="G9">
        <v>3.8899999999999997</v>
      </c>
      <c r="H9">
        <v>109.68</v>
      </c>
      <c r="I9">
        <v>4</v>
      </c>
    </row>
    <row r="10" spans="1:9" x14ac:dyDescent="0.35">
      <c r="A10" s="4" t="s">
        <v>82</v>
      </c>
      <c r="B10" s="7">
        <v>9.0658346784734563E-3</v>
      </c>
      <c r="C10" s="10">
        <v>0.65</v>
      </c>
      <c r="D10" s="9">
        <v>83.402985103132167</v>
      </c>
      <c r="E10">
        <v>857</v>
      </c>
      <c r="F10">
        <v>17</v>
      </c>
      <c r="G10">
        <v>3.6300000000000003</v>
      </c>
      <c r="H10">
        <v>189.44000000000005</v>
      </c>
      <c r="I10">
        <v>7</v>
      </c>
    </row>
    <row r="11" spans="1:9" x14ac:dyDescent="0.35">
      <c r="A11" s="4" t="s">
        <v>90</v>
      </c>
      <c r="B11" s="7">
        <v>2.7097009482129831E-2</v>
      </c>
      <c r="C11" s="10">
        <v>0.61272727272727268</v>
      </c>
      <c r="D11" s="9">
        <v>64.635667144906762</v>
      </c>
      <c r="E11">
        <v>334</v>
      </c>
      <c r="F11">
        <v>20</v>
      </c>
      <c r="G11">
        <v>6.4399999999999995</v>
      </c>
      <c r="H11">
        <v>246.78000000000003</v>
      </c>
      <c r="I11">
        <v>8</v>
      </c>
    </row>
    <row r="12" spans="1:9" x14ac:dyDescent="0.35">
      <c r="A12" s="4" t="s">
        <v>80</v>
      </c>
      <c r="B12" s="7">
        <v>9.1174325309992706E-3</v>
      </c>
      <c r="C12" s="10">
        <v>0.6</v>
      </c>
      <c r="D12" s="9">
        <v>66.090589371980684</v>
      </c>
      <c r="E12">
        <v>1331</v>
      </c>
      <c r="F12">
        <v>16</v>
      </c>
      <c r="G12">
        <v>3.84</v>
      </c>
      <c r="H12">
        <v>82.26</v>
      </c>
      <c r="I12">
        <v>3</v>
      </c>
    </row>
    <row r="13" spans="1:9" x14ac:dyDescent="0.35">
      <c r="A13" s="4" t="s">
        <v>66</v>
      </c>
      <c r="B13" s="7">
        <v>3.366194548750874E-2</v>
      </c>
      <c r="C13" s="10">
        <v>0.58588004101161995</v>
      </c>
      <c r="D13" s="9">
        <v>59.619096315444907</v>
      </c>
      <c r="E13">
        <v>7525</v>
      </c>
      <c r="F13">
        <v>105</v>
      </c>
      <c r="G13">
        <v>27.49</v>
      </c>
      <c r="H13">
        <v>522.72000000000014</v>
      </c>
      <c r="I13">
        <v>19</v>
      </c>
    </row>
    <row r="14" spans="1:9" x14ac:dyDescent="0.35">
      <c r="A14" s="4" t="s">
        <v>91</v>
      </c>
      <c r="B14" s="7">
        <v>2.5893508388037931E-2</v>
      </c>
      <c r="C14" s="10">
        <v>0.5</v>
      </c>
      <c r="D14" s="9">
        <v>38.619718309859159</v>
      </c>
      <c r="E14">
        <v>2</v>
      </c>
      <c r="F14">
        <v>2</v>
      </c>
      <c r="G14">
        <v>0.71</v>
      </c>
      <c r="H14">
        <v>27.42</v>
      </c>
      <c r="I14">
        <v>1</v>
      </c>
    </row>
    <row r="15" spans="1:9" x14ac:dyDescent="0.35">
      <c r="A15" s="4" t="s">
        <v>89</v>
      </c>
      <c r="B15" s="7">
        <v>1.9085825431558474E-2</v>
      </c>
      <c r="C15" s="10">
        <v>0.46666666666666662</v>
      </c>
      <c r="D15" s="9">
        <v>43.258179675994114</v>
      </c>
      <c r="E15">
        <v>768</v>
      </c>
      <c r="F15">
        <v>12</v>
      </c>
      <c r="G15">
        <v>3.29</v>
      </c>
      <c r="H15">
        <v>82.26</v>
      </c>
      <c r="I15">
        <v>3</v>
      </c>
    </row>
    <row r="16" spans="1:9" x14ac:dyDescent="0.35">
      <c r="A16" s="4" t="s">
        <v>69</v>
      </c>
      <c r="B16" s="7">
        <v>2.9175784099197671E-2</v>
      </c>
      <c r="C16" s="10">
        <v>0.44696969696969696</v>
      </c>
      <c r="D16" s="9">
        <v>59.097603946441147</v>
      </c>
      <c r="E16">
        <v>1286</v>
      </c>
      <c r="F16">
        <v>16</v>
      </c>
      <c r="G16">
        <v>2.4000000000000004</v>
      </c>
      <c r="H16">
        <v>82.26</v>
      </c>
      <c r="I16">
        <v>3</v>
      </c>
    </row>
    <row r="17" spans="1:9" x14ac:dyDescent="0.35">
      <c r="A17" s="4" t="s">
        <v>77</v>
      </c>
      <c r="B17" s="7">
        <v>3.0816921954777525E-2</v>
      </c>
      <c r="C17" s="10">
        <v>0.41666666666666669</v>
      </c>
      <c r="D17" s="9">
        <v>31.626945126945131</v>
      </c>
      <c r="E17">
        <v>292</v>
      </c>
      <c r="F17">
        <v>12</v>
      </c>
      <c r="G17">
        <v>4.04</v>
      </c>
      <c r="H17">
        <v>54.84</v>
      </c>
      <c r="I17">
        <v>2</v>
      </c>
    </row>
    <row r="18" spans="1:9" x14ac:dyDescent="0.35">
      <c r="A18" s="4" t="s">
        <v>68</v>
      </c>
      <c r="B18" s="7">
        <v>1.1791879406759057E-2</v>
      </c>
      <c r="C18" s="10">
        <v>0.33333333333333331</v>
      </c>
      <c r="D18" s="9">
        <v>44.644656792482884</v>
      </c>
      <c r="E18">
        <v>1545</v>
      </c>
      <c r="F18">
        <v>26</v>
      </c>
      <c r="G18">
        <v>4.34</v>
      </c>
      <c r="H18">
        <v>82.26</v>
      </c>
      <c r="I18">
        <v>3</v>
      </c>
    </row>
    <row r="19" spans="1:9" x14ac:dyDescent="0.35">
      <c r="A19" s="4" t="s">
        <v>76</v>
      </c>
      <c r="B19" s="7">
        <v>8.3880379285193284E-3</v>
      </c>
      <c r="C19" s="10">
        <v>0.33333333333333331</v>
      </c>
      <c r="D19" s="9">
        <v>39.739130434782602</v>
      </c>
      <c r="E19">
        <v>325</v>
      </c>
      <c r="F19">
        <v>6</v>
      </c>
      <c r="G19">
        <v>1.1299999999999999</v>
      </c>
      <c r="H19">
        <v>27.42</v>
      </c>
      <c r="I19">
        <v>1</v>
      </c>
    </row>
    <row r="20" spans="1:9" x14ac:dyDescent="0.35">
      <c r="A20" s="4" t="s">
        <v>81</v>
      </c>
      <c r="B20" s="7">
        <v>1.911013858497447E-2</v>
      </c>
      <c r="C20" s="10">
        <v>0.22023809523809526</v>
      </c>
      <c r="D20" s="9">
        <v>29.582784925102004</v>
      </c>
      <c r="E20">
        <v>3319</v>
      </c>
      <c r="F20">
        <v>63</v>
      </c>
      <c r="G20">
        <v>15.9</v>
      </c>
      <c r="H20">
        <v>137.10000000000002</v>
      </c>
      <c r="I20">
        <v>5</v>
      </c>
    </row>
    <row r="21" spans="1:9" x14ac:dyDescent="0.35">
      <c r="A21" s="4" t="s">
        <v>67</v>
      </c>
      <c r="B21" s="7">
        <v>3.4403112083637243E-2</v>
      </c>
      <c r="C21" s="10">
        <v>0.18055555555555555</v>
      </c>
      <c r="D21" s="9">
        <v>21.793752290585815</v>
      </c>
      <c r="E21">
        <v>2882</v>
      </c>
      <c r="F21">
        <v>38</v>
      </c>
      <c r="G21">
        <v>8.07</v>
      </c>
      <c r="H21">
        <v>82.26</v>
      </c>
      <c r="I21">
        <v>3</v>
      </c>
    </row>
    <row r="22" spans="1:9" x14ac:dyDescent="0.35">
      <c r="A22" s="4" t="s">
        <v>79</v>
      </c>
      <c r="B22" s="7">
        <v>7.002188183807441E-2</v>
      </c>
      <c r="C22" s="10">
        <v>4.166666666666665E-2</v>
      </c>
      <c r="D22" s="9">
        <v>3.5703125</v>
      </c>
      <c r="E22">
        <v>603</v>
      </c>
      <c r="F22">
        <v>19</v>
      </c>
      <c r="G22">
        <v>5.75</v>
      </c>
      <c r="H22">
        <v>27.42</v>
      </c>
      <c r="I22">
        <v>1</v>
      </c>
    </row>
    <row r="23" spans="1:9" x14ac:dyDescent="0.35">
      <c r="A23" s="4" t="s">
        <v>70</v>
      </c>
      <c r="B23" s="7"/>
      <c r="C23" s="10">
        <v>0</v>
      </c>
      <c r="D23" s="9">
        <v>0</v>
      </c>
      <c r="E23">
        <v>198</v>
      </c>
      <c r="F23">
        <v>5</v>
      </c>
      <c r="G23">
        <v>0.62000000000000011</v>
      </c>
      <c r="H23">
        <v>0</v>
      </c>
      <c r="I23">
        <v>0</v>
      </c>
    </row>
    <row r="24" spans="1:9" x14ac:dyDescent="0.35">
      <c r="A24" s="4" t="s">
        <v>85</v>
      </c>
      <c r="B24" s="7"/>
      <c r="C24" s="10">
        <v>0</v>
      </c>
      <c r="D24" s="9">
        <v>0</v>
      </c>
      <c r="E24">
        <v>173</v>
      </c>
      <c r="F24">
        <v>2</v>
      </c>
      <c r="G24">
        <v>0.34</v>
      </c>
      <c r="H24">
        <v>0</v>
      </c>
      <c r="I24">
        <v>0</v>
      </c>
    </row>
    <row r="25" spans="1:9" x14ac:dyDescent="0.35">
      <c r="A25" s="4" t="s">
        <v>73</v>
      </c>
      <c r="B25" s="7"/>
      <c r="C25" s="10">
        <v>0</v>
      </c>
      <c r="D25" s="9">
        <v>0</v>
      </c>
      <c r="E25">
        <v>178</v>
      </c>
      <c r="F25">
        <v>2</v>
      </c>
      <c r="G25">
        <v>0.19</v>
      </c>
      <c r="H25">
        <v>0</v>
      </c>
      <c r="I25">
        <v>0</v>
      </c>
    </row>
    <row r="26" spans="1:9" x14ac:dyDescent="0.35">
      <c r="A26" s="4" t="s">
        <v>88</v>
      </c>
      <c r="B26" s="7"/>
      <c r="C26" s="10">
        <v>0</v>
      </c>
      <c r="D26" s="9">
        <v>0</v>
      </c>
      <c r="E26">
        <v>2209</v>
      </c>
      <c r="F26">
        <v>15</v>
      </c>
      <c r="G26">
        <v>3.9</v>
      </c>
      <c r="H26">
        <v>0</v>
      </c>
      <c r="I26">
        <v>0</v>
      </c>
    </row>
    <row r="27" spans="1:9" x14ac:dyDescent="0.35">
      <c r="A27" s="4" t="s">
        <v>75</v>
      </c>
      <c r="B27" s="7"/>
      <c r="C27" s="10">
        <v>0</v>
      </c>
      <c r="D27" s="9">
        <v>0</v>
      </c>
      <c r="E27">
        <v>117</v>
      </c>
      <c r="F27">
        <v>4</v>
      </c>
      <c r="G27">
        <v>0.99</v>
      </c>
      <c r="H27">
        <v>0</v>
      </c>
      <c r="I27">
        <v>0</v>
      </c>
    </row>
    <row r="28" spans="1:9" x14ac:dyDescent="0.35">
      <c r="A28" s="4" t="s">
        <v>78</v>
      </c>
      <c r="B28" s="7"/>
      <c r="C28" s="10">
        <v>0</v>
      </c>
      <c r="D28" s="9">
        <v>0</v>
      </c>
      <c r="E28">
        <v>609</v>
      </c>
      <c r="F28">
        <v>14</v>
      </c>
      <c r="G28">
        <v>3.9299999999999997</v>
      </c>
      <c r="H28">
        <v>0</v>
      </c>
      <c r="I28">
        <v>0</v>
      </c>
    </row>
    <row r="29" spans="1:9" x14ac:dyDescent="0.35">
      <c r="A29" s="4" t="s">
        <v>92</v>
      </c>
      <c r="C29" s="10">
        <v>0</v>
      </c>
      <c r="D29" s="9">
        <v>0</v>
      </c>
      <c r="E29">
        <v>187</v>
      </c>
      <c r="F29">
        <v>3</v>
      </c>
      <c r="G29">
        <v>0.83</v>
      </c>
      <c r="H29">
        <v>0</v>
      </c>
      <c r="I29">
        <v>0</v>
      </c>
    </row>
    <row r="30" spans="1:9" x14ac:dyDescent="0.35">
      <c r="A30" s="4" t="s">
        <v>93</v>
      </c>
      <c r="B30" s="7"/>
      <c r="C30" s="10">
        <v>0</v>
      </c>
      <c r="D30" s="9">
        <v>0</v>
      </c>
      <c r="E30">
        <v>577</v>
      </c>
      <c r="F30">
        <v>5</v>
      </c>
      <c r="G30">
        <v>0.88</v>
      </c>
      <c r="H30">
        <v>0</v>
      </c>
      <c r="I30">
        <v>0</v>
      </c>
    </row>
    <row r="31" spans="1:9" x14ac:dyDescent="0.35">
      <c r="A31" s="4" t="s">
        <v>94</v>
      </c>
      <c r="B31" s="7"/>
      <c r="C31" s="10">
        <v>0</v>
      </c>
      <c r="D31" s="9">
        <v>0</v>
      </c>
      <c r="E31">
        <v>143</v>
      </c>
      <c r="F31">
        <v>2</v>
      </c>
      <c r="G31">
        <v>0.38</v>
      </c>
      <c r="H31">
        <v>0</v>
      </c>
      <c r="I31">
        <v>0</v>
      </c>
    </row>
  </sheetData>
  <conditionalFormatting pivot="1" sqref="C4:C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31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4:B22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A9E9-26D8-42DF-882C-56183D809583}">
  <dimension ref="A3:C41"/>
  <sheetViews>
    <sheetView topLeftCell="A24" workbookViewId="0">
      <selection activeCell="C34" sqref="C34"/>
    </sheetView>
  </sheetViews>
  <sheetFormatPr defaultRowHeight="14.5" x14ac:dyDescent="0.35"/>
  <cols>
    <col min="1" max="1" width="34" bestFit="1" customWidth="1"/>
    <col min="2" max="2" width="17.36328125" bestFit="1" customWidth="1"/>
    <col min="3" max="3" width="29.36328125" bestFit="1" customWidth="1"/>
  </cols>
  <sheetData>
    <row r="3" spans="1:3" x14ac:dyDescent="0.35">
      <c r="A3" s="3" t="s">
        <v>147</v>
      </c>
      <c r="B3" t="s">
        <v>149</v>
      </c>
      <c r="C3" t="s">
        <v>150</v>
      </c>
    </row>
    <row r="4" spans="1:3" x14ac:dyDescent="0.35">
      <c r="A4" s="4" t="s">
        <v>66</v>
      </c>
      <c r="B4">
        <v>7525</v>
      </c>
      <c r="C4" s="10">
        <v>0.58588004101161995</v>
      </c>
    </row>
    <row r="5" spans="1:3" x14ac:dyDescent="0.35">
      <c r="A5" s="4" t="s">
        <v>81</v>
      </c>
      <c r="B5">
        <v>3319</v>
      </c>
      <c r="C5" s="10">
        <v>0.22023809523809526</v>
      </c>
    </row>
    <row r="6" spans="1:3" x14ac:dyDescent="0.35">
      <c r="A6" s="4" t="s">
        <v>67</v>
      </c>
      <c r="B6">
        <v>2882</v>
      </c>
      <c r="C6" s="10">
        <v>0.18055555555555555</v>
      </c>
    </row>
    <row r="7" spans="1:3" x14ac:dyDescent="0.35">
      <c r="A7" s="4" t="s">
        <v>88</v>
      </c>
      <c r="B7">
        <v>2209</v>
      </c>
      <c r="C7" s="10">
        <v>0</v>
      </c>
    </row>
    <row r="8" spans="1:3" x14ac:dyDescent="0.35">
      <c r="A8" s="4" t="s">
        <v>68</v>
      </c>
      <c r="B8">
        <v>1545</v>
      </c>
      <c r="C8" s="10">
        <v>0.33333333333333331</v>
      </c>
    </row>
    <row r="9" spans="1:3" x14ac:dyDescent="0.35">
      <c r="A9" s="4" t="s">
        <v>80</v>
      </c>
      <c r="B9">
        <v>1331</v>
      </c>
      <c r="C9" s="10">
        <v>0.6</v>
      </c>
    </row>
    <row r="10" spans="1:3" x14ac:dyDescent="0.35">
      <c r="A10" s="4" t="s">
        <v>69</v>
      </c>
      <c r="B10">
        <v>1286</v>
      </c>
      <c r="C10" s="10">
        <v>0.44696969696969696</v>
      </c>
    </row>
    <row r="11" spans="1:3" x14ac:dyDescent="0.35">
      <c r="A11" s="4" t="s">
        <v>82</v>
      </c>
      <c r="B11">
        <v>857</v>
      </c>
      <c r="C11" s="10">
        <v>0.65</v>
      </c>
    </row>
    <row r="12" spans="1:3" x14ac:dyDescent="0.35">
      <c r="A12" s="4" t="s">
        <v>83</v>
      </c>
      <c r="B12">
        <v>835</v>
      </c>
      <c r="C12" s="10">
        <v>0.77500000000000002</v>
      </c>
    </row>
    <row r="13" spans="1:3" x14ac:dyDescent="0.35">
      <c r="A13" s="4" t="s">
        <v>89</v>
      </c>
      <c r="B13">
        <v>768</v>
      </c>
      <c r="C13" s="10">
        <v>0.46666666666666662</v>
      </c>
    </row>
    <row r="14" spans="1:3" x14ac:dyDescent="0.35">
      <c r="A14" s="4" t="s">
        <v>78</v>
      </c>
      <c r="B14">
        <v>609</v>
      </c>
      <c r="C14" s="10">
        <v>0</v>
      </c>
    </row>
    <row r="15" spans="1:3" x14ac:dyDescent="0.35">
      <c r="A15" s="4" t="s">
        <v>79</v>
      </c>
      <c r="B15">
        <v>603</v>
      </c>
      <c r="C15" s="10">
        <v>4.166666666666665E-2</v>
      </c>
    </row>
    <row r="16" spans="1:3" x14ac:dyDescent="0.35">
      <c r="A16" s="4" t="s">
        <v>93</v>
      </c>
      <c r="B16">
        <v>577</v>
      </c>
      <c r="C16" s="10">
        <v>0</v>
      </c>
    </row>
    <row r="17" spans="1:3" x14ac:dyDescent="0.35">
      <c r="A17" s="4" t="s">
        <v>90</v>
      </c>
      <c r="B17">
        <v>334</v>
      </c>
      <c r="C17" s="10">
        <v>0.61272727272727268</v>
      </c>
    </row>
    <row r="18" spans="1:3" x14ac:dyDescent="0.35">
      <c r="A18" s="4" t="s">
        <v>76</v>
      </c>
      <c r="B18">
        <v>325</v>
      </c>
      <c r="C18" s="10">
        <v>0.33333333333333331</v>
      </c>
    </row>
    <row r="19" spans="1:3" x14ac:dyDescent="0.35">
      <c r="A19" s="4" t="s">
        <v>77</v>
      </c>
      <c r="B19">
        <v>292</v>
      </c>
      <c r="C19" s="10">
        <v>0.41666666666666669</v>
      </c>
    </row>
    <row r="20" spans="1:3" x14ac:dyDescent="0.35">
      <c r="A20" s="4" t="s">
        <v>70</v>
      </c>
      <c r="B20">
        <v>198</v>
      </c>
      <c r="C20" s="10">
        <v>0</v>
      </c>
    </row>
    <row r="21" spans="1:3" x14ac:dyDescent="0.35">
      <c r="A21" s="4" t="s">
        <v>92</v>
      </c>
      <c r="B21">
        <v>187</v>
      </c>
      <c r="C21" s="10">
        <v>0</v>
      </c>
    </row>
    <row r="22" spans="1:3" x14ac:dyDescent="0.35">
      <c r="A22" s="4" t="s">
        <v>73</v>
      </c>
      <c r="B22">
        <v>178</v>
      </c>
      <c r="C22" s="10">
        <v>0</v>
      </c>
    </row>
    <row r="23" spans="1:3" x14ac:dyDescent="0.35">
      <c r="A23" s="4" t="s">
        <v>85</v>
      </c>
      <c r="B23">
        <v>173</v>
      </c>
      <c r="C23" s="10">
        <v>0</v>
      </c>
    </row>
    <row r="24" spans="1:3" x14ac:dyDescent="0.35">
      <c r="A24" s="4" t="s">
        <v>94</v>
      </c>
      <c r="B24">
        <v>143</v>
      </c>
      <c r="C24" s="10">
        <v>0</v>
      </c>
    </row>
    <row r="25" spans="1:3" x14ac:dyDescent="0.35">
      <c r="A25" s="4" t="s">
        <v>75</v>
      </c>
      <c r="B25">
        <v>117</v>
      </c>
      <c r="C25" s="10">
        <v>0</v>
      </c>
    </row>
    <row r="26" spans="1:3" x14ac:dyDescent="0.35">
      <c r="A26" s="4" t="s">
        <v>84</v>
      </c>
      <c r="B26">
        <v>11</v>
      </c>
      <c r="C26" s="10">
        <v>1</v>
      </c>
    </row>
    <row r="27" spans="1:3" x14ac:dyDescent="0.35">
      <c r="A27" s="4" t="s">
        <v>87</v>
      </c>
      <c r="B27">
        <v>9</v>
      </c>
      <c r="C27" s="10">
        <v>1</v>
      </c>
    </row>
    <row r="28" spans="1:3" x14ac:dyDescent="0.35">
      <c r="A28" s="4" t="s">
        <v>86</v>
      </c>
      <c r="B28">
        <v>5</v>
      </c>
      <c r="C28" s="10">
        <v>1</v>
      </c>
    </row>
    <row r="29" spans="1:3" x14ac:dyDescent="0.35">
      <c r="A29" s="4" t="s">
        <v>91</v>
      </c>
      <c r="B29">
        <v>2</v>
      </c>
      <c r="C29" s="10">
        <v>0.5</v>
      </c>
    </row>
    <row r="30" spans="1:3" x14ac:dyDescent="0.35">
      <c r="A30" s="4" t="s">
        <v>74</v>
      </c>
      <c r="B30">
        <v>2</v>
      </c>
      <c r="C30" s="10">
        <v>1</v>
      </c>
    </row>
    <row r="31" spans="1:3" x14ac:dyDescent="0.35">
      <c r="A31" s="4" t="s">
        <v>72</v>
      </c>
      <c r="B31">
        <v>1</v>
      </c>
      <c r="C31" s="10">
        <v>1</v>
      </c>
    </row>
    <row r="34" spans="1:3" x14ac:dyDescent="0.35">
      <c r="A34" s="5"/>
      <c r="B34" s="5" t="s">
        <v>7</v>
      </c>
      <c r="C34" s="5"/>
    </row>
    <row r="35" spans="1:3" x14ac:dyDescent="0.35">
      <c r="A35" s="4" t="s">
        <v>81</v>
      </c>
      <c r="B35">
        <v>3319</v>
      </c>
      <c r="C35" s="10">
        <v>0.22023809523809526</v>
      </c>
    </row>
    <row r="36" spans="1:3" x14ac:dyDescent="0.35">
      <c r="A36" s="4" t="s">
        <v>67</v>
      </c>
      <c r="B36">
        <v>2882</v>
      </c>
      <c r="C36" s="10">
        <v>0.18055555555555555</v>
      </c>
    </row>
    <row r="37" spans="1:3" x14ac:dyDescent="0.35">
      <c r="A37" s="4" t="s">
        <v>88</v>
      </c>
      <c r="B37">
        <v>2209</v>
      </c>
      <c r="C37" s="10">
        <v>0</v>
      </c>
    </row>
    <row r="38" spans="1:3" x14ac:dyDescent="0.35">
      <c r="A38" s="4" t="s">
        <v>78</v>
      </c>
      <c r="B38">
        <v>609</v>
      </c>
      <c r="C38" s="10">
        <v>0</v>
      </c>
    </row>
    <row r="39" spans="1:3" x14ac:dyDescent="0.35">
      <c r="A39" s="4" t="s">
        <v>79</v>
      </c>
      <c r="B39">
        <v>603</v>
      </c>
      <c r="C39" s="10">
        <v>4.166666666666665E-2</v>
      </c>
    </row>
    <row r="40" spans="1:3" x14ac:dyDescent="0.35">
      <c r="A40" s="4" t="s">
        <v>93</v>
      </c>
      <c r="B40">
        <v>577</v>
      </c>
      <c r="C40" s="10">
        <v>0</v>
      </c>
    </row>
    <row r="41" spans="1:3" x14ac:dyDescent="0.35">
      <c r="A41" s="4"/>
      <c r="C41" s="8"/>
    </row>
  </sheetData>
  <conditionalFormatting pivot="1" sqref="B4:B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71D3-E507-4B83-88C3-81F4C5221A1E}">
  <dimension ref="A3:B48"/>
  <sheetViews>
    <sheetView topLeftCell="A31" workbookViewId="0">
      <selection activeCell="B44" sqref="B44:B48"/>
    </sheetView>
  </sheetViews>
  <sheetFormatPr defaultRowHeight="14.5" x14ac:dyDescent="0.35"/>
  <cols>
    <col min="1" max="1" width="34" bestFit="1" customWidth="1"/>
    <col min="2" max="2" width="42.26953125" bestFit="1" customWidth="1"/>
  </cols>
  <sheetData>
    <row r="3" spans="1:2" x14ac:dyDescent="0.35">
      <c r="A3" s="3" t="s">
        <v>147</v>
      </c>
      <c r="B3" t="s">
        <v>168</v>
      </c>
    </row>
    <row r="4" spans="1:2" x14ac:dyDescent="0.35">
      <c r="A4" s="4" t="s">
        <v>92</v>
      </c>
      <c r="B4" s="10"/>
    </row>
    <row r="5" spans="1:2" x14ac:dyDescent="0.35">
      <c r="A5" s="4" t="s">
        <v>78</v>
      </c>
      <c r="B5" s="10"/>
    </row>
    <row r="6" spans="1:2" x14ac:dyDescent="0.35">
      <c r="A6" s="4" t="s">
        <v>94</v>
      </c>
      <c r="B6" s="10"/>
    </row>
    <row r="7" spans="1:2" x14ac:dyDescent="0.35">
      <c r="A7" s="4" t="s">
        <v>73</v>
      </c>
      <c r="B7" s="10"/>
    </row>
    <row r="8" spans="1:2" x14ac:dyDescent="0.35">
      <c r="A8" s="4" t="s">
        <v>70</v>
      </c>
      <c r="B8" s="10"/>
    </row>
    <row r="9" spans="1:2" x14ac:dyDescent="0.35">
      <c r="A9" s="4" t="s">
        <v>75</v>
      </c>
      <c r="B9" s="10"/>
    </row>
    <row r="10" spans="1:2" x14ac:dyDescent="0.35">
      <c r="A10" s="4" t="s">
        <v>85</v>
      </c>
      <c r="B10" s="10"/>
    </row>
    <row r="11" spans="1:2" x14ac:dyDescent="0.35">
      <c r="A11" s="4" t="s">
        <v>88</v>
      </c>
      <c r="B11" s="10"/>
    </row>
    <row r="12" spans="1:2" x14ac:dyDescent="0.35">
      <c r="A12" s="4" t="s">
        <v>93</v>
      </c>
      <c r="B12" s="10"/>
    </row>
    <row r="13" spans="1:2" x14ac:dyDescent="0.35">
      <c r="A13" s="4" t="s">
        <v>86</v>
      </c>
      <c r="B13" s="10">
        <v>1.276440554339898E-3</v>
      </c>
    </row>
    <row r="14" spans="1:2" x14ac:dyDescent="0.35">
      <c r="A14" s="4" t="s">
        <v>72</v>
      </c>
      <c r="B14" s="10">
        <v>4.3763676148796497E-3</v>
      </c>
    </row>
    <row r="15" spans="1:2" x14ac:dyDescent="0.35">
      <c r="A15" s="4" t="s">
        <v>84</v>
      </c>
      <c r="B15" s="10">
        <v>7.2939460247994168E-3</v>
      </c>
    </row>
    <row r="16" spans="1:2" x14ac:dyDescent="0.35">
      <c r="A16" s="4" t="s">
        <v>74</v>
      </c>
      <c r="B16" s="10">
        <v>7.6586433260393862E-3</v>
      </c>
    </row>
    <row r="17" spans="1:2" x14ac:dyDescent="0.35">
      <c r="A17" s="4" t="s">
        <v>76</v>
      </c>
      <c r="B17" s="10">
        <v>8.3880379285193284E-3</v>
      </c>
    </row>
    <row r="18" spans="1:2" x14ac:dyDescent="0.35">
      <c r="A18" s="4" t="s">
        <v>82</v>
      </c>
      <c r="B18" s="10">
        <v>9.0658346784734563E-3</v>
      </c>
    </row>
    <row r="19" spans="1:2" x14ac:dyDescent="0.35">
      <c r="A19" s="4" t="s">
        <v>80</v>
      </c>
      <c r="B19" s="10">
        <v>9.1174325309992706E-3</v>
      </c>
    </row>
    <row r="20" spans="1:2" x14ac:dyDescent="0.35">
      <c r="A20" s="4" t="s">
        <v>68</v>
      </c>
      <c r="B20" s="10">
        <v>1.1791879406759057E-2</v>
      </c>
    </row>
    <row r="21" spans="1:2" x14ac:dyDescent="0.35">
      <c r="A21" s="4" t="s">
        <v>87</v>
      </c>
      <c r="B21" s="10">
        <v>1.3129102844638949E-2</v>
      </c>
    </row>
    <row r="22" spans="1:2" x14ac:dyDescent="0.35">
      <c r="A22" s="4" t="s">
        <v>89</v>
      </c>
      <c r="B22" s="10">
        <v>1.9085825431558474E-2</v>
      </c>
    </row>
    <row r="23" spans="1:2" x14ac:dyDescent="0.35">
      <c r="A23" s="4" t="s">
        <v>81</v>
      </c>
      <c r="B23" s="10">
        <v>1.911013858497447E-2</v>
      </c>
    </row>
    <row r="24" spans="1:2" x14ac:dyDescent="0.35">
      <c r="A24" s="4" t="s">
        <v>91</v>
      </c>
      <c r="B24" s="10">
        <v>2.5893508388037931E-2</v>
      </c>
    </row>
    <row r="25" spans="1:2" x14ac:dyDescent="0.35">
      <c r="A25" s="4" t="s">
        <v>90</v>
      </c>
      <c r="B25" s="10">
        <v>2.7097009482129831E-2</v>
      </c>
    </row>
    <row r="26" spans="1:2" x14ac:dyDescent="0.35">
      <c r="A26" s="4" t="s">
        <v>69</v>
      </c>
      <c r="B26" s="10">
        <v>2.9175784099197671E-2</v>
      </c>
    </row>
    <row r="27" spans="1:2" x14ac:dyDescent="0.35">
      <c r="A27" s="4" t="s">
        <v>77</v>
      </c>
      <c r="B27" s="10">
        <v>3.0816921954777525E-2</v>
      </c>
    </row>
    <row r="28" spans="1:2" x14ac:dyDescent="0.35">
      <c r="A28" s="4" t="s">
        <v>66</v>
      </c>
      <c r="B28" s="10">
        <v>3.366194548750874E-2</v>
      </c>
    </row>
    <row r="29" spans="1:2" x14ac:dyDescent="0.35">
      <c r="A29" s="4" t="s">
        <v>67</v>
      </c>
      <c r="B29" s="10">
        <v>3.4403112083637243E-2</v>
      </c>
    </row>
    <row r="30" spans="1:2" x14ac:dyDescent="0.35">
      <c r="A30" s="4" t="s">
        <v>83</v>
      </c>
      <c r="B30" s="10">
        <v>3.580111840505714E-2</v>
      </c>
    </row>
    <row r="31" spans="1:2" x14ac:dyDescent="0.35">
      <c r="A31" s="4" t="s">
        <v>79</v>
      </c>
      <c r="B31" s="10">
        <v>7.002188183807441E-2</v>
      </c>
    </row>
    <row r="34" spans="1:2" x14ac:dyDescent="0.35">
      <c r="A34" s="4" t="s">
        <v>166</v>
      </c>
    </row>
    <row r="35" spans="1:2" x14ac:dyDescent="0.35">
      <c r="A35" s="4" t="s">
        <v>163</v>
      </c>
      <c r="B35" t="s">
        <v>169</v>
      </c>
    </row>
    <row r="36" spans="1:2" x14ac:dyDescent="0.35">
      <c r="A36" s="4" t="s">
        <v>86</v>
      </c>
      <c r="B36" s="17">
        <v>1.276440554339898E-3</v>
      </c>
    </row>
    <row r="37" spans="1:2" x14ac:dyDescent="0.35">
      <c r="A37" s="4" t="s">
        <v>72</v>
      </c>
      <c r="B37" s="17">
        <v>4.3763676148796497E-3</v>
      </c>
    </row>
    <row r="38" spans="1:2" x14ac:dyDescent="0.35">
      <c r="A38" s="4" t="s">
        <v>84</v>
      </c>
      <c r="B38" s="17">
        <v>7.2939460247994168E-3</v>
      </c>
    </row>
    <row r="39" spans="1:2" x14ac:dyDescent="0.35">
      <c r="A39" s="4" t="s">
        <v>74</v>
      </c>
      <c r="B39" s="17">
        <v>7.6586433260393862E-3</v>
      </c>
    </row>
    <row r="40" spans="1:2" x14ac:dyDescent="0.35">
      <c r="A40" s="4" t="s">
        <v>76</v>
      </c>
      <c r="B40" s="17">
        <v>8.3880379285193284E-3</v>
      </c>
    </row>
    <row r="41" spans="1:2" x14ac:dyDescent="0.35">
      <c r="A41" s="4"/>
      <c r="B41" s="7"/>
    </row>
    <row r="42" spans="1:2" x14ac:dyDescent="0.35">
      <c r="A42" s="4" t="s">
        <v>167</v>
      </c>
    </row>
    <row r="43" spans="1:2" x14ac:dyDescent="0.35">
      <c r="A43" s="4" t="s">
        <v>163</v>
      </c>
      <c r="B43" t="s">
        <v>169</v>
      </c>
    </row>
    <row r="44" spans="1:2" x14ac:dyDescent="0.35">
      <c r="A44" s="4" t="s">
        <v>79</v>
      </c>
      <c r="B44" s="17">
        <v>7.002188183807441E-2</v>
      </c>
    </row>
    <row r="45" spans="1:2" x14ac:dyDescent="0.35">
      <c r="A45" s="4" t="s">
        <v>83</v>
      </c>
      <c r="B45" s="17">
        <v>3.580111840505714E-2</v>
      </c>
    </row>
    <row r="46" spans="1:2" x14ac:dyDescent="0.35">
      <c r="A46" s="4" t="s">
        <v>67</v>
      </c>
      <c r="B46" s="17">
        <v>3.4403112083637243E-2</v>
      </c>
    </row>
    <row r="47" spans="1:2" x14ac:dyDescent="0.35">
      <c r="A47" s="4" t="s">
        <v>66</v>
      </c>
      <c r="B47" s="17">
        <v>3.366194548750874E-2</v>
      </c>
    </row>
    <row r="48" spans="1:2" x14ac:dyDescent="0.35">
      <c r="A48" s="4" t="s">
        <v>77</v>
      </c>
      <c r="B48" s="17">
        <v>3.0816921954777525E-2</v>
      </c>
    </row>
  </sheetData>
  <sortState xmlns:xlrd2="http://schemas.microsoft.com/office/spreadsheetml/2017/richdata2" ref="A44:B48">
    <sortCondition descending="1" ref="B45:B48"/>
  </sortState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48F2A-AF93-4168-BC84-A9C43147D50D}">
  <dimension ref="A3:B47"/>
  <sheetViews>
    <sheetView topLeftCell="A25" workbookViewId="0">
      <selection activeCell="B4" sqref="B4:B31"/>
    </sheetView>
  </sheetViews>
  <sheetFormatPr defaultRowHeight="14.5" x14ac:dyDescent="0.35"/>
  <cols>
    <col min="1" max="1" width="34" bestFit="1" customWidth="1"/>
    <col min="2" max="2" width="45.81640625" bestFit="1" customWidth="1"/>
  </cols>
  <sheetData>
    <row r="3" spans="1:2" x14ac:dyDescent="0.35">
      <c r="A3" s="3" t="s">
        <v>147</v>
      </c>
      <c r="B3" t="s">
        <v>170</v>
      </c>
    </row>
    <row r="4" spans="1:2" x14ac:dyDescent="0.35">
      <c r="A4" s="4" t="s">
        <v>86</v>
      </c>
      <c r="B4" s="27">
        <v>783.42857142857144</v>
      </c>
    </row>
    <row r="5" spans="1:2" x14ac:dyDescent="0.35">
      <c r="A5" s="4" t="s">
        <v>72</v>
      </c>
      <c r="B5" s="27">
        <v>228.5</v>
      </c>
    </row>
    <row r="6" spans="1:2" x14ac:dyDescent="0.35">
      <c r="A6" s="4" t="s">
        <v>84</v>
      </c>
      <c r="B6" s="27">
        <v>137.1</v>
      </c>
    </row>
    <row r="7" spans="1:2" x14ac:dyDescent="0.35">
      <c r="A7" s="4" t="s">
        <v>74</v>
      </c>
      <c r="B7" s="27">
        <v>130.57142857142861</v>
      </c>
    </row>
    <row r="8" spans="1:2" x14ac:dyDescent="0.35">
      <c r="A8" s="4" t="s">
        <v>83</v>
      </c>
      <c r="B8" s="27">
        <v>93.341918349700478</v>
      </c>
    </row>
    <row r="9" spans="1:2" x14ac:dyDescent="0.35">
      <c r="A9" s="4" t="s">
        <v>82</v>
      </c>
      <c r="B9" s="27">
        <v>83.402985103132167</v>
      </c>
    </row>
    <row r="10" spans="1:2" x14ac:dyDescent="0.35">
      <c r="A10" s="4" t="s">
        <v>87</v>
      </c>
      <c r="B10" s="27">
        <v>76.166666666666671</v>
      </c>
    </row>
    <row r="11" spans="1:2" x14ac:dyDescent="0.35">
      <c r="A11" s="4" t="s">
        <v>80</v>
      </c>
      <c r="B11" s="27">
        <v>66.090589371980684</v>
      </c>
    </row>
    <row r="12" spans="1:2" x14ac:dyDescent="0.35">
      <c r="A12" s="4" t="s">
        <v>90</v>
      </c>
      <c r="B12" s="27">
        <v>64.635667144906762</v>
      </c>
    </row>
    <row r="13" spans="1:2" x14ac:dyDescent="0.35">
      <c r="A13" s="4" t="s">
        <v>66</v>
      </c>
      <c r="B13" s="27">
        <v>59.619096315444907</v>
      </c>
    </row>
    <row r="14" spans="1:2" x14ac:dyDescent="0.35">
      <c r="A14" s="4" t="s">
        <v>69</v>
      </c>
      <c r="B14" s="27">
        <v>59.097603946441147</v>
      </c>
    </row>
    <row r="15" spans="1:2" x14ac:dyDescent="0.35">
      <c r="A15" s="4" t="s">
        <v>68</v>
      </c>
      <c r="B15" s="27">
        <v>44.644656792482884</v>
      </c>
    </row>
    <row r="16" spans="1:2" x14ac:dyDescent="0.35">
      <c r="A16" s="4" t="s">
        <v>89</v>
      </c>
      <c r="B16" s="27">
        <v>43.258179675994114</v>
      </c>
    </row>
    <row r="17" spans="1:2" x14ac:dyDescent="0.35">
      <c r="A17" s="4" t="s">
        <v>76</v>
      </c>
      <c r="B17" s="27">
        <v>39.739130434782602</v>
      </c>
    </row>
    <row r="18" spans="1:2" x14ac:dyDescent="0.35">
      <c r="A18" s="4" t="s">
        <v>91</v>
      </c>
      <c r="B18" s="27">
        <v>38.619718309859159</v>
      </c>
    </row>
    <row r="19" spans="1:2" x14ac:dyDescent="0.35">
      <c r="A19" s="4" t="s">
        <v>77</v>
      </c>
      <c r="B19" s="27">
        <v>31.626945126945131</v>
      </c>
    </row>
    <row r="20" spans="1:2" x14ac:dyDescent="0.35">
      <c r="A20" s="4" t="s">
        <v>81</v>
      </c>
      <c r="B20" s="27">
        <v>29.582784925102004</v>
      </c>
    </row>
    <row r="21" spans="1:2" x14ac:dyDescent="0.35">
      <c r="A21" s="4" t="s">
        <v>67</v>
      </c>
      <c r="B21" s="27">
        <v>21.793752290585815</v>
      </c>
    </row>
    <row r="22" spans="1:2" x14ac:dyDescent="0.35">
      <c r="A22" s="4" t="s">
        <v>79</v>
      </c>
      <c r="B22" s="27">
        <v>3.5703125</v>
      </c>
    </row>
    <row r="23" spans="1:2" x14ac:dyDescent="0.35">
      <c r="A23" s="4" t="s">
        <v>70</v>
      </c>
      <c r="B23" s="27">
        <v>0</v>
      </c>
    </row>
    <row r="24" spans="1:2" x14ac:dyDescent="0.35">
      <c r="A24" s="4" t="s">
        <v>85</v>
      </c>
      <c r="B24" s="27">
        <v>0</v>
      </c>
    </row>
    <row r="25" spans="1:2" x14ac:dyDescent="0.35">
      <c r="A25" s="4" t="s">
        <v>73</v>
      </c>
      <c r="B25" s="27">
        <v>0</v>
      </c>
    </row>
    <row r="26" spans="1:2" x14ac:dyDescent="0.35">
      <c r="A26" s="4" t="s">
        <v>88</v>
      </c>
      <c r="B26" s="27">
        <v>0</v>
      </c>
    </row>
    <row r="27" spans="1:2" x14ac:dyDescent="0.35">
      <c r="A27" s="4" t="s">
        <v>75</v>
      </c>
      <c r="B27" s="27">
        <v>0</v>
      </c>
    </row>
    <row r="28" spans="1:2" x14ac:dyDescent="0.35">
      <c r="A28" s="4" t="s">
        <v>78</v>
      </c>
      <c r="B28" s="27">
        <v>0</v>
      </c>
    </row>
    <row r="29" spans="1:2" x14ac:dyDescent="0.35">
      <c r="A29" s="4" t="s">
        <v>92</v>
      </c>
      <c r="B29" s="27">
        <v>0</v>
      </c>
    </row>
    <row r="30" spans="1:2" x14ac:dyDescent="0.35">
      <c r="A30" s="4" t="s">
        <v>93</v>
      </c>
      <c r="B30" s="27">
        <v>0</v>
      </c>
    </row>
    <row r="31" spans="1:2" x14ac:dyDescent="0.35">
      <c r="A31" s="4" t="s">
        <v>94</v>
      </c>
      <c r="B31" s="27">
        <v>0</v>
      </c>
    </row>
    <row r="32" spans="1:2" x14ac:dyDescent="0.35">
      <c r="B32" s="8"/>
    </row>
    <row r="33" spans="1:2" x14ac:dyDescent="0.35">
      <c r="A33" s="4" t="s">
        <v>166</v>
      </c>
    </row>
    <row r="34" spans="1:2" x14ac:dyDescent="0.35">
      <c r="A34" s="4" t="s">
        <v>163</v>
      </c>
      <c r="B34" t="s">
        <v>164</v>
      </c>
    </row>
    <row r="35" spans="1:2" x14ac:dyDescent="0.35">
      <c r="A35" s="4" t="s">
        <v>83</v>
      </c>
      <c r="B35" s="27">
        <v>93.341918349700478</v>
      </c>
    </row>
    <row r="36" spans="1:2" x14ac:dyDescent="0.35">
      <c r="A36" s="4" t="s">
        <v>74</v>
      </c>
      <c r="B36" s="27">
        <v>130.57142857142861</v>
      </c>
    </row>
    <row r="37" spans="1:2" x14ac:dyDescent="0.35">
      <c r="A37" s="4" t="s">
        <v>84</v>
      </c>
      <c r="B37" s="27">
        <v>137.1</v>
      </c>
    </row>
    <row r="38" spans="1:2" x14ac:dyDescent="0.35">
      <c r="A38" s="4" t="s">
        <v>72</v>
      </c>
      <c r="B38" s="27">
        <v>228.5</v>
      </c>
    </row>
    <row r="39" spans="1:2" x14ac:dyDescent="0.35">
      <c r="A39" s="4" t="s">
        <v>86</v>
      </c>
      <c r="B39" s="27">
        <v>783.42857142857144</v>
      </c>
    </row>
    <row r="41" spans="1:2" x14ac:dyDescent="0.35">
      <c r="A41" s="4" t="s">
        <v>167</v>
      </c>
    </row>
    <row r="42" spans="1:2" x14ac:dyDescent="0.35">
      <c r="A42" s="4" t="s">
        <v>163</v>
      </c>
      <c r="B42" t="s">
        <v>164</v>
      </c>
    </row>
    <row r="43" spans="1:2" x14ac:dyDescent="0.35">
      <c r="A43" s="4" t="s">
        <v>91</v>
      </c>
      <c r="B43" s="27">
        <v>38.619718309859159</v>
      </c>
    </row>
    <row r="44" spans="1:2" x14ac:dyDescent="0.35">
      <c r="A44" s="4" t="s">
        <v>77</v>
      </c>
      <c r="B44" s="27">
        <v>31.626945126945131</v>
      </c>
    </row>
    <row r="45" spans="1:2" x14ac:dyDescent="0.35">
      <c r="A45" s="4" t="s">
        <v>81</v>
      </c>
      <c r="B45" s="27">
        <v>29.582784925102004</v>
      </c>
    </row>
    <row r="46" spans="1:2" x14ac:dyDescent="0.35">
      <c r="A46" s="4" t="s">
        <v>67</v>
      </c>
      <c r="B46" s="27">
        <v>21.7937522905858</v>
      </c>
    </row>
    <row r="47" spans="1:2" x14ac:dyDescent="0.35">
      <c r="A47" s="4" t="s">
        <v>79</v>
      </c>
      <c r="B47" s="27">
        <v>3.5703125</v>
      </c>
    </row>
  </sheetData>
  <sortState xmlns:xlrd2="http://schemas.microsoft.com/office/spreadsheetml/2017/richdata2" ref="A43:B47">
    <sortCondition descending="1" ref="B44:B47"/>
  </sortState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3463-41DC-49F0-9C3B-613277A18C8B}">
  <dimension ref="A3:B47"/>
  <sheetViews>
    <sheetView topLeftCell="A35" workbookViewId="0">
      <selection activeCell="B43" sqref="B43"/>
    </sheetView>
  </sheetViews>
  <sheetFormatPr defaultRowHeight="14.5" x14ac:dyDescent="0.35"/>
  <cols>
    <col min="1" max="1" width="34" bestFit="1" customWidth="1"/>
    <col min="2" max="2" width="29.36328125" bestFit="1" customWidth="1"/>
  </cols>
  <sheetData>
    <row r="3" spans="1:2" x14ac:dyDescent="0.35">
      <c r="A3" s="3" t="s">
        <v>147</v>
      </c>
      <c r="B3" t="s">
        <v>150</v>
      </c>
    </row>
    <row r="4" spans="1:2" x14ac:dyDescent="0.35">
      <c r="A4" s="4" t="s">
        <v>84</v>
      </c>
      <c r="B4" s="10">
        <v>1</v>
      </c>
    </row>
    <row r="5" spans="1:2" x14ac:dyDescent="0.35">
      <c r="A5" s="4" t="s">
        <v>72</v>
      </c>
      <c r="B5" s="10">
        <v>1</v>
      </c>
    </row>
    <row r="6" spans="1:2" x14ac:dyDescent="0.35">
      <c r="A6" s="4" t="s">
        <v>86</v>
      </c>
      <c r="B6" s="10">
        <v>1</v>
      </c>
    </row>
    <row r="7" spans="1:2" x14ac:dyDescent="0.35">
      <c r="A7" s="4" t="s">
        <v>74</v>
      </c>
      <c r="B7" s="10">
        <v>1</v>
      </c>
    </row>
    <row r="8" spans="1:2" x14ac:dyDescent="0.35">
      <c r="A8" s="4" t="s">
        <v>87</v>
      </c>
      <c r="B8" s="10">
        <v>1</v>
      </c>
    </row>
    <row r="9" spans="1:2" x14ac:dyDescent="0.35">
      <c r="A9" s="4" t="s">
        <v>83</v>
      </c>
      <c r="B9" s="10">
        <v>0.77500000000000002</v>
      </c>
    </row>
    <row r="10" spans="1:2" x14ac:dyDescent="0.35">
      <c r="A10" s="4" t="s">
        <v>82</v>
      </c>
      <c r="B10" s="10">
        <v>0.65</v>
      </c>
    </row>
    <row r="11" spans="1:2" x14ac:dyDescent="0.35">
      <c r="A11" s="4" t="s">
        <v>90</v>
      </c>
      <c r="B11" s="10">
        <v>0.61272727272727268</v>
      </c>
    </row>
    <row r="12" spans="1:2" x14ac:dyDescent="0.35">
      <c r="A12" s="4" t="s">
        <v>80</v>
      </c>
      <c r="B12" s="10">
        <v>0.6</v>
      </c>
    </row>
    <row r="13" spans="1:2" x14ac:dyDescent="0.35">
      <c r="A13" s="4" t="s">
        <v>66</v>
      </c>
      <c r="B13" s="10">
        <v>0.58588004101161995</v>
      </c>
    </row>
    <row r="14" spans="1:2" x14ac:dyDescent="0.35">
      <c r="A14" s="4" t="s">
        <v>91</v>
      </c>
      <c r="B14" s="10">
        <v>0.5</v>
      </c>
    </row>
    <row r="15" spans="1:2" x14ac:dyDescent="0.35">
      <c r="A15" s="4" t="s">
        <v>89</v>
      </c>
      <c r="B15" s="10">
        <v>0.46666666666666662</v>
      </c>
    </row>
    <row r="16" spans="1:2" x14ac:dyDescent="0.35">
      <c r="A16" s="4" t="s">
        <v>69</v>
      </c>
      <c r="B16" s="10">
        <v>0.44696969696969696</v>
      </c>
    </row>
    <row r="17" spans="1:2" x14ac:dyDescent="0.35">
      <c r="A17" s="4" t="s">
        <v>77</v>
      </c>
      <c r="B17" s="10">
        <v>0.41666666666666669</v>
      </c>
    </row>
    <row r="18" spans="1:2" x14ac:dyDescent="0.35">
      <c r="A18" s="4" t="s">
        <v>68</v>
      </c>
      <c r="B18" s="10">
        <v>0.33333333333333331</v>
      </c>
    </row>
    <row r="19" spans="1:2" x14ac:dyDescent="0.35">
      <c r="A19" s="4" t="s">
        <v>76</v>
      </c>
      <c r="B19" s="10">
        <v>0.33333333333333331</v>
      </c>
    </row>
    <row r="20" spans="1:2" x14ac:dyDescent="0.35">
      <c r="A20" s="4" t="s">
        <v>81</v>
      </c>
      <c r="B20" s="10">
        <v>0.22023809523809526</v>
      </c>
    </row>
    <row r="21" spans="1:2" x14ac:dyDescent="0.35">
      <c r="A21" s="4" t="s">
        <v>67</v>
      </c>
      <c r="B21" s="10">
        <v>0.18055555555555555</v>
      </c>
    </row>
    <row r="22" spans="1:2" x14ac:dyDescent="0.35">
      <c r="A22" s="4" t="s">
        <v>79</v>
      </c>
      <c r="B22" s="10">
        <v>4.166666666666665E-2</v>
      </c>
    </row>
    <row r="23" spans="1:2" x14ac:dyDescent="0.35">
      <c r="A23" s="4" t="s">
        <v>70</v>
      </c>
      <c r="B23" s="10">
        <v>0</v>
      </c>
    </row>
    <row r="24" spans="1:2" x14ac:dyDescent="0.35">
      <c r="A24" s="4" t="s">
        <v>85</v>
      </c>
      <c r="B24" s="10">
        <v>0</v>
      </c>
    </row>
    <row r="25" spans="1:2" x14ac:dyDescent="0.35">
      <c r="A25" s="4" t="s">
        <v>73</v>
      </c>
      <c r="B25" s="10">
        <v>0</v>
      </c>
    </row>
    <row r="26" spans="1:2" x14ac:dyDescent="0.35">
      <c r="A26" s="4" t="s">
        <v>88</v>
      </c>
      <c r="B26" s="10">
        <v>0</v>
      </c>
    </row>
    <row r="27" spans="1:2" x14ac:dyDescent="0.35">
      <c r="A27" s="4" t="s">
        <v>75</v>
      </c>
      <c r="B27" s="10">
        <v>0</v>
      </c>
    </row>
    <row r="28" spans="1:2" x14ac:dyDescent="0.35">
      <c r="A28" s="4" t="s">
        <v>78</v>
      </c>
      <c r="B28" s="10">
        <v>0</v>
      </c>
    </row>
    <row r="29" spans="1:2" x14ac:dyDescent="0.35">
      <c r="A29" s="4" t="s">
        <v>92</v>
      </c>
      <c r="B29" s="10">
        <v>0</v>
      </c>
    </row>
    <row r="30" spans="1:2" x14ac:dyDescent="0.35">
      <c r="A30" s="4" t="s">
        <v>93</v>
      </c>
      <c r="B30" s="10">
        <v>0</v>
      </c>
    </row>
    <row r="31" spans="1:2" x14ac:dyDescent="0.35">
      <c r="A31" s="4" t="s">
        <v>94</v>
      </c>
      <c r="B31" s="10">
        <v>0</v>
      </c>
    </row>
    <row r="32" spans="1:2" x14ac:dyDescent="0.35">
      <c r="A32" s="4"/>
      <c r="B32" s="17"/>
    </row>
    <row r="33" spans="1:2" x14ac:dyDescent="0.35">
      <c r="A33" s="4" t="s">
        <v>166</v>
      </c>
      <c r="B33" s="17"/>
    </row>
    <row r="34" spans="1:2" x14ac:dyDescent="0.35">
      <c r="A34" s="4" t="s">
        <v>163</v>
      </c>
      <c r="B34" t="s">
        <v>165</v>
      </c>
    </row>
    <row r="35" spans="1:2" x14ac:dyDescent="0.35">
      <c r="A35" s="4" t="s">
        <v>84</v>
      </c>
      <c r="B35" s="10">
        <v>1</v>
      </c>
    </row>
    <row r="36" spans="1:2" x14ac:dyDescent="0.35">
      <c r="A36" s="4" t="s">
        <v>72</v>
      </c>
      <c r="B36" s="10">
        <v>1</v>
      </c>
    </row>
    <row r="37" spans="1:2" x14ac:dyDescent="0.35">
      <c r="A37" s="4" t="s">
        <v>86</v>
      </c>
      <c r="B37" s="10">
        <v>1</v>
      </c>
    </row>
    <row r="38" spans="1:2" x14ac:dyDescent="0.35">
      <c r="A38" s="4" t="s">
        <v>74</v>
      </c>
      <c r="B38" s="10">
        <v>1</v>
      </c>
    </row>
    <row r="39" spans="1:2" x14ac:dyDescent="0.35">
      <c r="A39" s="4" t="s">
        <v>87</v>
      </c>
      <c r="B39" s="10">
        <v>1</v>
      </c>
    </row>
    <row r="41" spans="1:2" x14ac:dyDescent="0.35">
      <c r="A41" s="4" t="s">
        <v>167</v>
      </c>
    </row>
    <row r="42" spans="1:2" x14ac:dyDescent="0.35">
      <c r="A42" s="4" t="s">
        <v>163</v>
      </c>
      <c r="B42" t="s">
        <v>165</v>
      </c>
    </row>
    <row r="43" spans="1:2" x14ac:dyDescent="0.35">
      <c r="A43" s="4" t="s">
        <v>68</v>
      </c>
      <c r="B43" s="10">
        <v>0.33333333333333331</v>
      </c>
    </row>
    <row r="44" spans="1:2" x14ac:dyDescent="0.35">
      <c r="A44" s="4" t="s">
        <v>76</v>
      </c>
      <c r="B44" s="10">
        <v>0.33333333333333331</v>
      </c>
    </row>
    <row r="45" spans="1:2" x14ac:dyDescent="0.35">
      <c r="A45" s="4" t="s">
        <v>81</v>
      </c>
      <c r="B45" s="10">
        <v>0.22023809523809526</v>
      </c>
    </row>
    <row r="46" spans="1:2" x14ac:dyDescent="0.35">
      <c r="A46" s="4" t="s">
        <v>67</v>
      </c>
      <c r="B46" s="10">
        <v>0.18055555555555555</v>
      </c>
    </row>
    <row r="47" spans="1:2" x14ac:dyDescent="0.35">
      <c r="A47" s="4" t="s">
        <v>79</v>
      </c>
      <c r="B47" s="10">
        <v>4.166666666666665E-2</v>
      </c>
    </row>
  </sheetData>
  <sortState xmlns:xlrd2="http://schemas.microsoft.com/office/spreadsheetml/2017/richdata2" ref="A43:B47">
    <sortCondition descending="1" ref="B43:B47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DASHBOARD</vt:lpstr>
      <vt:lpstr>Pivot &amp; Conditional Format</vt:lpstr>
      <vt:lpstr>Impression-conversion</vt:lpstr>
      <vt:lpstr>ACoS</vt:lpstr>
      <vt:lpstr>ROAS</vt:lpstr>
      <vt:lpstr>Con_Rate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 Esther</dc:creator>
  <cp:lastModifiedBy>Fatima Idris</cp:lastModifiedBy>
  <dcterms:created xsi:type="dcterms:W3CDTF">2025-04-11T05:49:23Z</dcterms:created>
  <dcterms:modified xsi:type="dcterms:W3CDTF">2025-05-19T10:29:30Z</dcterms:modified>
</cp:coreProperties>
</file>