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31CBA0CE-17A7-4367-BCF0-0412B8772A5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formulario" sheetId="6" r:id="rId1"/>
    <sheet name="Planilha1" sheetId="1" r:id="rId2"/>
    <sheet name="Planilha3" sheetId="3" r:id="rId3"/>
    <sheet name="Planilha4" sheetId="4" r:id="rId4"/>
    <sheet name="Planilha6" sheetId="7" r:id="rId5"/>
    <sheet name="Planilha2" sheetId="2" r:id="rId6"/>
    <sheet name="Planilha5" sheetId="5" r:id="rId7"/>
  </sheets>
  <definedNames>
    <definedName name="SegmentaçãodeDados_Fornecedor">#N/A</definedName>
    <definedName name="SegmentaçãodeDados_Produto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B2" i="6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</calcChain>
</file>

<file path=xl/sharedStrings.xml><?xml version="1.0" encoding="utf-8"?>
<sst xmlns="http://schemas.openxmlformats.org/spreadsheetml/2006/main" count="185" uniqueCount="47">
  <si>
    <t>Data:</t>
  </si>
  <si>
    <t>Controle de Estoque - Rede Mais Compras</t>
  </si>
  <si>
    <t>Produto</t>
  </si>
  <si>
    <t>Unidade</t>
  </si>
  <si>
    <t>validade</t>
  </si>
  <si>
    <t>Preço</t>
  </si>
  <si>
    <t>lata</t>
  </si>
  <si>
    <t>arroz tio joão</t>
  </si>
  <si>
    <t>1kg</t>
  </si>
  <si>
    <t>feijão máximo</t>
  </si>
  <si>
    <t>açúcar neve</t>
  </si>
  <si>
    <t>açúcar caravelas</t>
  </si>
  <si>
    <t>arroz máximo</t>
  </si>
  <si>
    <t>arroz camil</t>
  </si>
  <si>
    <t xml:space="preserve">arroz camil </t>
  </si>
  <si>
    <t>5kg</t>
  </si>
  <si>
    <t>óleo liza</t>
  </si>
  <si>
    <t>1lt</t>
  </si>
  <si>
    <t>óleo soya</t>
  </si>
  <si>
    <t>óleo sinhá</t>
  </si>
  <si>
    <t>coca cola 350ml</t>
  </si>
  <si>
    <t>coca cola 250ml</t>
  </si>
  <si>
    <t>Quantidade</t>
  </si>
  <si>
    <t>Fornecedor</t>
  </si>
  <si>
    <t>coca cola company</t>
  </si>
  <si>
    <t>Alimentos abc paulista</t>
  </si>
  <si>
    <t>Distribuidora max alimentos</t>
  </si>
  <si>
    <t>milho verde</t>
  </si>
  <si>
    <t xml:space="preserve">ervilha </t>
  </si>
  <si>
    <t>bungee alimentos</t>
  </si>
  <si>
    <t>pote</t>
  </si>
  <si>
    <t>margarina delicia 500</t>
  </si>
  <si>
    <t>margarina claybon 500</t>
  </si>
  <si>
    <t>Rótulos de Coluna</t>
  </si>
  <si>
    <t>Total Geral</t>
  </si>
  <si>
    <t>Rótulos de Linha</t>
  </si>
  <si>
    <t>Total</t>
  </si>
  <si>
    <t>Soma de Total</t>
  </si>
  <si>
    <t>Totais em Estoque Produto/Fornecedor</t>
  </si>
  <si>
    <t>Soma de Quantidade</t>
  </si>
  <si>
    <t>Produtos / Quantidades</t>
  </si>
  <si>
    <t>Relatórios Gerenciais</t>
  </si>
  <si>
    <t>coca cola pet 2 litros</t>
  </si>
  <si>
    <t>litro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</si>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</sst>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[estoque.xlsx]Planilha3!Tabela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Planilha3!$B$3:$B$4</c:f>
              <c:strCache>
                <c:ptCount val="1"/>
                <c:pt idx="0">
                  <c:v>Alimentos abc paulista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2-4E6F-B511-358578605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2-4E6F-B511-358578605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2-4E6F-B511-358578605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2-4E6F-B511-3585786053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2-4E6F-B511-3585786053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2-4E6F-B511-3585786053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12-4E6F-B511-3585786053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12-4E6F-B511-3585786053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12-4E6F-B511-3585786053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12-4E6F-B511-3585786053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12-4E6F-B511-3585786053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12-4E6F-B511-3585786053C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12-4E6F-B511-3585786053C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12-4E6F-B511-3585786053C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12-4E6F-B511-3585786053C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12-4E6F-B511-3585786053CF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Planilha3!$B$5:$B$21</c:f>
              <c:numCache>
                <c:formatCode>General</c:formatCode>
                <c:ptCount val="16"/>
                <c:pt idx="5">
                  <c:v>180</c:v>
                </c:pt>
                <c:pt idx="9">
                  <c:v>400</c:v>
                </c:pt>
                <c:pt idx="13">
                  <c:v>1600</c:v>
                </c:pt>
                <c:pt idx="14">
                  <c:v>1050</c:v>
                </c:pt>
                <c:pt idx="1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4-46A8-A868-4305A88DA63F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bungee alimentos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12-4E6F-B511-358578605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812-4E6F-B511-358578605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12-4E6F-B511-358578605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812-4E6F-B511-3585786053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812-4E6F-B511-3585786053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812-4E6F-B511-3585786053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812-4E6F-B511-3585786053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812-4E6F-B511-3585786053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812-4E6F-B511-3585786053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812-4E6F-B511-3585786053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812-4E6F-B511-3585786053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812-4E6F-B511-3585786053C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812-4E6F-B511-3585786053C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812-4E6F-B511-3585786053C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812-4E6F-B511-3585786053C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812-4E6F-B511-3585786053CF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Planilha3!$C$5:$C$21</c:f>
              <c:numCache>
                <c:formatCode>General</c:formatCode>
                <c:ptCount val="16"/>
                <c:pt idx="8">
                  <c:v>598</c:v>
                </c:pt>
                <c:pt idx="10">
                  <c:v>780</c:v>
                </c:pt>
                <c:pt idx="11">
                  <c:v>720</c:v>
                </c:pt>
                <c:pt idx="12">
                  <c:v>598.5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84-46A8-A868-4305A88DA63F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coca cola 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812-4E6F-B511-358578605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812-4E6F-B511-358578605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812-4E6F-B511-358578605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812-4E6F-B511-3585786053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812-4E6F-B511-3585786053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812-4E6F-B511-3585786053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812-4E6F-B511-3585786053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812-4E6F-B511-3585786053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812-4E6F-B511-3585786053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812-4E6F-B511-3585786053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812-4E6F-B511-3585786053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812-4E6F-B511-3585786053C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812-4E6F-B511-3585786053C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812-4E6F-B511-3585786053C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812-4E6F-B511-3585786053C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812-4E6F-B511-3585786053CF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Planilha3!$D$5:$D$21</c:f>
              <c:numCache>
                <c:formatCode>General</c:formatCode>
                <c:ptCount val="16"/>
                <c:pt idx="6">
                  <c:v>350</c:v>
                </c:pt>
                <c:pt idx="7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84-46A8-A868-4305A88DA63F}"/>
            </c:ext>
          </c:extLst>
        </c:ser>
        <c:ser>
          <c:idx val="3"/>
          <c:order val="3"/>
          <c:tx>
            <c:strRef>
              <c:f>Planilha3!$E$3:$E$4</c:f>
              <c:strCache>
                <c:ptCount val="1"/>
                <c:pt idx="0">
                  <c:v>Distribuidora max alimentos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812-4E6F-B511-358578605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812-4E6F-B511-358578605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812-4E6F-B511-358578605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812-4E6F-B511-3585786053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812-4E6F-B511-3585786053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812-4E6F-B511-3585786053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812-4E6F-B511-3585786053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812-4E6F-B511-3585786053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812-4E6F-B511-3585786053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812-4E6F-B511-3585786053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812-4E6F-B511-3585786053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812-4E6F-B511-3585786053C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812-4E6F-B511-3585786053C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812-4E6F-B511-3585786053C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812-4E6F-B511-3585786053C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812-4E6F-B511-3585786053CF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Planilha3!$E$5:$E$21</c:f>
              <c:numCache>
                <c:formatCode>General</c:formatCode>
                <c:ptCount val="16"/>
                <c:pt idx="0">
                  <c:v>1289</c:v>
                </c:pt>
                <c:pt idx="1">
                  <c:v>399</c:v>
                </c:pt>
                <c:pt idx="2">
                  <c:v>260</c:v>
                </c:pt>
                <c:pt idx="3">
                  <c:v>2760</c:v>
                </c:pt>
                <c:pt idx="4">
                  <c:v>245.00000000000003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84-46A8-A868-4305A88D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[estoque.xlsx]Planilha4!Tabela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Planilha4!$A$4:$A$9</c:f>
              <c:strCache>
                <c:ptCount val="5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</c:strCache>
            </c:strRef>
          </c:cat>
          <c:val>
            <c:numRef>
              <c:f>Planilha4!$B$4:$B$9</c:f>
              <c:numCache>
                <c:formatCode>General</c:formatCode>
                <c:ptCount val="5"/>
                <c:pt idx="0">
                  <c:v>160</c:v>
                </c:pt>
                <c:pt idx="1">
                  <c:v>100</c:v>
                </c:pt>
                <c:pt idx="2">
                  <c:v>50</c:v>
                </c:pt>
                <c:pt idx="3">
                  <c:v>120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4E9E-8AD2-613420EF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468784"/>
        <c:axId val="906469616"/>
        <c:axId val="1555078416"/>
      </c:bar3DChart>
      <c:catAx>
        <c:axId val="906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9616"/>
        <c:crosses val="autoZero"/>
        <c:auto val="1"/>
        <c:lblAlgn val="ctr"/>
        <c:lblOffset val="100"/>
        <c:noMultiLvlLbl val="0"/>
      </c:catAx>
      <c:valAx>
        <c:axId val="906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8784"/>
        <c:crosses val="autoZero"/>
        <c:crossBetween val="between"/>
      </c:valAx>
      <c:serAx>
        <c:axId val="155507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9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[estoque.xlsx]Planilha4!Tabela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Planilha4!$A$4:$A$9</c:f>
              <c:strCache>
                <c:ptCount val="5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</c:strCache>
            </c:strRef>
          </c:cat>
          <c:val>
            <c:numRef>
              <c:f>Planilha4!$B$4:$B$9</c:f>
              <c:numCache>
                <c:formatCode>General</c:formatCode>
                <c:ptCount val="5"/>
                <c:pt idx="0">
                  <c:v>160</c:v>
                </c:pt>
                <c:pt idx="1">
                  <c:v>100</c:v>
                </c:pt>
                <c:pt idx="2">
                  <c:v>50</c:v>
                </c:pt>
                <c:pt idx="3">
                  <c:v>120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A-4228-8457-5FA6699A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468784"/>
        <c:axId val="906469616"/>
        <c:axId val="1555078416"/>
      </c:bar3DChart>
      <c:catAx>
        <c:axId val="906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9616"/>
        <c:crosses val="autoZero"/>
        <c:auto val="1"/>
        <c:lblAlgn val="ctr"/>
        <c:lblOffset val="100"/>
        <c:noMultiLvlLbl val="0"/>
      </c:catAx>
      <c:valAx>
        <c:axId val="906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8784"/>
        <c:crosses val="autoZero"/>
        <c:crossBetween val="between"/>
      </c:valAx>
      <c:serAx>
        <c:axId val="155507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469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[estoque.xlsx]Planilha3!Tabela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Planilha3!$B$3:$B$4</c:f>
              <c:strCache>
                <c:ptCount val="1"/>
                <c:pt idx="0">
                  <c:v>Alimentos abc paulista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9-434C-8D39-4FE18823D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9-434C-8D39-4FE18823D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9-434C-8D39-4FE18823DF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34C-8D39-4FE18823DF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34C-8D39-4FE18823DF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34C-8D39-4FE18823DF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C9-434C-8D39-4FE18823DF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C9-434C-8D39-4FE18823DF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C9-434C-8D39-4FE18823DF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C9-434C-8D39-4FE18823DF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C9-434C-8D39-4FE18823DF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C9-434C-8D39-4FE18823DF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C9-434C-8D39-4FE18823DF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C9-434C-8D39-4FE18823DF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C9-434C-8D39-4FE18823DF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C9-434C-8D39-4FE18823DFB0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Planilha3!$B$5:$B$21</c:f>
              <c:numCache>
                <c:formatCode>General</c:formatCode>
                <c:ptCount val="16"/>
                <c:pt idx="5">
                  <c:v>180</c:v>
                </c:pt>
                <c:pt idx="9">
                  <c:v>400</c:v>
                </c:pt>
                <c:pt idx="13">
                  <c:v>1600</c:v>
                </c:pt>
                <c:pt idx="14">
                  <c:v>1050</c:v>
                </c:pt>
                <c:pt idx="1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C9-434C-8D39-4FE18823DFB0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bungee alimentos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40-4AFC-AC39-1F5209D8CC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40-4AFC-AC39-1F5209D8CC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40-4AFC-AC39-1F5209D8CC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940-4AFC-AC39-1F5209D8CC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940-4AFC-AC39-1F5209D8CC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940-4AFC-AC39-1F5209D8CC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940-4AFC-AC39-1F5209D8CC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940-4AFC-AC39-1F5209D8CC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40-4AFC-AC39-1F5209D8CC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940-4AFC-AC39-1F5209D8CC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940-4AFC-AC39-1F5209D8CC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940-4AFC-AC39-1F5209D8CC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940-4AFC-AC39-1F5209D8CC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940-4AFC-AC39-1F5209D8CC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940-4AFC-AC39-1F5209D8CC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940-4AFC-AC39-1F5209D8CCF5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Planilha3!$C$5:$C$21</c:f>
              <c:numCache>
                <c:formatCode>General</c:formatCode>
                <c:ptCount val="16"/>
                <c:pt idx="8">
                  <c:v>598</c:v>
                </c:pt>
                <c:pt idx="10">
                  <c:v>780</c:v>
                </c:pt>
                <c:pt idx="11">
                  <c:v>720</c:v>
                </c:pt>
                <c:pt idx="12">
                  <c:v>598.5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3C9-434C-8D39-4FE18823DFB0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coca cola 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940-4AFC-AC39-1F5209D8CC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940-4AFC-AC39-1F5209D8CC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940-4AFC-AC39-1F5209D8CC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940-4AFC-AC39-1F5209D8CC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940-4AFC-AC39-1F5209D8CC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940-4AFC-AC39-1F5209D8CC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940-4AFC-AC39-1F5209D8CC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940-4AFC-AC39-1F5209D8CC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940-4AFC-AC39-1F5209D8CC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940-4AFC-AC39-1F5209D8CC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940-4AFC-AC39-1F5209D8CC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940-4AFC-AC39-1F5209D8CC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940-4AFC-AC39-1F5209D8CC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940-4AFC-AC39-1F5209D8CC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940-4AFC-AC39-1F5209D8CC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940-4AFC-AC39-1F5209D8CCF5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Planilha3!$D$5:$D$21</c:f>
              <c:numCache>
                <c:formatCode>General</c:formatCode>
                <c:ptCount val="16"/>
                <c:pt idx="6">
                  <c:v>350</c:v>
                </c:pt>
                <c:pt idx="7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3C9-434C-8D39-4FE18823DFB0}"/>
            </c:ext>
          </c:extLst>
        </c:ser>
        <c:ser>
          <c:idx val="3"/>
          <c:order val="3"/>
          <c:tx>
            <c:strRef>
              <c:f>Planilha3!$E$3:$E$4</c:f>
              <c:strCache>
                <c:ptCount val="1"/>
                <c:pt idx="0">
                  <c:v>Distribuidora max alimentos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940-4AFC-AC39-1F5209D8CC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940-4AFC-AC39-1F5209D8CC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940-4AFC-AC39-1F5209D8CC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940-4AFC-AC39-1F5209D8CC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940-4AFC-AC39-1F5209D8CC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940-4AFC-AC39-1F5209D8CC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940-4AFC-AC39-1F5209D8CC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940-4AFC-AC39-1F5209D8CC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940-4AFC-AC39-1F5209D8CC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940-4AFC-AC39-1F5209D8CC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940-4AFC-AC39-1F5209D8CC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940-4AFC-AC39-1F5209D8CC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940-4AFC-AC39-1F5209D8CC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940-4AFC-AC39-1F5209D8CC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940-4AFC-AC39-1F5209D8CC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940-4AFC-AC39-1F5209D8CCF5}"/>
              </c:ext>
            </c:extLst>
          </c:dPt>
          <c:cat>
            <c:strRef>
              <c:f>Planilha3!$A$5:$A$21</c:f>
              <c:strCache>
                <c:ptCount val="16"/>
                <c:pt idx="0">
                  <c:v>açúcar caravelas</c:v>
                </c:pt>
                <c:pt idx="1">
                  <c:v>açúcar neve</c:v>
                </c:pt>
                <c:pt idx="2">
                  <c:v>arroz camil</c:v>
                </c:pt>
                <c:pt idx="3">
                  <c:v>arroz camil </c:v>
                </c:pt>
                <c:pt idx="4">
                  <c:v>arroz máximo</c:v>
                </c:pt>
                <c:pt idx="5">
                  <c:v>arroz tio joão</c:v>
                </c:pt>
                <c:pt idx="6">
                  <c:v>coca cola 250ml</c:v>
                </c:pt>
                <c:pt idx="7">
                  <c:v>coca cola 350ml</c:v>
                </c:pt>
                <c:pt idx="8">
                  <c:v>ervilha </c:v>
                </c:pt>
                <c:pt idx="9">
                  <c:v>feijão máximo</c:v>
                </c:pt>
                <c:pt idx="10">
                  <c:v>margarina claybon 500</c:v>
                </c:pt>
                <c:pt idx="11">
                  <c:v>margarina delicia 500</c:v>
                </c:pt>
                <c:pt idx="12">
                  <c:v>milho verde</c:v>
                </c:pt>
                <c:pt idx="13">
                  <c:v>óleo liza</c:v>
                </c:pt>
                <c:pt idx="14">
                  <c:v>óleo sinhá</c:v>
                </c:pt>
                <c:pt idx="15">
                  <c:v>óleo soya</c:v>
                </c:pt>
              </c:strCache>
            </c:strRef>
          </c:cat>
          <c:val>
            <c:numRef>
              <c:f>Planilha3!$E$5:$E$21</c:f>
              <c:numCache>
                <c:formatCode>General</c:formatCode>
                <c:ptCount val="16"/>
                <c:pt idx="0">
                  <c:v>1289</c:v>
                </c:pt>
                <c:pt idx="1">
                  <c:v>399</c:v>
                </c:pt>
                <c:pt idx="2">
                  <c:v>260</c:v>
                </c:pt>
                <c:pt idx="3">
                  <c:v>2760</c:v>
                </c:pt>
                <c:pt idx="4">
                  <c:v>245.00000000000003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3C9-434C-8D39-4FE18823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9525</xdr:rowOff>
    </xdr:from>
    <xdr:to>
      <xdr:col>10</xdr:col>
      <xdr:colOff>600075</xdr:colOff>
      <xdr:row>5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3789333-27C7-2133-53C1-37F5A408C649}"/>
            </a:ext>
          </a:extLst>
        </xdr:cNvPr>
        <xdr:cNvSpPr/>
      </xdr:nvSpPr>
      <xdr:spPr>
        <a:xfrm>
          <a:off x="8801100" y="390525"/>
          <a:ext cx="182880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2</xdr:row>
      <xdr:rowOff>19050</xdr:rowOff>
    </xdr:from>
    <xdr:to>
      <xdr:col>7</xdr:col>
      <xdr:colOff>361950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7FB68075-01F3-7431-414F-80FE64D69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4325" y="400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138112</xdr:colOff>
      <xdr:row>21</xdr:row>
      <xdr:rowOff>119062</xdr:rowOff>
    </xdr:from>
    <xdr:to>
      <xdr:col>3</xdr:col>
      <xdr:colOff>738187</xdr:colOff>
      <xdr:row>36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ABEC34-3DE9-CA80-824F-00F5271C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152400</xdr:rowOff>
    </xdr:from>
    <xdr:to>
      <xdr:col>5</xdr:col>
      <xdr:colOff>257175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4170257B-B3B8-E448-5620-EB832507F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342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461962</xdr:colOff>
      <xdr:row>1</xdr:row>
      <xdr:rowOff>176212</xdr:rowOff>
    </xdr:from>
    <xdr:to>
      <xdr:col>13</xdr:col>
      <xdr:colOff>157162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857556-C3E8-7922-433C-A662C779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0</xdr:colOff>
      <xdr:row>15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necedor 1">
              <a:extLst>
                <a:ext uri="{FF2B5EF4-FFF2-40B4-BE49-F238E27FC236}">
                  <a16:creationId xmlns:a16="http://schemas.microsoft.com/office/drawing/2014/main" id="{79535EBD-F73F-4791-B08C-475B8BE03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3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190499</xdr:colOff>
      <xdr:row>1</xdr:row>
      <xdr:rowOff>180974</xdr:rowOff>
    </xdr:from>
    <xdr:to>
      <xdr:col>12</xdr:col>
      <xdr:colOff>314324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4B231F-91A5-4431-A041-7307B1A01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19</xdr:row>
      <xdr:rowOff>38100</xdr:rowOff>
    </xdr:from>
    <xdr:to>
      <xdr:col>3</xdr:col>
      <xdr:colOff>238125</xdr:colOff>
      <xdr:row>32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to 1">
              <a:extLst>
                <a:ext uri="{FF2B5EF4-FFF2-40B4-BE49-F238E27FC236}">
                  <a16:creationId xmlns:a16="http://schemas.microsoft.com/office/drawing/2014/main" id="{A141A03A-D6F4-481C-87F7-7B08FD026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3800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E12DC1-5573-4B30-8197-A7F33969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BRITO DA SILVA MELO" refreshedDate="44765.038503124997" createdVersion="8" refreshedVersion="8" minRefreshableVersion="3" recordCount="17" xr:uid="{00000000-000A-0000-FFFF-FFFF00000000}">
  <cacheSource type="worksheet">
    <worksheetSource ref="A1:G18" sheet="Planilha2"/>
  </cacheSource>
  <cacheFields count="7">
    <cacheField name="Produto" numFmtId="0">
      <sharedItems count="16">
        <s v="coca cola 350ml"/>
        <s v="arroz tio joão"/>
        <s v="feijão máximo"/>
        <s v="açúcar neve"/>
        <s v="açúcar caravelas"/>
        <s v="arroz máximo"/>
        <s v="arroz camil"/>
        <s v="arroz camil "/>
        <s v="óleo liza"/>
        <s v="óleo soya"/>
        <s v="óleo sinhá"/>
        <s v="coca cola 250ml"/>
        <s v="milho verde"/>
        <s v="ervilha "/>
        <s v="margarina delicia 500"/>
        <s v="margarina claybon 500"/>
      </sharedItems>
    </cacheField>
    <cacheField name="Unidade" numFmtId="0">
      <sharedItems/>
    </cacheField>
    <cacheField name="validade" numFmtId="14">
      <sharedItems containsSemiMixedTypes="0" containsNonDate="0" containsDate="1" containsString="0" minDate="2022-10-10T00:00:00" maxDate="2024-12-01T00:00:00"/>
    </cacheField>
    <cacheField name="Preço" numFmtId="44">
      <sharedItems containsSemiMixedTypes="0" containsString="0" containsNumber="1" minValue="2.99" maxValue="23"/>
    </cacheField>
    <cacheField name="Quantidade" numFmtId="0">
      <sharedItems containsSemiMixedTypes="0" containsString="0" containsNumber="1" containsInteger="1" minValue="30" maxValue="200"/>
    </cacheField>
    <cacheField name="Fornecedor" numFmtId="0">
      <sharedItems count="4">
        <s v="coca cola company"/>
        <s v="Alimentos abc paulista"/>
        <s v="Distribuidora max alimentos"/>
        <s v="bungee alimentos"/>
      </sharedItems>
    </cacheField>
    <cacheField name="Total" numFmtId="44">
      <sharedItems containsSemiMixedTypes="0" containsString="0" containsNumber="1" minValue="180" maxValue="2760"/>
    </cacheField>
  </cacheFields>
  <extLst>
    <ext xmlns:x14="http://schemas.microsoft.com/office/spreadsheetml/2009/9/main" uri="{725AE2AE-9491-48be-B2B4-4EB974FC3084}">
      <x14:pivotCacheDefinition pivotCacheId="14113938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g3" refreshedDate="44765.515462268515" createdVersion="6" refreshedVersion="6" minRefreshableVersion="3" recordCount="18" xr:uid="{00000000-000A-0000-FFFF-FFFF01000000}">
  <cacheSource type="worksheet">
    <worksheetSource ref="A1:G19" sheet="Planilha2"/>
  </cacheSource>
  <cacheFields count="9">
    <cacheField name="Produto" numFmtId="0">
      <sharedItems count="17">
        <s v="coca cola 350ml"/>
        <s v="arroz tio joão"/>
        <s v="feijão máximo"/>
        <s v="açúcar neve"/>
        <s v="açúcar caravelas"/>
        <s v="arroz máximo"/>
        <s v="arroz camil"/>
        <s v="arroz camil "/>
        <s v="óleo liza"/>
        <s v="óleo soya"/>
        <s v="óleo sinhá"/>
        <s v="coca cola 250ml"/>
        <s v="milho verde"/>
        <s v="ervilha "/>
        <s v="margarina delicia 500"/>
        <s v="margarina claybon 500"/>
        <s v="coca cola pet 2 litros"/>
      </sharedItems>
    </cacheField>
    <cacheField name="Unidade" numFmtId="0">
      <sharedItems/>
    </cacheField>
    <cacheField name="validade" numFmtId="14">
      <sharedItems containsSemiMixedTypes="0" containsNonDate="0" containsDate="1" containsString="0" minDate="2022-10-10T00:00:00" maxDate="2024-12-01T00:00:00" count="16">
        <d v="2023-01-10T00:00:00"/>
        <d v="2023-05-05T00:00:00"/>
        <d v="2023-02-01T00:00:00"/>
        <d v="2023-06-15T00:00:00"/>
        <d v="2023-06-30T00:00:00"/>
        <d v="2022-10-10T00:00:00"/>
        <d v="2022-11-15T00:00:00"/>
        <d v="2023-08-13T00:00:00"/>
        <d v="2024-02-15T00:00:00"/>
        <d v="2024-06-20T00:00:00"/>
        <d v="2024-11-30T00:00:00"/>
        <d v="2023-03-15T00:00:00"/>
        <d v="2023-04-30T00:00:00"/>
        <d v="2023-08-15T00:00:00"/>
        <d v="2023-10-09T00:00:00"/>
        <d v="2024-03-15T00:00:00"/>
      </sharedItems>
      <fieldGroup par="8" base="2">
        <rangePr groupBy="months" startDate="2022-10-10T00:00:00" endDate="2024-12-01T00:00:00"/>
        <groupItems count="14">
          <s v="&lt;10/10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2/2024"/>
        </groupItems>
      </fieldGroup>
    </cacheField>
    <cacheField name="Preço" numFmtId="44">
      <sharedItems containsSemiMixedTypes="0" containsString="0" containsNumber="1" minValue="2.99" maxValue="23"/>
    </cacheField>
    <cacheField name="Quantidade" numFmtId="0">
      <sharedItems containsSemiMixedTypes="0" containsString="0" containsNumber="1" containsInteger="1" minValue="30" maxValue="200"/>
    </cacheField>
    <cacheField name="Fornecedor" numFmtId="0">
      <sharedItems/>
    </cacheField>
    <cacheField name="Total" numFmtId="44">
      <sharedItems containsSemiMixedTypes="0" containsString="0" containsNumber="1" minValue="180" maxValue="2760"/>
    </cacheField>
    <cacheField name="Trimestres" numFmtId="0" databaseField="0">
      <fieldGroup base="2">
        <rangePr groupBy="quarters" startDate="2022-10-10T00:00:00" endDate="2024-12-01T00:00:00"/>
        <groupItems count="6">
          <s v="&lt;10/10/2022"/>
          <s v="Trim1"/>
          <s v="Trim2"/>
          <s v="Trim3"/>
          <s v="Trim4"/>
          <s v="&gt;01/12/2024"/>
        </groupItems>
      </fieldGroup>
    </cacheField>
    <cacheField name="Anos" numFmtId="0" databaseField="0">
      <fieldGroup base="2">
        <rangePr groupBy="years" startDate="2022-10-10T00:00:00" endDate="2024-12-01T00:00:00"/>
        <groupItems count="5">
          <s v="&lt;10/10/2022"/>
          <s v="2022"/>
          <s v="2023"/>
          <s v="2024"/>
          <s v="&gt;0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lata"/>
    <d v="2023-01-10T00:00:00"/>
    <n v="5"/>
    <n v="150"/>
    <x v="0"/>
    <n v="750"/>
  </r>
  <r>
    <x v="1"/>
    <s v="1kg"/>
    <d v="2023-05-05T00:00:00"/>
    <n v="6"/>
    <n v="30"/>
    <x v="1"/>
    <n v="180"/>
  </r>
  <r>
    <x v="2"/>
    <s v="1kg"/>
    <d v="2023-02-01T00:00:00"/>
    <n v="8"/>
    <n v="50"/>
    <x v="1"/>
    <n v="400"/>
  </r>
  <r>
    <x v="3"/>
    <s v="1kg"/>
    <d v="2023-06-15T00:00:00"/>
    <n v="3.99"/>
    <n v="100"/>
    <x v="2"/>
    <n v="399"/>
  </r>
  <r>
    <x v="4"/>
    <s v="1kg"/>
    <d v="2023-06-30T00:00:00"/>
    <n v="3.89"/>
    <n v="100"/>
    <x v="2"/>
    <n v="389"/>
  </r>
  <r>
    <x v="5"/>
    <s v="1kg"/>
    <d v="2022-10-10T00:00:00"/>
    <n v="4.9000000000000004"/>
    <n v="50"/>
    <x v="2"/>
    <n v="245.00000000000003"/>
  </r>
  <r>
    <x v="6"/>
    <s v="1kg"/>
    <d v="2022-11-15T00:00:00"/>
    <n v="5.2"/>
    <n v="50"/>
    <x v="2"/>
    <n v="260"/>
  </r>
  <r>
    <x v="7"/>
    <s v="5kg"/>
    <d v="2022-11-15T00:00:00"/>
    <n v="23"/>
    <n v="120"/>
    <x v="2"/>
    <n v="2760"/>
  </r>
  <r>
    <x v="4"/>
    <s v="5kg"/>
    <d v="2023-08-13T00:00:00"/>
    <n v="15"/>
    <n v="60"/>
    <x v="2"/>
    <n v="900"/>
  </r>
  <r>
    <x v="8"/>
    <s v="1lt"/>
    <d v="2024-02-15T00:00:00"/>
    <n v="8"/>
    <n v="200"/>
    <x v="1"/>
    <n v="1600"/>
  </r>
  <r>
    <x v="9"/>
    <s v="1lt"/>
    <d v="2024-06-20T00:00:00"/>
    <n v="8"/>
    <n v="200"/>
    <x v="1"/>
    <n v="1600"/>
  </r>
  <r>
    <x v="10"/>
    <s v="1lt"/>
    <d v="2024-11-30T00:00:00"/>
    <n v="7"/>
    <n v="150"/>
    <x v="1"/>
    <n v="1050"/>
  </r>
  <r>
    <x v="11"/>
    <s v="lata"/>
    <d v="2023-01-10T00:00:00"/>
    <n v="3.5"/>
    <n v="100"/>
    <x v="0"/>
    <n v="350"/>
  </r>
  <r>
    <x v="12"/>
    <s v="lata"/>
    <d v="2023-03-15T00:00:00"/>
    <n v="3.99"/>
    <n v="150"/>
    <x v="3"/>
    <n v="598.5"/>
  </r>
  <r>
    <x v="13"/>
    <s v="lata"/>
    <d v="2023-04-30T00:00:00"/>
    <n v="2.99"/>
    <n v="200"/>
    <x v="3"/>
    <n v="598"/>
  </r>
  <r>
    <x v="14"/>
    <s v="pote"/>
    <d v="2023-08-15T00:00:00"/>
    <n v="7.2"/>
    <n v="100"/>
    <x v="3"/>
    <n v="720"/>
  </r>
  <r>
    <x v="15"/>
    <s v="pote"/>
    <d v="2023-10-09T00:00:00"/>
    <n v="6.5"/>
    <n v="120"/>
    <x v="3"/>
    <n v="7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s v="lata"/>
    <x v="0"/>
    <n v="5"/>
    <n v="150"/>
    <s v="coca cola company"/>
    <n v="750"/>
  </r>
  <r>
    <x v="1"/>
    <s v="1kg"/>
    <x v="1"/>
    <n v="6"/>
    <n v="30"/>
    <s v="Alimentos abc paulista"/>
    <n v="180"/>
  </r>
  <r>
    <x v="2"/>
    <s v="1kg"/>
    <x v="2"/>
    <n v="8"/>
    <n v="50"/>
    <s v="Alimentos abc paulista"/>
    <n v="400"/>
  </r>
  <r>
    <x v="3"/>
    <s v="1kg"/>
    <x v="3"/>
    <n v="3.99"/>
    <n v="100"/>
    <s v="Distribuidora max alimentos"/>
    <n v="399"/>
  </r>
  <r>
    <x v="4"/>
    <s v="1kg"/>
    <x v="4"/>
    <n v="3.89"/>
    <n v="100"/>
    <s v="Distribuidora max alimentos"/>
    <n v="389"/>
  </r>
  <r>
    <x v="5"/>
    <s v="1kg"/>
    <x v="5"/>
    <n v="4.9000000000000004"/>
    <n v="50"/>
    <s v="Distribuidora max alimentos"/>
    <n v="245.00000000000003"/>
  </r>
  <r>
    <x v="6"/>
    <s v="1kg"/>
    <x v="6"/>
    <n v="5.2"/>
    <n v="50"/>
    <s v="Distribuidora max alimentos"/>
    <n v="260"/>
  </r>
  <r>
    <x v="7"/>
    <s v="5kg"/>
    <x v="6"/>
    <n v="23"/>
    <n v="120"/>
    <s v="Distribuidora max alimentos"/>
    <n v="2760"/>
  </r>
  <r>
    <x v="4"/>
    <s v="5kg"/>
    <x v="7"/>
    <n v="15"/>
    <n v="60"/>
    <s v="Distribuidora max alimentos"/>
    <n v="900"/>
  </r>
  <r>
    <x v="8"/>
    <s v="1lt"/>
    <x v="8"/>
    <n v="8"/>
    <n v="200"/>
    <s v="Alimentos abc paulista"/>
    <n v="1600"/>
  </r>
  <r>
    <x v="9"/>
    <s v="1lt"/>
    <x v="9"/>
    <n v="8"/>
    <n v="200"/>
    <s v="Alimentos abc paulista"/>
    <n v="1600"/>
  </r>
  <r>
    <x v="10"/>
    <s v="1lt"/>
    <x v="10"/>
    <n v="7"/>
    <n v="150"/>
    <s v="Alimentos abc paulista"/>
    <n v="1050"/>
  </r>
  <r>
    <x v="11"/>
    <s v="lata"/>
    <x v="0"/>
    <n v="3.5"/>
    <n v="100"/>
    <s v="coca cola company"/>
    <n v="350"/>
  </r>
  <r>
    <x v="12"/>
    <s v="lata"/>
    <x v="11"/>
    <n v="3.99"/>
    <n v="150"/>
    <s v="bungee alimentos"/>
    <n v="598.5"/>
  </r>
  <r>
    <x v="13"/>
    <s v="lata"/>
    <x v="12"/>
    <n v="2.99"/>
    <n v="200"/>
    <s v="bungee alimentos"/>
    <n v="598"/>
  </r>
  <r>
    <x v="14"/>
    <s v="pote"/>
    <x v="13"/>
    <n v="7.2"/>
    <n v="100"/>
    <s v="bungee alimentos"/>
    <n v="720"/>
  </r>
  <r>
    <x v="15"/>
    <s v="pote"/>
    <x v="14"/>
    <n v="6.5"/>
    <n v="120"/>
    <s v="bungee alimentos"/>
    <n v="780"/>
  </r>
  <r>
    <x v="16"/>
    <s v="litro"/>
    <x v="15"/>
    <n v="8"/>
    <n v="90"/>
    <s v="coca cola company"/>
    <n v="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F21" firstHeaderRow="1" firstDataRow="2" firstDataCol="1"/>
  <pivotFields count="7">
    <pivotField axis="axisRow" showAll="0">
      <items count="17">
        <item x="4"/>
        <item x="3"/>
        <item x="6"/>
        <item x="7"/>
        <item x="5"/>
        <item x="1"/>
        <item x="11"/>
        <item x="0"/>
        <item x="13"/>
        <item x="2"/>
        <item x="15"/>
        <item x="14"/>
        <item x="12"/>
        <item x="8"/>
        <item x="10"/>
        <item x="9"/>
        <item t="default"/>
      </items>
    </pivotField>
    <pivotField showAll="0"/>
    <pivotField numFmtId="14" showAll="0"/>
    <pivotField numFmtId="44" showAll="0"/>
    <pivotField showAll="0"/>
    <pivotField axis="axisCol" showAll="0">
      <items count="5">
        <item x="1"/>
        <item x="3"/>
        <item x="0"/>
        <item x="2"/>
        <item t="default"/>
      </items>
    </pivotField>
    <pivotField dataField="1" numFmtId="44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oma de Total" fld="6" baseField="0" baseItem="0"/>
  </dataFields>
  <chartFormats count="1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2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2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0"/>
          </reference>
        </references>
      </pivotArea>
    </chartFormat>
    <chartFormat chart="2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0"/>
          </reference>
        </references>
      </pivotArea>
    </chartFormat>
    <chartFormat chart="2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0"/>
          </reference>
        </references>
      </pivotArea>
    </chartFormat>
    <chartFormat chart="2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0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2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2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2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2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2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2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2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2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2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2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2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2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1"/>
          </reference>
        </references>
      </pivotArea>
    </chartFormat>
    <chartFormat chart="2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1"/>
          </reference>
        </references>
      </pivotArea>
    </chartFormat>
    <chartFormat chart="2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1"/>
          </reference>
        </references>
      </pivotArea>
    </chartFormat>
    <chartFormat chart="2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2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2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2"/>
          </reference>
        </references>
      </pivotArea>
    </chartFormat>
    <chartFormat chart="2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2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2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2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2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2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2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2"/>
          </reference>
        </references>
      </pivotArea>
    </chartFormat>
    <chartFormat chart="2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2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3"/>
          </reference>
        </references>
      </pivotArea>
    </chartFormat>
    <chartFormat chart="2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3"/>
          </reference>
        </references>
      </pivotArea>
    </chartFormat>
    <chartFormat chart="2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3"/>
          </reference>
        </references>
      </pivotArea>
    </chartFormat>
    <chartFormat chart="2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3"/>
          </reference>
        </references>
      </pivotArea>
    </chartFormat>
    <chartFormat chart="2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3"/>
          </reference>
        </references>
      </pivotArea>
    </chartFormat>
    <chartFormat chart="2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3"/>
          </reference>
        </references>
      </pivotArea>
    </chartFormat>
    <chartFormat chart="2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3"/>
          </reference>
        </references>
      </pivotArea>
    </chartFormat>
    <chartFormat chart="2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3"/>
          </reference>
        </references>
      </pivotArea>
    </chartFormat>
    <chartFormat chart="2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3"/>
          </reference>
        </references>
      </pivotArea>
    </chartFormat>
    <chartFormat chart="2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3"/>
          </reference>
        </references>
      </pivotArea>
    </chartFormat>
    <chartFormat chart="2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3"/>
          </reference>
        </references>
      </pivotArea>
    </chartFormat>
    <chartFormat chart="2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2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2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2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2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3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3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3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3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3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3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3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3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3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axis="axisRow" showAll="0">
      <items count="17">
        <item x="4"/>
        <item x="3"/>
        <item x="6"/>
        <item x="7"/>
        <item x="5"/>
        <item x="1"/>
        <item x="11"/>
        <item x="0"/>
        <item x="13"/>
        <item x="2"/>
        <item x="15"/>
        <item x="14"/>
        <item x="12"/>
        <item x="8"/>
        <item x="10"/>
        <item x="9"/>
        <item t="default"/>
      </items>
    </pivotField>
    <pivotField showAll="0"/>
    <pivotField numFmtId="14" showAll="0"/>
    <pivotField numFmtId="44" showAll="0"/>
    <pivotField dataField="1" showAll="0"/>
    <pivotField showAll="0">
      <items count="5">
        <item h="1" x="1"/>
        <item h="1" x="3"/>
        <item h="1" x="0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uantidad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4" firstHeaderRow="1" firstDataRow="4" firstDataCol="1"/>
  <pivotFields count="9">
    <pivotField axis="axisRow" showAll="0">
      <items count="18">
        <item x="4"/>
        <item x="3"/>
        <item x="6"/>
        <item x="7"/>
        <item x="5"/>
        <item x="1"/>
        <item x="11"/>
        <item x="0"/>
        <item x="16"/>
        <item x="13"/>
        <item x="2"/>
        <item x="15"/>
        <item x="14"/>
        <item x="12"/>
        <item x="8"/>
        <item x="10"/>
        <item x="9"/>
        <item t="default"/>
      </items>
    </pivotField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showAll="0"/>
    <pivotField showAll="0"/>
    <pivotField dataField="1"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3">
    <field x="8"/>
    <field x="7"/>
    <field x="2"/>
  </colFields>
  <colItems count="4">
    <i>
      <x v="1"/>
    </i>
    <i>
      <x v="2"/>
    </i>
    <i>
      <x v="3"/>
    </i>
    <i t="grand">
      <x/>
    </i>
  </colItem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0000000-0013-0000-FFFF-FFFF01000000}" sourceName="Produto">
  <pivotTables>
    <pivotTable tabId="3" name="Tabela dinâmica1"/>
  </pivotTables>
  <data>
    <tabular pivotCacheId="1411393869">
      <items count="16">
        <i x="4" s="1"/>
        <i x="3" s="1"/>
        <i x="6" s="1"/>
        <i x="7" s="1"/>
        <i x="5" s="1"/>
        <i x="1" s="1"/>
        <i x="11" s="1"/>
        <i x="0" s="1"/>
        <i x="13" s="1"/>
        <i x="2" s="1"/>
        <i x="15" s="1"/>
        <i x="14" s="1"/>
        <i x="12" s="1"/>
        <i x="8" s="1"/>
        <i x="10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00000000-0013-0000-FFFF-FFFF02000000}" sourceName="Fornecedor">
  <pivotTables>
    <pivotTable tabId="4" name="Tabela dinâmica2"/>
  </pivotTables>
  <data>
    <tabular pivotCacheId="1411393869">
      <items count="4">
        <i x="1"/>
        <i x="3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00000000-0014-0000-FFFF-FFFF01000000}" cache="SegmentaçãodeDados_Produto" caption="Produ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00000000-0014-0000-FFFF-FFFF02000000}" cache="SegmentaçãodeDados_Fornecedor" caption="Fornece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00000000-0014-0000-FFFF-FFFF03000000}" cache="SegmentaçãodeDados_Produto" caption="Produto" rowHeight="241300"/>
  <slicer name="Fornecedor 1" xr10:uid="{00000000-0014-0000-FFFF-FFFF04000000}" cache="SegmentaçãodeDados_Fornecedor" caption="Fornec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3:G21" totalsRowShown="0">
  <autoFilter ref="A3:G21" xr:uid="{00000000-0009-0000-0100-000003000000}"/>
  <tableColumns count="7">
    <tableColumn id="1" xr3:uid="{00000000-0010-0000-0000-000001000000}" name="Produto"/>
    <tableColumn id="2" xr3:uid="{00000000-0010-0000-0000-000002000000}" name="Unidade"/>
    <tableColumn id="3" xr3:uid="{00000000-0010-0000-0000-000003000000}" name="validade" dataDxfId="2"/>
    <tableColumn id="4" xr3:uid="{00000000-0010-0000-0000-000004000000}" name="Preço" dataDxfId="1" dataCellStyle="Moeda"/>
    <tableColumn id="5" xr3:uid="{00000000-0010-0000-0000-000005000000}" name="Quantidade"/>
    <tableColumn id="6" xr3:uid="{00000000-0010-0000-0000-000006000000}" name="Fornecedor"/>
    <tableColumn id="7" xr3:uid="{00000000-0010-0000-0000-000007000000}" name="Total" dataDxfId="0">
      <calculatedColumnFormula>D4*E4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G21"/>
  <sheetViews>
    <sheetView workbookViewId="0">
      <selection activeCell="I9" sqref="I9"/>
    </sheetView>
  </sheetViews>
  <sheetFormatPr defaultRowHeight="15" x14ac:dyDescent="0.25"/>
  <cols>
    <col min="1" max="1" width="38.85546875" bestFit="1" customWidth="1"/>
    <col min="2" max="2" width="10.7109375" bestFit="1" customWidth="1"/>
    <col min="3" max="3" width="11.5703125" bestFit="1" customWidth="1"/>
    <col min="4" max="4" width="9.5703125" style="3" bestFit="1" customWidth="1"/>
    <col min="5" max="5" width="13.5703125" customWidth="1"/>
    <col min="6" max="6" width="26.5703125" bestFit="1" customWidth="1"/>
    <col min="7" max="7" width="12.140625" bestFit="1" customWidth="1"/>
  </cols>
  <sheetData>
    <row r="1" spans="1:7" x14ac:dyDescent="0.25">
      <c r="A1" t="s">
        <v>1</v>
      </c>
    </row>
    <row r="2" spans="1:7" x14ac:dyDescent="0.25">
      <c r="A2" t="s">
        <v>0</v>
      </c>
      <c r="B2" s="2">
        <f ca="1">TODAY()</f>
        <v>44800</v>
      </c>
    </row>
    <row r="3" spans="1:7" x14ac:dyDescent="0.25">
      <c r="A3" s="1" t="s">
        <v>2</v>
      </c>
      <c r="B3" s="1" t="s">
        <v>3</v>
      </c>
      <c r="C3" t="s">
        <v>4</v>
      </c>
      <c r="D3" s="3" t="s">
        <v>5</v>
      </c>
      <c r="E3" t="s">
        <v>22</v>
      </c>
      <c r="F3" t="s">
        <v>23</v>
      </c>
      <c r="G3" t="s">
        <v>36</v>
      </c>
    </row>
    <row r="4" spans="1:7" x14ac:dyDescent="0.25">
      <c r="A4" t="s">
        <v>20</v>
      </c>
      <c r="B4" t="s">
        <v>6</v>
      </c>
      <c r="C4" s="2">
        <v>44936</v>
      </c>
      <c r="D4" s="3">
        <v>5</v>
      </c>
      <c r="E4">
        <v>150</v>
      </c>
      <c r="F4" t="s">
        <v>24</v>
      </c>
      <c r="G4" s="7">
        <f>D4*E4</f>
        <v>750</v>
      </c>
    </row>
    <row r="5" spans="1:7" x14ac:dyDescent="0.25">
      <c r="A5" t="s">
        <v>7</v>
      </c>
      <c r="B5" t="s">
        <v>8</v>
      </c>
      <c r="C5" s="2">
        <v>45051</v>
      </c>
      <c r="D5" s="3">
        <v>6</v>
      </c>
      <c r="E5">
        <v>30</v>
      </c>
      <c r="F5" t="s">
        <v>25</v>
      </c>
      <c r="G5" s="7">
        <f t="shared" ref="G5:G21" si="0">D5*E5</f>
        <v>180</v>
      </c>
    </row>
    <row r="6" spans="1:7" x14ac:dyDescent="0.25">
      <c r="A6" t="s">
        <v>9</v>
      </c>
      <c r="B6" t="s">
        <v>8</v>
      </c>
      <c r="C6" s="2">
        <v>44958</v>
      </c>
      <c r="D6" s="3">
        <v>8</v>
      </c>
      <c r="E6">
        <v>50</v>
      </c>
      <c r="F6" t="s">
        <v>25</v>
      </c>
      <c r="G6" s="7">
        <f t="shared" si="0"/>
        <v>400</v>
      </c>
    </row>
    <row r="7" spans="1:7" x14ac:dyDescent="0.25">
      <c r="A7" t="s">
        <v>10</v>
      </c>
      <c r="B7" t="s">
        <v>8</v>
      </c>
      <c r="C7" s="2">
        <v>45092</v>
      </c>
      <c r="D7" s="3">
        <v>3.99</v>
      </c>
      <c r="E7">
        <v>100</v>
      </c>
      <c r="F7" t="s">
        <v>26</v>
      </c>
      <c r="G7" s="7">
        <f t="shared" si="0"/>
        <v>399</v>
      </c>
    </row>
    <row r="8" spans="1:7" x14ac:dyDescent="0.25">
      <c r="A8" t="s">
        <v>11</v>
      </c>
      <c r="B8" t="s">
        <v>8</v>
      </c>
      <c r="C8" s="2">
        <v>45107</v>
      </c>
      <c r="D8" s="3">
        <v>3.89</v>
      </c>
      <c r="E8">
        <v>100</v>
      </c>
      <c r="F8" t="s">
        <v>26</v>
      </c>
      <c r="G8" s="7">
        <f t="shared" si="0"/>
        <v>389</v>
      </c>
    </row>
    <row r="9" spans="1:7" x14ac:dyDescent="0.25">
      <c r="A9" t="s">
        <v>12</v>
      </c>
      <c r="B9" t="s">
        <v>8</v>
      </c>
      <c r="C9" s="2">
        <v>44844</v>
      </c>
      <c r="D9" s="3">
        <v>4.9000000000000004</v>
      </c>
      <c r="E9">
        <v>50</v>
      </c>
      <c r="F9" t="s">
        <v>26</v>
      </c>
      <c r="G9" s="7">
        <f t="shared" si="0"/>
        <v>245.00000000000003</v>
      </c>
    </row>
    <row r="10" spans="1:7" x14ac:dyDescent="0.25">
      <c r="A10" t="s">
        <v>13</v>
      </c>
      <c r="B10" t="s">
        <v>8</v>
      </c>
      <c r="C10" s="2">
        <v>44880</v>
      </c>
      <c r="D10" s="3">
        <v>5.2</v>
      </c>
      <c r="E10">
        <v>50</v>
      </c>
      <c r="F10" t="s">
        <v>26</v>
      </c>
      <c r="G10" s="7">
        <f t="shared" si="0"/>
        <v>260</v>
      </c>
    </row>
    <row r="11" spans="1:7" x14ac:dyDescent="0.25">
      <c r="A11" t="s">
        <v>14</v>
      </c>
      <c r="B11" t="s">
        <v>15</v>
      </c>
      <c r="C11" s="2">
        <v>44880</v>
      </c>
      <c r="D11" s="3">
        <v>23</v>
      </c>
      <c r="E11">
        <v>120</v>
      </c>
      <c r="F11" t="s">
        <v>26</v>
      </c>
      <c r="G11" s="7">
        <f t="shared" si="0"/>
        <v>2760</v>
      </c>
    </row>
    <row r="12" spans="1:7" x14ac:dyDescent="0.25">
      <c r="A12" t="s">
        <v>11</v>
      </c>
      <c r="B12" t="s">
        <v>15</v>
      </c>
      <c r="C12" s="2">
        <v>45151</v>
      </c>
      <c r="D12" s="3">
        <v>15</v>
      </c>
      <c r="E12">
        <v>60</v>
      </c>
      <c r="F12" t="s">
        <v>26</v>
      </c>
      <c r="G12" s="7">
        <f t="shared" si="0"/>
        <v>900</v>
      </c>
    </row>
    <row r="13" spans="1:7" x14ac:dyDescent="0.25">
      <c r="A13" t="s">
        <v>16</v>
      </c>
      <c r="B13" t="s">
        <v>17</v>
      </c>
      <c r="C13" s="2">
        <v>45337</v>
      </c>
      <c r="D13" s="3">
        <v>8</v>
      </c>
      <c r="E13">
        <v>200</v>
      </c>
      <c r="F13" t="s">
        <v>25</v>
      </c>
      <c r="G13" s="7">
        <f t="shared" si="0"/>
        <v>1600</v>
      </c>
    </row>
    <row r="14" spans="1:7" x14ac:dyDescent="0.25">
      <c r="A14" t="s">
        <v>18</v>
      </c>
      <c r="B14" t="s">
        <v>17</v>
      </c>
      <c r="C14" s="2">
        <v>45463</v>
      </c>
      <c r="D14" s="3">
        <v>8</v>
      </c>
      <c r="E14">
        <v>200</v>
      </c>
      <c r="F14" t="s">
        <v>25</v>
      </c>
      <c r="G14" s="7">
        <f t="shared" si="0"/>
        <v>1600</v>
      </c>
    </row>
    <row r="15" spans="1:7" x14ac:dyDescent="0.25">
      <c r="A15" t="s">
        <v>19</v>
      </c>
      <c r="B15" t="s">
        <v>17</v>
      </c>
      <c r="C15" s="2">
        <v>45626</v>
      </c>
      <c r="D15" s="3">
        <v>7</v>
      </c>
      <c r="E15">
        <v>150</v>
      </c>
      <c r="F15" t="s">
        <v>25</v>
      </c>
      <c r="G15" s="7">
        <f t="shared" si="0"/>
        <v>1050</v>
      </c>
    </row>
    <row r="16" spans="1:7" x14ac:dyDescent="0.25">
      <c r="A16" t="s">
        <v>21</v>
      </c>
      <c r="B16" t="s">
        <v>6</v>
      </c>
      <c r="C16" s="2">
        <v>44936</v>
      </c>
      <c r="D16" s="3">
        <v>3.5</v>
      </c>
      <c r="E16">
        <v>100</v>
      </c>
      <c r="F16" t="s">
        <v>24</v>
      </c>
      <c r="G16" s="7">
        <f t="shared" si="0"/>
        <v>350</v>
      </c>
    </row>
    <row r="17" spans="1:7" x14ac:dyDescent="0.25">
      <c r="A17" t="s">
        <v>27</v>
      </c>
      <c r="B17" t="s">
        <v>6</v>
      </c>
      <c r="C17" s="2">
        <v>45000</v>
      </c>
      <c r="D17" s="3">
        <v>3.99</v>
      </c>
      <c r="E17">
        <v>150</v>
      </c>
      <c r="F17" t="s">
        <v>29</v>
      </c>
      <c r="G17" s="7">
        <f t="shared" si="0"/>
        <v>598.5</v>
      </c>
    </row>
    <row r="18" spans="1:7" x14ac:dyDescent="0.25">
      <c r="A18" t="s">
        <v>28</v>
      </c>
      <c r="B18" t="s">
        <v>6</v>
      </c>
      <c r="C18" s="2">
        <v>45046</v>
      </c>
      <c r="D18" s="3">
        <v>2.99</v>
      </c>
      <c r="E18">
        <v>200</v>
      </c>
      <c r="F18" t="s">
        <v>29</v>
      </c>
      <c r="G18" s="7">
        <f t="shared" si="0"/>
        <v>598</v>
      </c>
    </row>
    <row r="19" spans="1:7" x14ac:dyDescent="0.25">
      <c r="A19" t="s">
        <v>31</v>
      </c>
      <c r="B19" t="s">
        <v>30</v>
      </c>
      <c r="C19" s="2">
        <v>45153</v>
      </c>
      <c r="D19" s="3">
        <v>7.2</v>
      </c>
      <c r="E19">
        <v>100</v>
      </c>
      <c r="F19" t="s">
        <v>29</v>
      </c>
      <c r="G19" s="7">
        <f t="shared" si="0"/>
        <v>720</v>
      </c>
    </row>
    <row r="20" spans="1:7" x14ac:dyDescent="0.25">
      <c r="A20" t="s">
        <v>32</v>
      </c>
      <c r="B20" t="s">
        <v>30</v>
      </c>
      <c r="C20" s="2">
        <v>45208</v>
      </c>
      <c r="D20" s="3">
        <v>6.5</v>
      </c>
      <c r="E20">
        <v>120</v>
      </c>
      <c r="F20" t="s">
        <v>29</v>
      </c>
      <c r="G20" s="7">
        <f t="shared" si="0"/>
        <v>780</v>
      </c>
    </row>
    <row r="21" spans="1:7" x14ac:dyDescent="0.25">
      <c r="A21" t="s">
        <v>42</v>
      </c>
      <c r="B21" t="s">
        <v>43</v>
      </c>
      <c r="C21" s="2">
        <v>45366</v>
      </c>
      <c r="D21" s="3">
        <v>8</v>
      </c>
      <c r="E21">
        <v>90</v>
      </c>
      <c r="F21" t="s">
        <v>24</v>
      </c>
      <c r="G21" s="7">
        <f t="shared" si="0"/>
        <v>720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21"/>
  <sheetViews>
    <sheetView workbookViewId="0">
      <selection activeCell="C7" sqref="C7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7.28515625" bestFit="1" customWidth="1"/>
    <col min="4" max="4" width="17.5703125" bestFit="1" customWidth="1"/>
    <col min="5" max="5" width="26.5703125" bestFit="1" customWidth="1"/>
    <col min="6" max="6" width="10.7109375" bestFit="1" customWidth="1"/>
    <col min="7" max="7" width="26.5703125" bestFit="1" customWidth="1"/>
    <col min="8" max="8" width="16" bestFit="1" customWidth="1"/>
    <col min="9" max="9" width="26.5703125" bestFit="1" customWidth="1"/>
    <col min="10" max="10" width="18.140625" bestFit="1" customWidth="1"/>
    <col min="11" max="11" width="21.42578125" bestFit="1" customWidth="1"/>
    <col min="12" max="12" width="17.7109375" bestFit="1" customWidth="1"/>
    <col min="13" max="13" width="17.5703125" bestFit="1" customWidth="1"/>
    <col min="14" max="14" width="19.7109375" bestFit="1" customWidth="1"/>
    <col min="15" max="15" width="17.5703125" bestFit="1" customWidth="1"/>
    <col min="16" max="16" width="19.7109375" bestFit="1" customWidth="1"/>
    <col min="17" max="17" width="17.28515625" bestFit="1" customWidth="1"/>
    <col min="18" max="18" width="12.42578125" bestFit="1" customWidth="1"/>
    <col min="19" max="19" width="21.42578125" bestFit="1" customWidth="1"/>
    <col min="20" max="20" width="18.85546875" bestFit="1" customWidth="1"/>
    <col min="21" max="21" width="22.7109375" bestFit="1" customWidth="1"/>
    <col min="22" max="22" width="26" bestFit="1" customWidth="1"/>
    <col min="23" max="23" width="21.7109375" bestFit="1" customWidth="1"/>
    <col min="24" max="24" width="24.85546875" bestFit="1" customWidth="1"/>
    <col min="25" max="25" width="17.28515625" bestFit="1" customWidth="1"/>
    <col min="26" max="26" width="16.7109375" bestFit="1" customWidth="1"/>
    <col min="27" max="27" width="21.42578125" bestFit="1" customWidth="1"/>
    <col min="28" max="28" width="13.42578125" bestFit="1" customWidth="1"/>
    <col min="29" max="29" width="21.42578125" bestFit="1" customWidth="1"/>
    <col min="30" max="30" width="15.140625" bestFit="1" customWidth="1"/>
    <col min="31" max="31" width="21.42578125" bestFit="1" customWidth="1"/>
    <col min="32" max="32" width="14.42578125" bestFit="1" customWidth="1"/>
    <col min="33" max="33" width="10.7109375" bestFit="1" customWidth="1"/>
  </cols>
  <sheetData>
    <row r="1" spans="1:6" x14ac:dyDescent="0.25">
      <c r="A1" t="s">
        <v>38</v>
      </c>
    </row>
    <row r="3" spans="1:6" x14ac:dyDescent="0.25">
      <c r="A3" s="4" t="s">
        <v>37</v>
      </c>
      <c r="B3" s="4" t="s">
        <v>33</v>
      </c>
    </row>
    <row r="4" spans="1:6" x14ac:dyDescent="0.25">
      <c r="A4" s="4" t="s">
        <v>35</v>
      </c>
      <c r="B4" t="s">
        <v>25</v>
      </c>
      <c r="C4" t="s">
        <v>29</v>
      </c>
      <c r="D4" t="s">
        <v>24</v>
      </c>
      <c r="E4" t="s">
        <v>26</v>
      </c>
      <c r="F4" t="s">
        <v>34</v>
      </c>
    </row>
    <row r="5" spans="1:6" x14ac:dyDescent="0.25">
      <c r="A5" s="5" t="s">
        <v>11</v>
      </c>
      <c r="B5" s="6"/>
      <c r="C5" s="6"/>
      <c r="D5" s="6"/>
      <c r="E5" s="6">
        <v>1289</v>
      </c>
      <c r="F5" s="6">
        <v>1289</v>
      </c>
    </row>
    <row r="6" spans="1:6" x14ac:dyDescent="0.25">
      <c r="A6" s="5" t="s">
        <v>10</v>
      </c>
      <c r="B6" s="6"/>
      <c r="C6" s="6"/>
      <c r="D6" s="6"/>
      <c r="E6" s="6">
        <v>399</v>
      </c>
      <c r="F6" s="6">
        <v>399</v>
      </c>
    </row>
    <row r="7" spans="1:6" x14ac:dyDescent="0.25">
      <c r="A7" s="5" t="s">
        <v>13</v>
      </c>
      <c r="B7" s="6"/>
      <c r="C7" s="6"/>
      <c r="D7" s="6"/>
      <c r="E7" s="6">
        <v>260</v>
      </c>
      <c r="F7" s="6">
        <v>260</v>
      </c>
    </row>
    <row r="8" spans="1:6" x14ac:dyDescent="0.25">
      <c r="A8" s="5" t="s">
        <v>14</v>
      </c>
      <c r="B8" s="6"/>
      <c r="C8" s="6"/>
      <c r="D8" s="6"/>
      <c r="E8" s="6">
        <v>2760</v>
      </c>
      <c r="F8" s="6">
        <v>2760</v>
      </c>
    </row>
    <row r="9" spans="1:6" x14ac:dyDescent="0.25">
      <c r="A9" s="5" t="s">
        <v>12</v>
      </c>
      <c r="B9" s="6"/>
      <c r="C9" s="6"/>
      <c r="D9" s="6"/>
      <c r="E9" s="6">
        <v>245.00000000000003</v>
      </c>
      <c r="F9" s="6">
        <v>245.00000000000003</v>
      </c>
    </row>
    <row r="10" spans="1:6" x14ac:dyDescent="0.25">
      <c r="A10" s="5" t="s">
        <v>7</v>
      </c>
      <c r="B10" s="6">
        <v>180</v>
      </c>
      <c r="C10" s="6"/>
      <c r="D10" s="6"/>
      <c r="E10" s="6"/>
      <c r="F10" s="6">
        <v>180</v>
      </c>
    </row>
    <row r="11" spans="1:6" x14ac:dyDescent="0.25">
      <c r="A11" s="5" t="s">
        <v>21</v>
      </c>
      <c r="B11" s="6"/>
      <c r="C11" s="6"/>
      <c r="D11" s="6">
        <v>350</v>
      </c>
      <c r="E11" s="6"/>
      <c r="F11" s="6">
        <v>350</v>
      </c>
    </row>
    <row r="12" spans="1:6" x14ac:dyDescent="0.25">
      <c r="A12" s="5" t="s">
        <v>20</v>
      </c>
      <c r="B12" s="6"/>
      <c r="C12" s="6"/>
      <c r="D12" s="6">
        <v>750</v>
      </c>
      <c r="E12" s="6"/>
      <c r="F12" s="6">
        <v>750</v>
      </c>
    </row>
    <row r="13" spans="1:6" x14ac:dyDescent="0.25">
      <c r="A13" s="5" t="s">
        <v>28</v>
      </c>
      <c r="B13" s="6"/>
      <c r="C13" s="6">
        <v>598</v>
      </c>
      <c r="D13" s="6"/>
      <c r="E13" s="6"/>
      <c r="F13" s="6">
        <v>598</v>
      </c>
    </row>
    <row r="14" spans="1:6" x14ac:dyDescent="0.25">
      <c r="A14" s="5" t="s">
        <v>9</v>
      </c>
      <c r="B14" s="6">
        <v>400</v>
      </c>
      <c r="C14" s="6"/>
      <c r="D14" s="6"/>
      <c r="E14" s="6"/>
      <c r="F14" s="6">
        <v>400</v>
      </c>
    </row>
    <row r="15" spans="1:6" x14ac:dyDescent="0.25">
      <c r="A15" s="5" t="s">
        <v>32</v>
      </c>
      <c r="B15" s="6"/>
      <c r="C15" s="6">
        <v>780</v>
      </c>
      <c r="D15" s="6"/>
      <c r="E15" s="6"/>
      <c r="F15" s="6">
        <v>780</v>
      </c>
    </row>
    <row r="16" spans="1:6" x14ac:dyDescent="0.25">
      <c r="A16" s="5" t="s">
        <v>31</v>
      </c>
      <c r="B16" s="6"/>
      <c r="C16" s="6">
        <v>720</v>
      </c>
      <c r="D16" s="6"/>
      <c r="E16" s="6"/>
      <c r="F16" s="6">
        <v>720</v>
      </c>
    </row>
    <row r="17" spans="1:6" x14ac:dyDescent="0.25">
      <c r="A17" s="5" t="s">
        <v>27</v>
      </c>
      <c r="B17" s="6"/>
      <c r="C17" s="6">
        <v>598.5</v>
      </c>
      <c r="D17" s="6"/>
      <c r="E17" s="6"/>
      <c r="F17" s="6">
        <v>598.5</v>
      </c>
    </row>
    <row r="18" spans="1:6" x14ac:dyDescent="0.25">
      <c r="A18" s="5" t="s">
        <v>16</v>
      </c>
      <c r="B18" s="6">
        <v>1600</v>
      </c>
      <c r="C18" s="6"/>
      <c r="D18" s="6"/>
      <c r="E18" s="6"/>
      <c r="F18" s="6">
        <v>1600</v>
      </c>
    </row>
    <row r="19" spans="1:6" x14ac:dyDescent="0.25">
      <c r="A19" s="5" t="s">
        <v>19</v>
      </c>
      <c r="B19" s="6">
        <v>1050</v>
      </c>
      <c r="C19" s="6"/>
      <c r="D19" s="6"/>
      <c r="E19" s="6"/>
      <c r="F19" s="6">
        <v>1050</v>
      </c>
    </row>
    <row r="20" spans="1:6" x14ac:dyDescent="0.25">
      <c r="A20" s="5" t="s">
        <v>18</v>
      </c>
      <c r="B20" s="6">
        <v>1600</v>
      </c>
      <c r="C20" s="6"/>
      <c r="D20" s="6"/>
      <c r="E20" s="6"/>
      <c r="F20" s="6">
        <v>1600</v>
      </c>
    </row>
    <row r="21" spans="1:6" x14ac:dyDescent="0.25">
      <c r="A21" s="5" t="s">
        <v>34</v>
      </c>
      <c r="B21" s="6">
        <v>4830</v>
      </c>
      <c r="C21" s="6">
        <v>2696.5</v>
      </c>
      <c r="D21" s="6">
        <v>1100</v>
      </c>
      <c r="E21" s="6">
        <v>4953</v>
      </c>
      <c r="F21" s="6">
        <v>13579.5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9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1" spans="1:2" x14ac:dyDescent="0.25">
      <c r="A1" t="s">
        <v>40</v>
      </c>
    </row>
    <row r="3" spans="1:2" x14ac:dyDescent="0.25">
      <c r="A3" s="4" t="s">
        <v>35</v>
      </c>
      <c r="B3" t="s">
        <v>39</v>
      </c>
    </row>
    <row r="4" spans="1:2" x14ac:dyDescent="0.25">
      <c r="A4" s="5" t="s">
        <v>11</v>
      </c>
      <c r="B4" s="6">
        <v>160</v>
      </c>
    </row>
    <row r="5" spans="1:2" x14ac:dyDescent="0.25">
      <c r="A5" s="5" t="s">
        <v>10</v>
      </c>
      <c r="B5" s="6">
        <v>100</v>
      </c>
    </row>
    <row r="6" spans="1:2" x14ac:dyDescent="0.25">
      <c r="A6" s="5" t="s">
        <v>13</v>
      </c>
      <c r="B6" s="6">
        <v>50</v>
      </c>
    </row>
    <row r="7" spans="1:2" x14ac:dyDescent="0.25">
      <c r="A7" s="5" t="s">
        <v>14</v>
      </c>
      <c r="B7" s="6">
        <v>120</v>
      </c>
    </row>
    <row r="8" spans="1:2" x14ac:dyDescent="0.25">
      <c r="A8" s="5" t="s">
        <v>12</v>
      </c>
      <c r="B8" s="6">
        <v>50</v>
      </c>
    </row>
    <row r="9" spans="1:2" x14ac:dyDescent="0.25">
      <c r="A9" s="5" t="s">
        <v>34</v>
      </c>
      <c r="B9" s="6">
        <v>480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3:E24"/>
  <sheetViews>
    <sheetView workbookViewId="0">
      <selection activeCell="L15" sqref="L15"/>
    </sheetView>
  </sheetViews>
  <sheetFormatPr defaultRowHeight="15" x14ac:dyDescent="0.25"/>
  <cols>
    <col min="1" max="1" width="20.85546875" bestFit="1" customWidth="1"/>
    <col min="2" max="2" width="19.5703125" bestFit="1" customWidth="1"/>
    <col min="3" max="3" width="7" bestFit="1" customWidth="1"/>
    <col min="4" max="4" width="6.85546875" bestFit="1" customWidth="1"/>
    <col min="5" max="5" width="10.7109375" bestFit="1" customWidth="1"/>
    <col min="6" max="6" width="4.42578125" bestFit="1" customWidth="1"/>
    <col min="7" max="7" width="7.85546875" bestFit="1" customWidth="1"/>
    <col min="8" max="8" width="4.28515625" bestFit="1" customWidth="1"/>
    <col min="9" max="9" width="3.85546875" bestFit="1" customWidth="1"/>
    <col min="10" max="12" width="7.85546875" bestFit="1" customWidth="1"/>
    <col min="13" max="13" width="4.42578125" bestFit="1" customWidth="1"/>
    <col min="14" max="15" width="7.85546875" bestFit="1" customWidth="1"/>
    <col min="16" max="18" width="10.7109375" bestFit="1" customWidth="1"/>
  </cols>
  <sheetData>
    <row r="3" spans="1:5" x14ac:dyDescent="0.25">
      <c r="A3" s="4" t="s">
        <v>37</v>
      </c>
      <c r="B3" s="4" t="s">
        <v>33</v>
      </c>
    </row>
    <row r="4" spans="1:5" x14ac:dyDescent="0.25">
      <c r="B4" t="s">
        <v>44</v>
      </c>
      <c r="C4" t="s">
        <v>45</v>
      </c>
      <c r="D4" t="s">
        <v>46</v>
      </c>
      <c r="E4" t="s">
        <v>34</v>
      </c>
    </row>
    <row r="6" spans="1:5" x14ac:dyDescent="0.25">
      <c r="A6" s="4" t="s">
        <v>35</v>
      </c>
    </row>
    <row r="7" spans="1:5" x14ac:dyDescent="0.25">
      <c r="A7" s="5" t="s">
        <v>11</v>
      </c>
      <c r="B7" s="6"/>
      <c r="C7" s="6">
        <v>1289</v>
      </c>
      <c r="D7" s="6"/>
      <c r="E7" s="6">
        <v>1289</v>
      </c>
    </row>
    <row r="8" spans="1:5" x14ac:dyDescent="0.25">
      <c r="A8" s="5" t="s">
        <v>10</v>
      </c>
      <c r="B8" s="6"/>
      <c r="C8" s="6">
        <v>399</v>
      </c>
      <c r="D8" s="6"/>
      <c r="E8" s="6">
        <v>399</v>
      </c>
    </row>
    <row r="9" spans="1:5" x14ac:dyDescent="0.25">
      <c r="A9" s="5" t="s">
        <v>13</v>
      </c>
      <c r="B9" s="6">
        <v>260</v>
      </c>
      <c r="C9" s="6"/>
      <c r="D9" s="6"/>
      <c r="E9" s="6">
        <v>260</v>
      </c>
    </row>
    <row r="10" spans="1:5" x14ac:dyDescent="0.25">
      <c r="A10" s="5" t="s">
        <v>14</v>
      </c>
      <c r="B10" s="6">
        <v>2760</v>
      </c>
      <c r="C10" s="6"/>
      <c r="D10" s="6"/>
      <c r="E10" s="6">
        <v>2760</v>
      </c>
    </row>
    <row r="11" spans="1:5" x14ac:dyDescent="0.25">
      <c r="A11" s="5" t="s">
        <v>12</v>
      </c>
      <c r="B11" s="6">
        <v>245.00000000000003</v>
      </c>
      <c r="C11" s="6"/>
      <c r="D11" s="6"/>
      <c r="E11" s="6">
        <v>245.00000000000003</v>
      </c>
    </row>
    <row r="12" spans="1:5" x14ac:dyDescent="0.25">
      <c r="A12" s="5" t="s">
        <v>7</v>
      </c>
      <c r="B12" s="6"/>
      <c r="C12" s="6">
        <v>180</v>
      </c>
      <c r="D12" s="6"/>
      <c r="E12" s="6">
        <v>180</v>
      </c>
    </row>
    <row r="13" spans="1:5" x14ac:dyDescent="0.25">
      <c r="A13" s="5" t="s">
        <v>21</v>
      </c>
      <c r="B13" s="6"/>
      <c r="C13" s="6">
        <v>350</v>
      </c>
      <c r="D13" s="6"/>
      <c r="E13" s="6">
        <v>350</v>
      </c>
    </row>
    <row r="14" spans="1:5" x14ac:dyDescent="0.25">
      <c r="A14" s="5" t="s">
        <v>20</v>
      </c>
      <c r="B14" s="6"/>
      <c r="C14" s="6">
        <v>750</v>
      </c>
      <c r="D14" s="6"/>
      <c r="E14" s="6">
        <v>750</v>
      </c>
    </row>
    <row r="15" spans="1:5" x14ac:dyDescent="0.25">
      <c r="A15" s="5" t="s">
        <v>42</v>
      </c>
      <c r="B15" s="6"/>
      <c r="C15" s="6"/>
      <c r="D15" s="6">
        <v>720</v>
      </c>
      <c r="E15" s="6">
        <v>720</v>
      </c>
    </row>
    <row r="16" spans="1:5" x14ac:dyDescent="0.25">
      <c r="A16" s="5" t="s">
        <v>28</v>
      </c>
      <c r="B16" s="6"/>
      <c r="C16" s="6">
        <v>598</v>
      </c>
      <c r="D16" s="6"/>
      <c r="E16" s="6">
        <v>598</v>
      </c>
    </row>
    <row r="17" spans="1:5" x14ac:dyDescent="0.25">
      <c r="A17" s="5" t="s">
        <v>9</v>
      </c>
      <c r="B17" s="6"/>
      <c r="C17" s="6">
        <v>400</v>
      </c>
      <c r="D17" s="6"/>
      <c r="E17" s="6">
        <v>400</v>
      </c>
    </row>
    <row r="18" spans="1:5" x14ac:dyDescent="0.25">
      <c r="A18" s="5" t="s">
        <v>32</v>
      </c>
      <c r="B18" s="6"/>
      <c r="C18" s="6">
        <v>780</v>
      </c>
      <c r="D18" s="6"/>
      <c r="E18" s="6">
        <v>780</v>
      </c>
    </row>
    <row r="19" spans="1:5" x14ac:dyDescent="0.25">
      <c r="A19" s="5" t="s">
        <v>31</v>
      </c>
      <c r="B19" s="6"/>
      <c r="C19" s="6">
        <v>720</v>
      </c>
      <c r="D19" s="6"/>
      <c r="E19" s="6">
        <v>720</v>
      </c>
    </row>
    <row r="20" spans="1:5" x14ac:dyDescent="0.25">
      <c r="A20" s="5" t="s">
        <v>27</v>
      </c>
      <c r="B20" s="6"/>
      <c r="C20" s="6">
        <v>598.5</v>
      </c>
      <c r="D20" s="6"/>
      <c r="E20" s="6">
        <v>598.5</v>
      </c>
    </row>
    <row r="21" spans="1:5" x14ac:dyDescent="0.25">
      <c r="A21" s="5" t="s">
        <v>16</v>
      </c>
      <c r="B21" s="6"/>
      <c r="C21" s="6"/>
      <c r="D21" s="6">
        <v>1600</v>
      </c>
      <c r="E21" s="6">
        <v>1600</v>
      </c>
    </row>
    <row r="22" spans="1:5" x14ac:dyDescent="0.25">
      <c r="A22" s="5" t="s">
        <v>19</v>
      </c>
      <c r="B22" s="6"/>
      <c r="C22" s="6"/>
      <c r="D22" s="6">
        <v>1050</v>
      </c>
      <c r="E22" s="6">
        <v>1050</v>
      </c>
    </row>
    <row r="23" spans="1:5" x14ac:dyDescent="0.25">
      <c r="A23" s="5" t="s">
        <v>18</v>
      </c>
      <c r="B23" s="6"/>
      <c r="C23" s="6"/>
      <c r="D23" s="6">
        <v>1600</v>
      </c>
      <c r="E23" s="6">
        <v>1600</v>
      </c>
    </row>
    <row r="24" spans="1:5" x14ac:dyDescent="0.25">
      <c r="A24" s="5" t="s">
        <v>34</v>
      </c>
      <c r="B24" s="6">
        <v>3265</v>
      </c>
      <c r="C24" s="6">
        <v>6064.5</v>
      </c>
      <c r="D24" s="6">
        <v>4970</v>
      </c>
      <c r="E24" s="6">
        <v>14299.5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G19"/>
  <sheetViews>
    <sheetView tabSelected="1" zoomScale="130" zoomScaleNormal="130" workbookViewId="0">
      <selection sqref="A1:G21"/>
    </sheetView>
  </sheetViews>
  <sheetFormatPr defaultRowHeight="15" x14ac:dyDescent="0.25"/>
  <cols>
    <col min="1" max="1" width="38.85546875" bestFit="1" customWidth="1"/>
    <col min="2" max="2" width="10.7109375" bestFit="1" customWidth="1"/>
    <col min="3" max="3" width="11.5703125" bestFit="1" customWidth="1"/>
    <col min="4" max="4" width="9.85546875" style="3" bestFit="1" customWidth="1"/>
    <col min="5" max="5" width="11.42578125" bestFit="1" customWidth="1"/>
    <col min="6" max="6" width="26.5703125" bestFit="1" customWidth="1"/>
    <col min="7" max="7" width="12.7109375" bestFit="1" customWidth="1"/>
  </cols>
  <sheetData>
    <row r="1" spans="1:7" x14ac:dyDescent="0.25">
      <c r="A1" s="1" t="s">
        <v>2</v>
      </c>
      <c r="B1" s="1" t="s">
        <v>3</v>
      </c>
      <c r="C1" t="s">
        <v>4</v>
      </c>
      <c r="D1" s="3" t="s">
        <v>5</v>
      </c>
      <c r="E1" t="s">
        <v>22</v>
      </c>
      <c r="F1" t="s">
        <v>23</v>
      </c>
      <c r="G1" t="s">
        <v>36</v>
      </c>
    </row>
    <row r="2" spans="1:7" x14ac:dyDescent="0.25">
      <c r="A2" t="s">
        <v>20</v>
      </c>
      <c r="B2" t="s">
        <v>6</v>
      </c>
      <c r="C2" s="2">
        <v>44936</v>
      </c>
      <c r="D2" s="3">
        <v>5</v>
      </c>
      <c r="E2">
        <v>150</v>
      </c>
      <c r="F2" t="s">
        <v>24</v>
      </c>
      <c r="G2" s="7">
        <f>D2*E2</f>
        <v>750</v>
      </c>
    </row>
    <row r="3" spans="1:7" x14ac:dyDescent="0.25">
      <c r="A3" t="s">
        <v>7</v>
      </c>
      <c r="B3" t="s">
        <v>8</v>
      </c>
      <c r="C3" s="2">
        <v>45051</v>
      </c>
      <c r="D3" s="3">
        <v>6</v>
      </c>
      <c r="E3">
        <v>30</v>
      </c>
      <c r="F3" t="s">
        <v>25</v>
      </c>
      <c r="G3" s="7">
        <f t="shared" ref="G3:G19" si="0">D3*E3</f>
        <v>180</v>
      </c>
    </row>
    <row r="4" spans="1:7" x14ac:dyDescent="0.25">
      <c r="A4" t="s">
        <v>9</v>
      </c>
      <c r="B4" t="s">
        <v>8</v>
      </c>
      <c r="C4" s="2">
        <v>44958</v>
      </c>
      <c r="D4" s="3">
        <v>8</v>
      </c>
      <c r="E4">
        <v>50</v>
      </c>
      <c r="F4" t="s">
        <v>25</v>
      </c>
      <c r="G4" s="7">
        <f t="shared" si="0"/>
        <v>400</v>
      </c>
    </row>
    <row r="5" spans="1:7" x14ac:dyDescent="0.25">
      <c r="A5" t="s">
        <v>10</v>
      </c>
      <c r="B5" t="s">
        <v>8</v>
      </c>
      <c r="C5" s="2">
        <v>45092</v>
      </c>
      <c r="D5" s="3">
        <v>3.99</v>
      </c>
      <c r="E5">
        <v>100</v>
      </c>
      <c r="F5" t="s">
        <v>26</v>
      </c>
      <c r="G5" s="7">
        <f t="shared" si="0"/>
        <v>399</v>
      </c>
    </row>
    <row r="6" spans="1:7" x14ac:dyDescent="0.25">
      <c r="A6" t="s">
        <v>11</v>
      </c>
      <c r="B6" t="s">
        <v>8</v>
      </c>
      <c r="C6" s="2">
        <v>45107</v>
      </c>
      <c r="D6" s="3">
        <v>3.89</v>
      </c>
      <c r="E6">
        <v>100</v>
      </c>
      <c r="F6" t="s">
        <v>26</v>
      </c>
      <c r="G6" s="7">
        <f t="shared" si="0"/>
        <v>389</v>
      </c>
    </row>
    <row r="7" spans="1:7" x14ac:dyDescent="0.25">
      <c r="A7" t="s">
        <v>12</v>
      </c>
      <c r="B7" t="s">
        <v>8</v>
      </c>
      <c r="C7" s="2">
        <v>44844</v>
      </c>
      <c r="D7" s="3">
        <v>4.9000000000000004</v>
      </c>
      <c r="E7">
        <v>50</v>
      </c>
      <c r="F7" t="s">
        <v>26</v>
      </c>
      <c r="G7" s="7">
        <f t="shared" si="0"/>
        <v>245.00000000000003</v>
      </c>
    </row>
    <row r="8" spans="1:7" x14ac:dyDescent="0.25">
      <c r="A8" t="s">
        <v>13</v>
      </c>
      <c r="B8" t="s">
        <v>8</v>
      </c>
      <c r="C8" s="2">
        <v>44880</v>
      </c>
      <c r="D8" s="3">
        <v>5.2</v>
      </c>
      <c r="E8">
        <v>50</v>
      </c>
      <c r="F8" t="s">
        <v>26</v>
      </c>
      <c r="G8" s="7">
        <f t="shared" si="0"/>
        <v>260</v>
      </c>
    </row>
    <row r="9" spans="1:7" x14ac:dyDescent="0.25">
      <c r="A9" t="s">
        <v>14</v>
      </c>
      <c r="B9" t="s">
        <v>15</v>
      </c>
      <c r="C9" s="2">
        <v>44880</v>
      </c>
      <c r="D9" s="3">
        <v>23</v>
      </c>
      <c r="E9">
        <v>120</v>
      </c>
      <c r="F9" t="s">
        <v>26</v>
      </c>
      <c r="G9" s="7">
        <f t="shared" si="0"/>
        <v>2760</v>
      </c>
    </row>
    <row r="10" spans="1:7" x14ac:dyDescent="0.25">
      <c r="A10" t="s">
        <v>11</v>
      </c>
      <c r="B10" t="s">
        <v>15</v>
      </c>
      <c r="C10" s="2">
        <v>45151</v>
      </c>
      <c r="D10" s="3">
        <v>15</v>
      </c>
      <c r="E10">
        <v>60</v>
      </c>
      <c r="F10" t="s">
        <v>26</v>
      </c>
      <c r="G10" s="7">
        <f t="shared" si="0"/>
        <v>900</v>
      </c>
    </row>
    <row r="11" spans="1:7" x14ac:dyDescent="0.25">
      <c r="A11" t="s">
        <v>16</v>
      </c>
      <c r="B11" t="s">
        <v>17</v>
      </c>
      <c r="C11" s="2">
        <v>45337</v>
      </c>
      <c r="D11" s="3">
        <v>8</v>
      </c>
      <c r="E11">
        <v>200</v>
      </c>
      <c r="F11" t="s">
        <v>25</v>
      </c>
      <c r="G11" s="7">
        <f t="shared" si="0"/>
        <v>1600</v>
      </c>
    </row>
    <row r="12" spans="1:7" x14ac:dyDescent="0.25">
      <c r="A12" t="s">
        <v>18</v>
      </c>
      <c r="B12" t="s">
        <v>17</v>
      </c>
      <c r="C12" s="2">
        <v>45463</v>
      </c>
      <c r="D12" s="3">
        <v>8</v>
      </c>
      <c r="E12">
        <v>200</v>
      </c>
      <c r="F12" t="s">
        <v>25</v>
      </c>
      <c r="G12" s="7">
        <f t="shared" si="0"/>
        <v>1600</v>
      </c>
    </row>
    <row r="13" spans="1:7" x14ac:dyDescent="0.25">
      <c r="A13" t="s">
        <v>19</v>
      </c>
      <c r="B13" t="s">
        <v>17</v>
      </c>
      <c r="C13" s="2">
        <v>45626</v>
      </c>
      <c r="D13" s="3">
        <v>7</v>
      </c>
      <c r="E13">
        <v>150</v>
      </c>
      <c r="F13" t="s">
        <v>25</v>
      </c>
      <c r="G13" s="7">
        <f t="shared" si="0"/>
        <v>1050</v>
      </c>
    </row>
    <row r="14" spans="1:7" x14ac:dyDescent="0.25">
      <c r="A14" t="s">
        <v>21</v>
      </c>
      <c r="B14" t="s">
        <v>6</v>
      </c>
      <c r="C14" s="2">
        <v>44936</v>
      </c>
      <c r="D14" s="3">
        <v>3.5</v>
      </c>
      <c r="E14">
        <v>100</v>
      </c>
      <c r="F14" t="s">
        <v>24</v>
      </c>
      <c r="G14" s="7">
        <f t="shared" si="0"/>
        <v>350</v>
      </c>
    </row>
    <row r="15" spans="1:7" x14ac:dyDescent="0.25">
      <c r="A15" t="s">
        <v>27</v>
      </c>
      <c r="B15" t="s">
        <v>6</v>
      </c>
      <c r="C15" s="2">
        <v>45000</v>
      </c>
      <c r="D15" s="3">
        <v>3.99</v>
      </c>
      <c r="E15">
        <v>150</v>
      </c>
      <c r="F15" t="s">
        <v>29</v>
      </c>
      <c r="G15" s="7">
        <f t="shared" si="0"/>
        <v>598.5</v>
      </c>
    </row>
    <row r="16" spans="1:7" x14ac:dyDescent="0.25">
      <c r="A16" t="s">
        <v>28</v>
      </c>
      <c r="B16" t="s">
        <v>6</v>
      </c>
      <c r="C16" s="2">
        <v>45046</v>
      </c>
      <c r="D16" s="3">
        <v>2.99</v>
      </c>
      <c r="E16">
        <v>200</v>
      </c>
      <c r="F16" t="s">
        <v>29</v>
      </c>
      <c r="G16" s="7">
        <f t="shared" si="0"/>
        <v>598</v>
      </c>
    </row>
    <row r="17" spans="1:7" x14ac:dyDescent="0.25">
      <c r="A17" t="s">
        <v>31</v>
      </c>
      <c r="B17" t="s">
        <v>30</v>
      </c>
      <c r="C17" s="2">
        <v>45153</v>
      </c>
      <c r="D17" s="3">
        <v>7.2</v>
      </c>
      <c r="E17">
        <v>100</v>
      </c>
      <c r="F17" t="s">
        <v>29</v>
      </c>
      <c r="G17" s="7">
        <f t="shared" si="0"/>
        <v>720</v>
      </c>
    </row>
    <row r="18" spans="1:7" x14ac:dyDescent="0.25">
      <c r="A18" t="s">
        <v>32</v>
      </c>
      <c r="B18" t="s">
        <v>30</v>
      </c>
      <c r="C18" s="2">
        <v>45208</v>
      </c>
      <c r="D18" s="3">
        <v>6.5</v>
      </c>
      <c r="E18">
        <v>120</v>
      </c>
      <c r="F18" t="s">
        <v>29</v>
      </c>
      <c r="G18" s="7">
        <f t="shared" si="0"/>
        <v>780</v>
      </c>
    </row>
    <row r="19" spans="1:7" x14ac:dyDescent="0.25">
      <c r="A19" t="s">
        <v>42</v>
      </c>
      <c r="B19" t="s">
        <v>43</v>
      </c>
      <c r="C19" s="2">
        <v>45366</v>
      </c>
      <c r="D19" s="3">
        <v>8</v>
      </c>
      <c r="E19">
        <v>90</v>
      </c>
      <c r="F19" t="s">
        <v>24</v>
      </c>
      <c r="G19" s="7">
        <f t="shared" si="0"/>
        <v>720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Q1"/>
  <sheetViews>
    <sheetView workbookViewId="0">
      <selection activeCell="E20" sqref="E20"/>
    </sheetView>
  </sheetViews>
  <sheetFormatPr defaultRowHeight="15" x14ac:dyDescent="0.25"/>
  <sheetData>
    <row r="1" spans="1:17" ht="26.25" x14ac:dyDescent="0.4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</sheetData>
  <mergeCells count="1">
    <mergeCell ref="A1:Q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formulario</vt:lpstr>
      <vt:lpstr>Planilha1</vt:lpstr>
      <vt:lpstr>Planilha3</vt:lpstr>
      <vt:lpstr>Planilha4</vt:lpstr>
      <vt:lpstr>Planilha6</vt:lpstr>
      <vt:lpstr>Planilha2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BRITO DA SILVA MELO</dc:creator>
  <cp:lastModifiedBy>FATIMA BRITO DA SILVA MELO</cp:lastModifiedBy>
  <dcterms:created xsi:type="dcterms:W3CDTF">2022-07-23T02:54:10Z</dcterms:created>
  <dcterms:modified xsi:type="dcterms:W3CDTF">2022-08-27T03:20:21Z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2022-07-23T02:54:11Z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49d51540-4494-4061-8ad9-9a7fe5a14aed</vt:lpwstr>
  </property>
  <property fmtid="{D5CDD505-2E9C-101B-9397-08002B2CF9AE}" pid="7" name="MSIP_Label_defa4170-0d19-0005-0004-bc88714345d2_ActionId">
    <vt:lpwstr>99b58646-fb96-497c-a4e8-f4ef40e94244</vt:lpwstr>
  </property>
  <property fmtid="{D5CDD505-2E9C-101B-9397-08002B2CF9AE}" pid="8" name="MSIP_Label_defa4170-0d19-0005-0004-bc88714345d2_ContentBits">
    <vt:lpwstr>0</vt:lpwstr>
  </property>
</Properties>
</file>