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a6295d4dc9e22643/Desktop/PhD/Papers/Verif_ClimateNWP_4Points/Manuscript/Figures/"/>
    </mc:Choice>
  </mc:AlternateContent>
  <xr:revisionPtr revIDLastSave="379" documentId="8_{31AFC302-EE0C-4BE1-96DB-B28FB39033DA}" xr6:coauthVersionLast="47" xr6:coauthVersionMax="47" xr10:uidLastSave="{DA64AAD2-EF75-4759-8E04-BC6A0032F14C}"/>
  <bookViews>
    <workbookView xWindow="-108" yWindow="-108" windowWidth="41496" windowHeight="17040" xr2:uid="{E85079DB-7353-40B4-AFF1-E0C813483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7" i="1" l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O38" i="1" s="1"/>
  <c r="N34" i="1"/>
  <c r="M34" i="1"/>
  <c r="Q33" i="1"/>
  <c r="P33" i="1"/>
  <c r="P38" i="1" s="1"/>
  <c r="O33" i="1"/>
  <c r="N33" i="1"/>
  <c r="M33" i="1"/>
  <c r="Q32" i="1"/>
  <c r="Q38" i="1" s="1"/>
  <c r="P32" i="1"/>
  <c r="O32" i="1"/>
  <c r="N32" i="1"/>
  <c r="M32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Q28" i="1" s="1"/>
  <c r="P24" i="1"/>
  <c r="O24" i="1"/>
  <c r="N24" i="1"/>
  <c r="M24" i="1"/>
  <c r="Q23" i="1"/>
  <c r="P23" i="1"/>
  <c r="O23" i="1"/>
  <c r="N23" i="1"/>
  <c r="M23" i="1"/>
  <c r="M28" i="1" s="1"/>
  <c r="Q22" i="1"/>
  <c r="P22" i="1"/>
  <c r="O22" i="1"/>
  <c r="N22" i="1"/>
  <c r="M22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Q18" i="1" s="1"/>
  <c r="P14" i="1"/>
  <c r="P18" i="1" s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8" i="1"/>
  <c r="P8" i="1"/>
  <c r="O8" i="1"/>
  <c r="N8" i="1"/>
  <c r="M8" i="1"/>
  <c r="M3" i="1"/>
  <c r="N3" i="1"/>
  <c r="O3" i="1"/>
  <c r="P3" i="1"/>
  <c r="Q3" i="1"/>
  <c r="M4" i="1"/>
  <c r="N4" i="1"/>
  <c r="O4" i="1"/>
  <c r="P4" i="1"/>
  <c r="Q4" i="1"/>
  <c r="M5" i="1"/>
  <c r="N5" i="1"/>
  <c r="O5" i="1"/>
  <c r="P5" i="1"/>
  <c r="Q5" i="1"/>
  <c r="M6" i="1"/>
  <c r="N6" i="1"/>
  <c r="O6" i="1"/>
  <c r="P6" i="1"/>
  <c r="Q6" i="1"/>
  <c r="M7" i="1"/>
  <c r="N7" i="1"/>
  <c r="O7" i="1"/>
  <c r="P7" i="1"/>
  <c r="Q7" i="1"/>
  <c r="N2" i="1"/>
  <c r="O2" i="1"/>
  <c r="P2" i="1"/>
  <c r="Q2" i="1"/>
  <c r="M2" i="1"/>
  <c r="N38" i="1"/>
  <c r="M38" i="1"/>
  <c r="P28" i="1"/>
  <c r="O28" i="1"/>
  <c r="N28" i="1"/>
  <c r="O18" i="1"/>
  <c r="N18" i="1"/>
  <c r="M18" i="1"/>
  <c r="H38" i="1"/>
  <c r="G38" i="1"/>
  <c r="F38" i="1"/>
  <c r="E38" i="1"/>
  <c r="D38" i="1"/>
  <c r="H28" i="1"/>
  <c r="G28" i="1"/>
  <c r="F28" i="1"/>
  <c r="E28" i="1"/>
  <c r="D28" i="1"/>
  <c r="H18" i="1"/>
  <c r="G18" i="1"/>
  <c r="F18" i="1"/>
  <c r="E18" i="1"/>
  <c r="D18" i="1"/>
  <c r="E8" i="1"/>
  <c r="F8" i="1"/>
  <c r="G8" i="1"/>
  <c r="H8" i="1"/>
  <c r="D8" i="1"/>
</calcChain>
</file>

<file path=xl/sharedStrings.xml><?xml version="1.0" encoding="utf-8"?>
<sst xmlns="http://schemas.openxmlformats.org/spreadsheetml/2006/main" count="72" uniqueCount="12">
  <si>
    <t>North America</t>
  </si>
  <si>
    <t>South America</t>
  </si>
  <si>
    <t>Europe &amp; Mediterranean</t>
  </si>
  <si>
    <t>Africa &amp; Arabian Peninsula</t>
  </si>
  <si>
    <t>Asia</t>
  </si>
  <si>
    <t>Oceania</t>
  </si>
  <si>
    <t>Reforecasts/ECMWF_46r1</t>
  </si>
  <si>
    <t>Reanalysis/ERA5_EDA</t>
  </si>
  <si>
    <t>Reanalysis/ERA5</t>
  </si>
  <si>
    <t>Reanalysis/ERA5_ecPoint</t>
  </si>
  <si>
    <t>Piecharts [%]</t>
  </si>
  <si>
    <t>Global Average 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</si>
</sst>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>
    <font>
      <sz val="11"/>
      <color theme="1"/>
      <name val="Aptos Narrow"/>
      <family val="2"/>
      <scheme val="minor"/>
    </font>
    <font>
      <b/>
      <sz val="12"/>
      <color theme="2" tint="-0.499984740745262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rgb="FF6B6BF7"/>
      <name val="Aptos Narrow"/>
      <family val="2"/>
      <scheme val="minor"/>
    </font>
    <font>
      <b/>
      <sz val="12"/>
      <color rgb="FF6DDA00"/>
      <name val="Aptos Narrow"/>
      <family val="2"/>
      <scheme val="minor"/>
    </font>
    <font>
      <b/>
      <sz val="12"/>
      <color rgb="FFFF9900"/>
      <name val="Aptos Narrow"/>
      <family val="2"/>
      <scheme val="minor"/>
    </font>
    <font>
      <b/>
      <sz val="12"/>
      <color rgb="FFFF007F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6B6BF7"/>
      <name val="Aptos Narrow"/>
      <family val="2"/>
      <scheme val="minor"/>
    </font>
    <font>
      <sz val="12"/>
      <color rgb="FF6DDA00"/>
      <name val="Aptos Narrow"/>
      <family val="2"/>
      <scheme val="minor"/>
    </font>
    <font>
      <sz val="12"/>
      <color rgb="FFFF9900"/>
      <name val="Aptos Narrow"/>
      <family val="2"/>
      <scheme val="minor"/>
    </font>
    <font>
      <sz val="12"/>
      <color rgb="FFFF007F"/>
      <name val="Aptos Narrow"/>
      <family val="2"/>
      <scheme val="minor"/>
    </font>
    <font>
      <sz val="12"/>
      <color theme="2" tint="-0.499984740745262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 style="thin">
        <color theme="2"/>
      </left>
      <right/>
      <top/>
      <bottom/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/>
      <top/>
      <bottom style="thin">
        <color theme="2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0" tint="-0.249977111117893"/>
      </left>
      <right style="thin">
        <color theme="2"/>
      </right>
      <top/>
      <bottom/>
      <diagonal/>
    </border>
    <border>
      <left style="thin">
        <color theme="0" tint="-0.249977111117893"/>
      </left>
      <right style="thin">
        <color theme="2"/>
      </right>
      <top/>
      <bottom style="thin">
        <color theme="2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2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2"/>
      </right>
      <top style="thin">
        <color theme="0" tint="-0.249977111117893"/>
      </top>
      <bottom/>
      <diagonal/>
    </border>
    <border>
      <left style="thin">
        <color theme="2"/>
      </left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2"/>
      </top>
      <bottom/>
      <diagonal/>
    </border>
    <border>
      <left style="thin">
        <color theme="0" tint="-0.249977111117893"/>
      </left>
      <right/>
      <top style="thin">
        <color theme="2"/>
      </top>
      <bottom style="thin">
        <color theme="0" tint="-0.249977111117893"/>
      </bottom>
      <diagonal/>
    </border>
    <border>
      <left/>
      <right/>
      <top style="thin">
        <color theme="2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97">
    <xf numFmtId="0" fontId="0" fillId="0" borderId="0" xfId="0"/>
    <xf numFmtId="2" fontId="2" fillId="3" borderId="0" xfId="0" applyNumberFormat="1" applyFont="1" applyFill="1" applyAlignment="1">
      <alignment horizontal="center" vertical="center" wrapText="1"/>
    </xf>
    <xf numFmtId="2" fontId="3" fillId="3" borderId="0" xfId="0" applyNumberFormat="1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5" fillId="3" borderId="0" xfId="0" applyNumberFormat="1" applyFont="1" applyFill="1" applyAlignment="1">
      <alignment horizontal="center" vertical="center" wrapText="1"/>
    </xf>
    <xf numFmtId="2" fontId="6" fillId="3" borderId="0" xfId="0" applyNumberFormat="1" applyFont="1" applyFill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2" fontId="9" fillId="3" borderId="2" xfId="0" applyNumberFormat="1" applyFont="1" applyFill="1" applyBorder="1" applyAlignment="1">
      <alignment horizontal="center" vertical="center" wrapText="1"/>
    </xf>
    <xf numFmtId="2" fontId="10" fillId="3" borderId="2" xfId="0" applyNumberFormat="1" applyFont="1" applyFill="1" applyBorder="1" applyAlignment="1">
      <alignment horizontal="center" vertical="center" wrapText="1"/>
    </xf>
    <xf numFmtId="2" fontId="11" fillId="3" borderId="3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0" xfId="0" applyNumberFormat="1" applyFont="1" applyFill="1" applyAlignment="1">
      <alignment horizontal="center" vertical="center" wrapText="1"/>
    </xf>
    <xf numFmtId="2" fontId="11" fillId="2" borderId="5" xfId="0" applyNumberFormat="1" applyFont="1" applyFill="1" applyBorder="1" applyAlignment="1">
      <alignment horizontal="center" vertical="center" wrapText="1"/>
    </xf>
    <xf numFmtId="2" fontId="7" fillId="3" borderId="0" xfId="0" applyNumberFormat="1" applyFont="1" applyFill="1" applyAlignment="1">
      <alignment horizontal="center" vertical="center" wrapText="1"/>
    </xf>
    <xf numFmtId="2" fontId="8" fillId="3" borderId="0" xfId="0" applyNumberFormat="1" applyFont="1" applyFill="1" applyAlignment="1">
      <alignment horizontal="center" vertical="center" wrapText="1"/>
    </xf>
    <xf numFmtId="2" fontId="9" fillId="3" borderId="0" xfId="0" applyNumberFormat="1" applyFont="1" applyFill="1" applyAlignment="1">
      <alignment horizontal="center" vertical="center" wrapText="1"/>
    </xf>
    <xf numFmtId="2" fontId="10" fillId="3" borderId="0" xfId="0" applyNumberFormat="1" applyFont="1" applyFill="1" applyAlignment="1">
      <alignment horizontal="center" vertical="center" wrapText="1"/>
    </xf>
    <xf numFmtId="2" fontId="11" fillId="3" borderId="5" xfId="0" applyNumberFormat="1" applyFont="1" applyFill="1" applyBorder="1" applyAlignment="1">
      <alignment horizontal="center" vertical="center" wrapText="1"/>
    </xf>
    <xf numFmtId="2" fontId="7" fillId="2" borderId="7" xfId="0" applyNumberFormat="1" applyFont="1" applyFill="1" applyBorder="1" applyAlignment="1">
      <alignment horizontal="center" vertical="center" wrapText="1"/>
    </xf>
    <xf numFmtId="2" fontId="8" fillId="2" borderId="7" xfId="0" applyNumberFormat="1" applyFont="1" applyFill="1" applyBorder="1" applyAlignment="1">
      <alignment horizontal="center" vertical="center" wrapText="1"/>
    </xf>
    <xf numFmtId="2" fontId="9" fillId="2" borderId="7" xfId="0" applyNumberFormat="1" applyFont="1" applyFill="1" applyBorder="1" applyAlignment="1">
      <alignment horizontal="center" vertical="center" wrapText="1"/>
    </xf>
    <xf numFmtId="2" fontId="10" fillId="2" borderId="7" xfId="0" applyNumberFormat="1" applyFont="1" applyFill="1" applyBorder="1" applyAlignment="1">
      <alignment horizontal="center" vertical="center" wrapText="1"/>
    </xf>
    <xf numFmtId="2" fontId="11" fillId="2" borderId="8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 vertical="center" wrapText="1"/>
    </xf>
    <xf numFmtId="2" fontId="14" fillId="3" borderId="0" xfId="0" applyNumberFormat="1" applyFont="1" applyFill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3" fillId="0" borderId="0" xfId="0" applyNumberFormat="1" applyFont="1" applyFill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 wrapText="1"/>
    </xf>
    <xf numFmtId="164" fontId="12" fillId="2" borderId="4" xfId="0" applyNumberFormat="1" applyFont="1" applyFill="1" applyBorder="1" applyAlignment="1">
      <alignment horizontal="center" vertical="center" wrapText="1"/>
    </xf>
    <xf numFmtId="164" fontId="12" fillId="3" borderId="4" xfId="0" applyNumberFormat="1" applyFont="1" applyFill="1" applyBorder="1" applyAlignment="1">
      <alignment horizontal="center" vertical="center" wrapText="1"/>
    </xf>
    <xf numFmtId="164" fontId="12" fillId="2" borderId="6" xfId="0" applyNumberFormat="1" applyFont="1" applyFill="1" applyBorder="1" applyAlignment="1">
      <alignment horizontal="center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13" fillId="0" borderId="0" xfId="0" applyNumberFormat="1" applyFont="1" applyAlignment="1">
      <alignment horizontal="center" vertical="center" wrapText="1"/>
    </xf>
    <xf numFmtId="164" fontId="14" fillId="3" borderId="0" xfId="0" applyNumberFormat="1" applyFont="1" applyFill="1" applyAlignment="1">
      <alignment horizontal="center" vertical="center" wrapText="1"/>
    </xf>
    <xf numFmtId="164" fontId="8" fillId="3" borderId="2" xfId="0" applyNumberFormat="1" applyFont="1" applyFill="1" applyBorder="1" applyAlignment="1">
      <alignment horizontal="center" vertical="center" wrapText="1"/>
    </xf>
    <xf numFmtId="164" fontId="9" fillId="3" borderId="2" xfId="0" applyNumberFormat="1" applyFont="1" applyFill="1" applyBorder="1" applyAlignment="1">
      <alignment horizontal="center" vertical="center" wrapText="1"/>
    </xf>
    <xf numFmtId="164" fontId="10" fillId="3" borderId="2" xfId="0" applyNumberFormat="1" applyFont="1" applyFill="1" applyBorder="1" applyAlignment="1">
      <alignment horizontal="center" vertical="center" wrapText="1"/>
    </xf>
    <xf numFmtId="164" fontId="11" fillId="3" borderId="2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textRotation="90" wrapText="1"/>
    </xf>
    <xf numFmtId="0" fontId="1" fillId="4" borderId="10" xfId="0" applyFont="1" applyFill="1" applyBorder="1" applyAlignment="1">
      <alignment horizontal="center" vertical="center" textRotation="90" wrapText="1"/>
    </xf>
    <xf numFmtId="0" fontId="1" fillId="4" borderId="11" xfId="0" applyFont="1" applyFill="1" applyBorder="1" applyAlignment="1">
      <alignment horizontal="center" vertical="center" textRotation="90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8" fillId="2" borderId="2" xfId="0" applyNumberFormat="1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164" fontId="10" fillId="2" borderId="2" xfId="0" applyNumberFormat="1" applyFont="1" applyFill="1" applyBorder="1" applyAlignment="1">
      <alignment horizontal="center" vertical="center" wrapText="1"/>
    </xf>
    <xf numFmtId="164" fontId="11" fillId="2" borderId="2" xfId="0" applyNumberFormat="1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4" fontId="8" fillId="3" borderId="0" xfId="0" applyNumberFormat="1" applyFont="1" applyFill="1" applyBorder="1" applyAlignment="1">
      <alignment horizontal="center" vertical="center" wrapText="1"/>
    </xf>
    <xf numFmtId="164" fontId="9" fillId="3" borderId="0" xfId="0" applyNumberFormat="1" applyFont="1" applyFill="1" applyBorder="1" applyAlignment="1">
      <alignment horizontal="center" vertical="center" wrapText="1"/>
    </xf>
    <xf numFmtId="164" fontId="10" fillId="3" borderId="0" xfId="0" applyNumberFormat="1" applyFont="1" applyFill="1" applyBorder="1" applyAlignment="1">
      <alignment horizontal="center" vertical="center" wrapText="1"/>
    </xf>
    <xf numFmtId="164" fontId="11" fillId="3" borderId="0" xfId="0" applyNumberFormat="1" applyFont="1" applyFill="1" applyBorder="1" applyAlignment="1">
      <alignment horizontal="center" vertical="center" wrapText="1"/>
    </xf>
    <xf numFmtId="164" fontId="1" fillId="4" borderId="12" xfId="0" applyNumberFormat="1" applyFont="1" applyFill="1" applyBorder="1" applyAlignment="1">
      <alignment horizontal="center" vertical="center" textRotation="90" wrapText="1"/>
    </xf>
    <xf numFmtId="164" fontId="1" fillId="4" borderId="13" xfId="0" applyNumberFormat="1" applyFont="1" applyFill="1" applyBorder="1" applyAlignment="1">
      <alignment horizontal="center" vertical="center" textRotation="90" wrapText="1"/>
    </xf>
    <xf numFmtId="2" fontId="13" fillId="0" borderId="14" xfId="0" applyNumberFormat="1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64" fontId="1" fillId="0" borderId="16" xfId="0" applyNumberFormat="1" applyFont="1" applyFill="1" applyBorder="1" applyAlignment="1">
      <alignment horizontal="center" vertical="center" wrapText="1"/>
    </xf>
    <xf numFmtId="164" fontId="2" fillId="0" borderId="16" xfId="0" applyNumberFormat="1" applyFont="1" applyFill="1" applyBorder="1" applyAlignment="1">
      <alignment horizontal="center" vertical="center" wrapText="1"/>
    </xf>
    <xf numFmtId="164" fontId="4" fillId="3" borderId="17" xfId="0" applyNumberFormat="1" applyFont="1" applyFill="1" applyBorder="1" applyAlignment="1">
      <alignment horizontal="center" vertical="center" wrapText="1"/>
    </xf>
    <xf numFmtId="164" fontId="6" fillId="3" borderId="17" xfId="0" applyNumberFormat="1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164" fontId="1" fillId="4" borderId="19" xfId="0" applyNumberFormat="1" applyFont="1" applyFill="1" applyBorder="1" applyAlignment="1">
      <alignment horizontal="center" vertical="center" textRotation="90" wrapText="1"/>
    </xf>
    <xf numFmtId="164" fontId="12" fillId="3" borderId="20" xfId="0" applyNumberFormat="1" applyFont="1" applyFill="1" applyBorder="1" applyAlignment="1">
      <alignment horizontal="center" vertical="center" wrapText="1"/>
    </xf>
    <xf numFmtId="164" fontId="7" fillId="3" borderId="16" xfId="0" applyNumberFormat="1" applyFont="1" applyFill="1" applyBorder="1" applyAlignment="1">
      <alignment horizontal="center" vertical="center" wrapText="1"/>
    </xf>
    <xf numFmtId="164" fontId="8" fillId="3" borderId="16" xfId="0" applyNumberFormat="1" applyFont="1" applyFill="1" applyBorder="1" applyAlignment="1">
      <alignment horizontal="center" vertical="center" wrapText="1"/>
    </xf>
    <xf numFmtId="164" fontId="9" fillId="3" borderId="16" xfId="0" applyNumberFormat="1" applyFont="1" applyFill="1" applyBorder="1" applyAlignment="1">
      <alignment horizontal="center" vertical="center" wrapText="1"/>
    </xf>
    <xf numFmtId="164" fontId="10" fillId="3" borderId="16" xfId="0" applyNumberFormat="1" applyFont="1" applyFill="1" applyBorder="1" applyAlignment="1">
      <alignment horizontal="center" vertical="center" wrapText="1"/>
    </xf>
    <xf numFmtId="164" fontId="11" fillId="3" borderId="21" xfId="0" applyNumberFormat="1" applyFont="1" applyFill="1" applyBorder="1" applyAlignment="1">
      <alignment horizontal="center" vertical="center" wrapText="1"/>
    </xf>
    <xf numFmtId="164" fontId="11" fillId="2" borderId="22" xfId="0" applyNumberFormat="1" applyFont="1" applyFill="1" applyBorder="1" applyAlignment="1">
      <alignment horizontal="center" vertical="center" wrapText="1"/>
    </xf>
    <xf numFmtId="164" fontId="11" fillId="3" borderId="22" xfId="0" applyNumberFormat="1" applyFont="1" applyFill="1" applyBorder="1" applyAlignment="1">
      <alignment horizontal="center"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164" fontId="2" fillId="3" borderId="17" xfId="0" applyNumberFormat="1" applyFont="1" applyFill="1" applyBorder="1" applyAlignment="1">
      <alignment horizontal="center" vertical="center" wrapText="1"/>
    </xf>
    <xf numFmtId="164" fontId="3" fillId="3" borderId="17" xfId="0" applyNumberFormat="1" applyFont="1" applyFill="1" applyBorder="1" applyAlignment="1">
      <alignment horizontal="center" vertical="center" wrapText="1"/>
    </xf>
    <xf numFmtId="164" fontId="5" fillId="3" borderId="17" xfId="0" applyNumberFormat="1" applyFont="1" applyFill="1" applyBorder="1" applyAlignment="1">
      <alignment horizontal="center" vertical="center" wrapText="1"/>
    </xf>
    <xf numFmtId="164" fontId="6" fillId="3" borderId="25" xfId="0" applyNumberFormat="1" applyFont="1" applyFill="1" applyBorder="1" applyAlignment="1">
      <alignment horizontal="center" vertical="center" wrapText="1"/>
    </xf>
    <xf numFmtId="164" fontId="14" fillId="3" borderId="17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7F"/>
      <color rgb="FFFF9900"/>
      <color rgb="FF6DDA00"/>
      <color rgb="FF6B6BF7"/>
      <color rgb="FFF9DF4D"/>
      <color rgb="FFDEB400"/>
      <color rgb="FF75EA00"/>
      <color rgb="FFE6BA00"/>
      <color rgb="FFFFCC00"/>
      <color rgb="FFEECD0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CBF5-68EA-496B-8059-D70D7C187138}">
  <dimension ref="B1:R41"/>
  <sheetViews>
    <sheetView tabSelected="1" topLeftCell="A25" zoomScaleNormal="100" workbookViewId="0">
      <selection activeCell="K32" sqref="K32:Q38"/>
    </sheetView>
  </sheetViews>
  <sheetFormatPr defaultColWidth="10.69921875" defaultRowHeight="32.1" customHeight="1"/>
  <cols>
    <col min="1" max="1" width="13.8984375" style="30" customWidth="1"/>
    <col min="2" max="2" width="3.3984375" style="30" customWidth="1"/>
    <col min="3" max="3" width="20.69921875" style="30" customWidth="1"/>
    <col min="4" max="8" width="8.69921875" style="30" customWidth="1"/>
    <col min="9" max="10" width="10.69921875" style="30"/>
    <col min="11" max="11" width="3.3984375" style="30" customWidth="1"/>
    <col min="12" max="12" width="16.69921875" style="30" customWidth="1"/>
    <col min="13" max="17" width="8.69921875" style="30" customWidth="1"/>
    <col min="18" max="16384" width="10.69921875" style="30"/>
  </cols>
  <sheetData>
    <row r="1" spans="2:18" ht="32.1" customHeight="1">
      <c r="C1" s="41" t="s">
        <v>7</v>
      </c>
      <c r="D1" s="41"/>
      <c r="E1" s="41"/>
      <c r="F1" s="41"/>
      <c r="G1" s="41"/>
      <c r="H1" s="41"/>
      <c r="J1" s="31"/>
      <c r="L1" s="41" t="s">
        <v>7</v>
      </c>
      <c r="M1" s="41"/>
      <c r="N1" s="41"/>
      <c r="O1" s="41"/>
      <c r="P1" s="41"/>
      <c r="Q1" s="41"/>
    </row>
    <row r="2" spans="2:18" ht="32.1" customHeight="1">
      <c r="B2" s="57" t="s">
        <v>10</v>
      </c>
      <c r="C2" s="26" t="s">
        <v>0</v>
      </c>
      <c r="D2" s="6">
        <v>0.39</v>
      </c>
      <c r="E2" s="7">
        <v>46.12</v>
      </c>
      <c r="F2" s="8">
        <v>32.56</v>
      </c>
      <c r="G2" s="9">
        <v>14.53</v>
      </c>
      <c r="H2" s="10">
        <v>6.4</v>
      </c>
      <c r="J2" s="32"/>
      <c r="K2" s="81" t="s">
        <v>10</v>
      </c>
      <c r="L2" s="82" t="s">
        <v>0</v>
      </c>
      <c r="M2" s="83">
        <f>D2/100</f>
        <v>3.9000000000000003E-3</v>
      </c>
      <c r="N2" s="84">
        <f t="shared" ref="N2:Q2" si="0">E2/100</f>
        <v>0.4612</v>
      </c>
      <c r="O2" s="85">
        <f t="shared" si="0"/>
        <v>0.3256</v>
      </c>
      <c r="P2" s="86">
        <f t="shared" si="0"/>
        <v>0.14529999999999998</v>
      </c>
      <c r="Q2" s="87">
        <f t="shared" si="0"/>
        <v>6.4000000000000001E-2</v>
      </c>
    </row>
    <row r="3" spans="2:18" ht="32.1" customHeight="1">
      <c r="B3" s="58"/>
      <c r="C3" s="27" t="s">
        <v>1</v>
      </c>
      <c r="D3" s="11">
        <v>0</v>
      </c>
      <c r="E3" s="12">
        <v>3.82</v>
      </c>
      <c r="F3" s="13">
        <v>36.11</v>
      </c>
      <c r="G3" s="14">
        <v>38.19</v>
      </c>
      <c r="H3" s="15">
        <v>21.88</v>
      </c>
      <c r="J3" s="32"/>
      <c r="K3" s="70"/>
      <c r="L3" s="43" t="s">
        <v>1</v>
      </c>
      <c r="M3" s="60">
        <f t="shared" ref="M3:M8" si="1">D3/100</f>
        <v>0</v>
      </c>
      <c r="N3" s="61">
        <f t="shared" ref="N3:N8" si="2">E3/100</f>
        <v>3.8199999999999998E-2</v>
      </c>
      <c r="O3" s="62">
        <f t="shared" ref="O3:O8" si="3">F3/100</f>
        <v>0.36109999999999998</v>
      </c>
      <c r="P3" s="63">
        <f t="shared" ref="P3:P8" si="4">G3/100</f>
        <v>0.38189999999999996</v>
      </c>
      <c r="Q3" s="88">
        <f t="shared" ref="Q3:Q8" si="5">H3/100</f>
        <v>0.21879999999999999</v>
      </c>
    </row>
    <row r="4" spans="2:18" ht="32.1" customHeight="1">
      <c r="B4" s="58"/>
      <c r="C4" s="28" t="s">
        <v>2</v>
      </c>
      <c r="D4" s="16">
        <v>0.2</v>
      </c>
      <c r="E4" s="17">
        <v>46.84</v>
      </c>
      <c r="F4" s="18">
        <v>35.33</v>
      </c>
      <c r="G4" s="19">
        <v>13.4</v>
      </c>
      <c r="H4" s="20">
        <v>4.2300000000000004</v>
      </c>
      <c r="J4" s="32"/>
      <c r="K4" s="70"/>
      <c r="L4" s="44" t="s">
        <v>2</v>
      </c>
      <c r="M4" s="42">
        <f t="shared" si="1"/>
        <v>2E-3</v>
      </c>
      <c r="N4" s="53">
        <f t="shared" si="2"/>
        <v>0.46840000000000004</v>
      </c>
      <c r="O4" s="54">
        <f t="shared" si="3"/>
        <v>0.3533</v>
      </c>
      <c r="P4" s="55">
        <f t="shared" si="4"/>
        <v>0.13400000000000001</v>
      </c>
      <c r="Q4" s="89">
        <f t="shared" si="5"/>
        <v>4.2300000000000004E-2</v>
      </c>
    </row>
    <row r="5" spans="2:18" ht="32.1" customHeight="1">
      <c r="B5" s="58"/>
      <c r="C5" s="27" t="s">
        <v>3</v>
      </c>
      <c r="D5" s="11">
        <v>1.79</v>
      </c>
      <c r="E5" s="12">
        <v>18.510000000000002</v>
      </c>
      <c r="F5" s="13">
        <v>38.51</v>
      </c>
      <c r="G5" s="14">
        <v>30.45</v>
      </c>
      <c r="H5" s="15">
        <v>10.74</v>
      </c>
      <c r="J5" s="32"/>
      <c r="K5" s="70"/>
      <c r="L5" s="43" t="s">
        <v>3</v>
      </c>
      <c r="M5" s="60">
        <f t="shared" si="1"/>
        <v>1.7899999999999999E-2</v>
      </c>
      <c r="N5" s="61">
        <f t="shared" si="2"/>
        <v>0.18510000000000001</v>
      </c>
      <c r="O5" s="62">
        <f t="shared" si="3"/>
        <v>0.3851</v>
      </c>
      <c r="P5" s="63">
        <f t="shared" si="4"/>
        <v>0.30449999999999999</v>
      </c>
      <c r="Q5" s="88">
        <f t="shared" si="5"/>
        <v>0.1074</v>
      </c>
    </row>
    <row r="6" spans="2:18" ht="32.1" customHeight="1">
      <c r="B6" s="58"/>
      <c r="C6" s="28" t="s">
        <v>4</v>
      </c>
      <c r="D6" s="16">
        <v>0.08</v>
      </c>
      <c r="E6" s="17">
        <v>30.11</v>
      </c>
      <c r="F6" s="18">
        <v>40.229999999999997</v>
      </c>
      <c r="G6" s="19">
        <v>24.07</v>
      </c>
      <c r="H6" s="20">
        <v>5.51</v>
      </c>
      <c r="J6" s="32"/>
      <c r="K6" s="70"/>
      <c r="L6" s="44" t="s">
        <v>4</v>
      </c>
      <c r="M6" s="42">
        <f t="shared" si="1"/>
        <v>8.0000000000000004E-4</v>
      </c>
      <c r="N6" s="53">
        <f t="shared" si="2"/>
        <v>0.30109999999999998</v>
      </c>
      <c r="O6" s="54">
        <f t="shared" si="3"/>
        <v>0.40229999999999999</v>
      </c>
      <c r="P6" s="55">
        <f t="shared" si="4"/>
        <v>0.2407</v>
      </c>
      <c r="Q6" s="89">
        <f t="shared" si="5"/>
        <v>5.5099999999999996E-2</v>
      </c>
    </row>
    <row r="7" spans="2:18" ht="32.1" customHeight="1">
      <c r="B7" s="59"/>
      <c r="C7" s="29" t="s">
        <v>5</v>
      </c>
      <c r="D7" s="21">
        <v>2.4</v>
      </c>
      <c r="E7" s="22">
        <v>47.74</v>
      </c>
      <c r="F7" s="23">
        <v>25.99</v>
      </c>
      <c r="G7" s="24">
        <v>21.19</v>
      </c>
      <c r="H7" s="25">
        <v>2.68</v>
      </c>
      <c r="J7" s="32"/>
      <c r="K7" s="71"/>
      <c r="L7" s="45" t="s">
        <v>5</v>
      </c>
      <c r="M7" s="60">
        <f t="shared" si="1"/>
        <v>2.4E-2</v>
      </c>
      <c r="N7" s="61">
        <f t="shared" si="2"/>
        <v>0.47740000000000005</v>
      </c>
      <c r="O7" s="62">
        <f t="shared" si="3"/>
        <v>0.25989999999999996</v>
      </c>
      <c r="P7" s="63">
        <f t="shared" si="4"/>
        <v>0.21190000000000001</v>
      </c>
      <c r="Q7" s="88">
        <f t="shared" si="5"/>
        <v>2.6800000000000001E-2</v>
      </c>
    </row>
    <row r="8" spans="2:18" ht="32.1" customHeight="1">
      <c r="B8" s="40" t="s">
        <v>11</v>
      </c>
      <c r="C8" s="40"/>
      <c r="D8" s="1">
        <f>AVERAGE(D2:D7)</f>
        <v>0.80999999999999994</v>
      </c>
      <c r="E8" s="2">
        <f t="shared" ref="E8:H8" si="6">AVERAGE(E2:E7)</f>
        <v>32.190000000000005</v>
      </c>
      <c r="F8" s="3">
        <f t="shared" si="6"/>
        <v>34.788333333333334</v>
      </c>
      <c r="G8" s="4">
        <f t="shared" si="6"/>
        <v>23.638333333333335</v>
      </c>
      <c r="H8" s="5">
        <f t="shared" si="6"/>
        <v>8.5733333333333341</v>
      </c>
      <c r="J8" s="32"/>
      <c r="K8" s="90" t="s">
        <v>11</v>
      </c>
      <c r="L8" s="91"/>
      <c r="M8" s="92">
        <f>AVERAGE(M2:M7)</f>
        <v>8.1000000000000013E-3</v>
      </c>
      <c r="N8" s="93">
        <f t="shared" ref="N8:Q8" si="7">AVERAGE(N2:N7)</f>
        <v>0.32190000000000002</v>
      </c>
      <c r="O8" s="76">
        <f t="shared" si="7"/>
        <v>0.34788333333333332</v>
      </c>
      <c r="P8" s="94">
        <f t="shared" si="7"/>
        <v>0.23638333333333331</v>
      </c>
      <c r="Q8" s="95">
        <f t="shared" si="7"/>
        <v>8.5733333333333328E-2</v>
      </c>
      <c r="R8" s="50"/>
    </row>
    <row r="9" spans="2:18" s="38" customFormat="1" ht="32.1" customHeight="1">
      <c r="B9" s="36"/>
      <c r="C9" s="36"/>
      <c r="D9" s="37"/>
      <c r="E9" s="37"/>
      <c r="F9" s="37"/>
      <c r="G9" s="37"/>
      <c r="H9" s="37"/>
      <c r="J9" s="39"/>
      <c r="K9" s="48"/>
      <c r="L9" s="48"/>
      <c r="M9" s="49"/>
      <c r="N9" s="49"/>
      <c r="O9" s="49"/>
      <c r="P9" s="49"/>
      <c r="Q9" s="49"/>
    </row>
    <row r="10" spans="2:18" ht="32.1" customHeight="1">
      <c r="J10" s="31"/>
      <c r="K10" s="50"/>
      <c r="L10" s="50"/>
      <c r="M10" s="50"/>
      <c r="N10" s="50"/>
      <c r="O10" s="50"/>
      <c r="P10" s="50"/>
      <c r="Q10" s="50"/>
    </row>
    <row r="11" spans="2:18" ht="32.1" customHeight="1">
      <c r="C11" s="41" t="s">
        <v>8</v>
      </c>
      <c r="D11" s="41"/>
      <c r="E11" s="41"/>
      <c r="F11" s="41"/>
      <c r="G11" s="41"/>
      <c r="H11" s="41"/>
      <c r="J11" s="31"/>
      <c r="K11" s="80"/>
      <c r="L11" s="79" t="s">
        <v>8</v>
      </c>
      <c r="M11" s="79"/>
      <c r="N11" s="79"/>
      <c r="O11" s="79"/>
      <c r="P11" s="79"/>
      <c r="Q11" s="79"/>
    </row>
    <row r="12" spans="2:18" ht="32.1" customHeight="1">
      <c r="B12" s="57" t="s">
        <v>10</v>
      </c>
      <c r="C12" s="26" t="s">
        <v>0</v>
      </c>
      <c r="D12" s="6">
        <v>1.36</v>
      </c>
      <c r="E12" s="7">
        <v>45.74</v>
      </c>
      <c r="F12" s="8">
        <v>34.69</v>
      </c>
      <c r="G12" s="9">
        <v>13.18</v>
      </c>
      <c r="H12" s="10">
        <v>5.03</v>
      </c>
      <c r="J12" s="32"/>
      <c r="K12" s="70" t="s">
        <v>10</v>
      </c>
      <c r="L12" s="44" t="s">
        <v>0</v>
      </c>
      <c r="M12" s="65">
        <f>D12/100</f>
        <v>1.3600000000000001E-2</v>
      </c>
      <c r="N12" s="66">
        <f t="shared" ref="N12:N17" si="8">E12/100</f>
        <v>0.45740000000000003</v>
      </c>
      <c r="O12" s="67">
        <f t="shared" ref="O12:O17" si="9">F12/100</f>
        <v>0.34689999999999999</v>
      </c>
      <c r="P12" s="68">
        <f t="shared" ref="P12:P17" si="10">G12/100</f>
        <v>0.1318</v>
      </c>
      <c r="Q12" s="69">
        <f t="shared" ref="Q12:Q17" si="11">H12/100</f>
        <v>5.0300000000000004E-2</v>
      </c>
      <c r="R12" s="78"/>
    </row>
    <row r="13" spans="2:18" ht="32.1" customHeight="1">
      <c r="B13" s="58"/>
      <c r="C13" s="27" t="s">
        <v>1</v>
      </c>
      <c r="D13" s="11">
        <v>0</v>
      </c>
      <c r="E13" s="12">
        <v>5.21</v>
      </c>
      <c r="F13" s="13">
        <v>34.72</v>
      </c>
      <c r="G13" s="14">
        <v>41.32</v>
      </c>
      <c r="H13" s="15">
        <v>18.75</v>
      </c>
      <c r="J13" s="32"/>
      <c r="K13" s="70"/>
      <c r="L13" s="43" t="s">
        <v>1</v>
      </c>
      <c r="M13" s="60">
        <f t="shared" ref="M13:M17" si="12">D13/100</f>
        <v>0</v>
      </c>
      <c r="N13" s="61">
        <f t="shared" si="8"/>
        <v>5.21E-2</v>
      </c>
      <c r="O13" s="62">
        <f t="shared" si="9"/>
        <v>0.34720000000000001</v>
      </c>
      <c r="P13" s="63">
        <f t="shared" si="10"/>
        <v>0.41320000000000001</v>
      </c>
      <c r="Q13" s="64">
        <f t="shared" si="11"/>
        <v>0.1875</v>
      </c>
      <c r="R13" s="78"/>
    </row>
    <row r="14" spans="2:18" ht="32.1" customHeight="1">
      <c r="B14" s="58"/>
      <c r="C14" s="28" t="s">
        <v>2</v>
      </c>
      <c r="D14" s="16">
        <v>0.52</v>
      </c>
      <c r="E14" s="17">
        <v>49.9</v>
      </c>
      <c r="F14" s="18">
        <v>33.57</v>
      </c>
      <c r="G14" s="19">
        <v>12.3</v>
      </c>
      <c r="H14" s="20">
        <v>3.71</v>
      </c>
      <c r="J14" s="32"/>
      <c r="K14" s="70"/>
      <c r="L14" s="44" t="s">
        <v>2</v>
      </c>
      <c r="M14" s="42">
        <f t="shared" si="12"/>
        <v>5.1999999999999998E-3</v>
      </c>
      <c r="N14" s="53">
        <f t="shared" si="8"/>
        <v>0.499</v>
      </c>
      <c r="O14" s="54">
        <f t="shared" si="9"/>
        <v>0.3357</v>
      </c>
      <c r="P14" s="55">
        <f t="shared" si="10"/>
        <v>0.12300000000000001</v>
      </c>
      <c r="Q14" s="56">
        <f t="shared" si="11"/>
        <v>3.7100000000000001E-2</v>
      </c>
      <c r="R14" s="78"/>
    </row>
    <row r="15" spans="2:18" ht="32.1" customHeight="1">
      <c r="B15" s="58"/>
      <c r="C15" s="27" t="s">
        <v>3</v>
      </c>
      <c r="D15" s="11">
        <v>0.9</v>
      </c>
      <c r="E15" s="12">
        <v>19.399999999999999</v>
      </c>
      <c r="F15" s="13">
        <v>40.6</v>
      </c>
      <c r="G15" s="14">
        <v>31.04</v>
      </c>
      <c r="H15" s="15">
        <v>8.06</v>
      </c>
      <c r="J15" s="32"/>
      <c r="K15" s="70"/>
      <c r="L15" s="43" t="s">
        <v>3</v>
      </c>
      <c r="M15" s="60">
        <f t="shared" si="12"/>
        <v>9.0000000000000011E-3</v>
      </c>
      <c r="N15" s="61">
        <f t="shared" si="8"/>
        <v>0.19399999999999998</v>
      </c>
      <c r="O15" s="62">
        <f t="shared" si="9"/>
        <v>0.40600000000000003</v>
      </c>
      <c r="P15" s="63">
        <f t="shared" si="10"/>
        <v>0.31040000000000001</v>
      </c>
      <c r="Q15" s="64">
        <f t="shared" si="11"/>
        <v>8.0600000000000005E-2</v>
      </c>
      <c r="R15" s="78"/>
    </row>
    <row r="16" spans="2:18" ht="32.1" customHeight="1">
      <c r="B16" s="58"/>
      <c r="C16" s="28" t="s">
        <v>4</v>
      </c>
      <c r="D16" s="16">
        <v>0</v>
      </c>
      <c r="E16" s="17">
        <v>31.79</v>
      </c>
      <c r="F16" s="18">
        <v>39.79</v>
      </c>
      <c r="G16" s="19">
        <v>24.51</v>
      </c>
      <c r="H16" s="20">
        <v>3.91</v>
      </c>
      <c r="J16" s="32"/>
      <c r="K16" s="70"/>
      <c r="L16" s="44" t="s">
        <v>4</v>
      </c>
      <c r="M16" s="42">
        <f t="shared" si="12"/>
        <v>0</v>
      </c>
      <c r="N16" s="53">
        <f t="shared" si="8"/>
        <v>0.31790000000000002</v>
      </c>
      <c r="O16" s="54">
        <f t="shared" si="9"/>
        <v>0.39789999999999998</v>
      </c>
      <c r="P16" s="55">
        <f t="shared" si="10"/>
        <v>0.24510000000000001</v>
      </c>
      <c r="Q16" s="56">
        <f t="shared" si="11"/>
        <v>3.9100000000000003E-2</v>
      </c>
      <c r="R16" s="78"/>
    </row>
    <row r="17" spans="2:18" ht="32.1" customHeight="1">
      <c r="B17" s="59"/>
      <c r="C17" s="29" t="s">
        <v>5</v>
      </c>
      <c r="D17" s="21">
        <v>1.55</v>
      </c>
      <c r="E17" s="22">
        <v>49.15</v>
      </c>
      <c r="F17" s="23">
        <v>27.12</v>
      </c>
      <c r="G17" s="24">
        <v>20.2</v>
      </c>
      <c r="H17" s="25">
        <v>1.98</v>
      </c>
      <c r="J17" s="32"/>
      <c r="K17" s="71"/>
      <c r="L17" s="45" t="s">
        <v>5</v>
      </c>
      <c r="M17" s="60">
        <f t="shared" si="12"/>
        <v>1.55E-2</v>
      </c>
      <c r="N17" s="61">
        <f t="shared" si="8"/>
        <v>0.49149999999999999</v>
      </c>
      <c r="O17" s="62">
        <f t="shared" si="9"/>
        <v>0.2712</v>
      </c>
      <c r="P17" s="63">
        <f t="shared" si="10"/>
        <v>0.20199999999999999</v>
      </c>
      <c r="Q17" s="64">
        <f t="shared" si="11"/>
        <v>1.9799999999999998E-2</v>
      </c>
      <c r="R17" s="78"/>
    </row>
    <row r="18" spans="2:18" ht="32.1" customHeight="1">
      <c r="B18" s="40" t="s">
        <v>11</v>
      </c>
      <c r="C18" s="40"/>
      <c r="D18" s="33">
        <f>AVERAGE(D12:D17)</f>
        <v>0.72166666666666668</v>
      </c>
      <c r="E18" s="2">
        <f t="shared" ref="E18" si="13">AVERAGE(E12:E17)</f>
        <v>33.531666666666666</v>
      </c>
      <c r="F18" s="3">
        <f t="shared" ref="F18" si="14">AVERAGE(F12:F17)</f>
        <v>35.081666666666663</v>
      </c>
      <c r="G18" s="4">
        <f t="shared" ref="G18" si="15">AVERAGE(G12:G17)</f>
        <v>23.758333333333336</v>
      </c>
      <c r="H18" s="5">
        <f t="shared" ref="H18" si="16">AVERAGE(H12:H17)</f>
        <v>6.9066666666666672</v>
      </c>
      <c r="J18" s="72"/>
      <c r="K18" s="73" t="s">
        <v>11</v>
      </c>
      <c r="L18" s="40"/>
      <c r="M18" s="52">
        <f>AVERAGE(M12:M17)</f>
        <v>7.2166666666666672E-3</v>
      </c>
      <c r="N18" s="46">
        <f t="shared" ref="N18:Q18" si="17">AVERAGE(N12:N17)</f>
        <v>0.33531666666666671</v>
      </c>
      <c r="O18" s="76">
        <f t="shared" si="17"/>
        <v>0.35081666666666661</v>
      </c>
      <c r="P18" s="47">
        <f t="shared" si="17"/>
        <v>0.23758333333333334</v>
      </c>
      <c r="Q18" s="77">
        <f t="shared" si="17"/>
        <v>6.9066666666666679E-2</v>
      </c>
      <c r="R18" s="78"/>
    </row>
    <row r="19" spans="2:18" s="38" customFormat="1" ht="32.1" customHeight="1">
      <c r="B19" s="36"/>
      <c r="C19" s="36"/>
      <c r="D19" s="37"/>
      <c r="E19" s="37"/>
      <c r="F19" s="37"/>
      <c r="G19" s="37"/>
      <c r="H19" s="37"/>
      <c r="J19" s="39"/>
      <c r="K19" s="74"/>
      <c r="L19" s="74"/>
      <c r="M19" s="75"/>
      <c r="N19" s="75"/>
      <c r="O19" s="49"/>
      <c r="P19" s="75"/>
      <c r="Q19" s="49"/>
    </row>
    <row r="20" spans="2:18" ht="32.1" customHeight="1">
      <c r="J20" s="31"/>
      <c r="K20" s="50"/>
      <c r="L20" s="50"/>
      <c r="M20" s="50"/>
      <c r="N20" s="50"/>
      <c r="O20" s="50"/>
      <c r="P20" s="50"/>
      <c r="Q20" s="50"/>
    </row>
    <row r="21" spans="2:18" ht="32.1" customHeight="1">
      <c r="C21" s="41" t="s">
        <v>6</v>
      </c>
      <c r="D21" s="41"/>
      <c r="E21" s="41"/>
      <c r="F21" s="41"/>
      <c r="G21" s="41"/>
      <c r="H21" s="41"/>
      <c r="J21" s="31"/>
      <c r="K21" s="50"/>
      <c r="L21" s="51" t="s">
        <v>6</v>
      </c>
      <c r="M21" s="51"/>
      <c r="N21" s="51"/>
      <c r="O21" s="51"/>
      <c r="P21" s="51"/>
      <c r="Q21" s="51"/>
    </row>
    <row r="22" spans="2:18" ht="32.1" customHeight="1">
      <c r="B22" s="57" t="s">
        <v>10</v>
      </c>
      <c r="C22" s="26" t="s">
        <v>0</v>
      </c>
      <c r="D22" s="6">
        <v>4.26</v>
      </c>
      <c r="E22" s="7">
        <v>48.26</v>
      </c>
      <c r="F22" s="8">
        <v>31.2</v>
      </c>
      <c r="G22" s="9">
        <v>12.79</v>
      </c>
      <c r="H22" s="10">
        <v>3.49</v>
      </c>
      <c r="J22" s="32"/>
      <c r="K22" s="81" t="s">
        <v>10</v>
      </c>
      <c r="L22" s="82" t="s">
        <v>0</v>
      </c>
      <c r="M22" s="83">
        <f>D22/100</f>
        <v>4.2599999999999999E-2</v>
      </c>
      <c r="N22" s="84">
        <f t="shared" ref="N22:N27" si="18">E22/100</f>
        <v>0.48259999999999997</v>
      </c>
      <c r="O22" s="85">
        <f t="shared" ref="O22:O27" si="19">F22/100</f>
        <v>0.312</v>
      </c>
      <c r="P22" s="86">
        <f t="shared" ref="P22:P27" si="20">G22/100</f>
        <v>0.12789999999999999</v>
      </c>
      <c r="Q22" s="87">
        <f t="shared" ref="Q22:Q27" si="21">H22/100</f>
        <v>3.49E-2</v>
      </c>
    </row>
    <row r="23" spans="2:18" ht="32.1" customHeight="1">
      <c r="B23" s="58"/>
      <c r="C23" s="27" t="s">
        <v>1</v>
      </c>
      <c r="D23" s="11">
        <v>0</v>
      </c>
      <c r="E23" s="12">
        <v>2.78</v>
      </c>
      <c r="F23" s="13">
        <v>21.53</v>
      </c>
      <c r="G23" s="14">
        <v>51.39</v>
      </c>
      <c r="H23" s="15">
        <v>24.3</v>
      </c>
      <c r="J23" s="32"/>
      <c r="K23" s="70"/>
      <c r="L23" s="43" t="s">
        <v>1</v>
      </c>
      <c r="M23" s="60">
        <f t="shared" ref="M23:M27" si="22">D23/100</f>
        <v>0</v>
      </c>
      <c r="N23" s="61">
        <f t="shared" si="18"/>
        <v>2.7799999999999998E-2</v>
      </c>
      <c r="O23" s="62">
        <f t="shared" si="19"/>
        <v>0.21530000000000002</v>
      </c>
      <c r="P23" s="63">
        <f t="shared" si="20"/>
        <v>0.51390000000000002</v>
      </c>
      <c r="Q23" s="88">
        <f t="shared" si="21"/>
        <v>0.24299999999999999</v>
      </c>
    </row>
    <row r="24" spans="2:18" ht="32.1" customHeight="1">
      <c r="B24" s="58"/>
      <c r="C24" s="28" t="s">
        <v>2</v>
      </c>
      <c r="D24" s="16">
        <v>1.17</v>
      </c>
      <c r="E24" s="17">
        <v>63.5</v>
      </c>
      <c r="F24" s="18">
        <v>25.24</v>
      </c>
      <c r="G24" s="19">
        <v>8.33</v>
      </c>
      <c r="H24" s="20">
        <v>1.76</v>
      </c>
      <c r="J24" s="32"/>
      <c r="K24" s="70"/>
      <c r="L24" s="44" t="s">
        <v>2</v>
      </c>
      <c r="M24" s="42">
        <f t="shared" si="22"/>
        <v>1.1699999999999999E-2</v>
      </c>
      <c r="N24" s="53">
        <f t="shared" si="18"/>
        <v>0.63500000000000001</v>
      </c>
      <c r="O24" s="54">
        <f t="shared" si="19"/>
        <v>0.25239999999999996</v>
      </c>
      <c r="P24" s="55">
        <f t="shared" si="20"/>
        <v>8.3299999999999999E-2</v>
      </c>
      <c r="Q24" s="89">
        <f t="shared" si="21"/>
        <v>1.7600000000000001E-2</v>
      </c>
    </row>
    <row r="25" spans="2:18" ht="32.1" customHeight="1">
      <c r="B25" s="58"/>
      <c r="C25" s="27" t="s">
        <v>3</v>
      </c>
      <c r="D25" s="11">
        <v>3.88</v>
      </c>
      <c r="E25" s="12">
        <v>14.63</v>
      </c>
      <c r="F25" s="13">
        <v>35.82</v>
      </c>
      <c r="G25" s="14">
        <v>39.700000000000003</v>
      </c>
      <c r="H25" s="15">
        <v>5.67</v>
      </c>
      <c r="J25" s="32"/>
      <c r="K25" s="70"/>
      <c r="L25" s="43" t="s">
        <v>3</v>
      </c>
      <c r="M25" s="60">
        <f t="shared" si="22"/>
        <v>3.8800000000000001E-2</v>
      </c>
      <c r="N25" s="61">
        <f t="shared" si="18"/>
        <v>0.14630000000000001</v>
      </c>
      <c r="O25" s="62">
        <f t="shared" si="19"/>
        <v>0.35820000000000002</v>
      </c>
      <c r="P25" s="63">
        <f t="shared" si="20"/>
        <v>0.39700000000000002</v>
      </c>
      <c r="Q25" s="88">
        <f t="shared" si="21"/>
        <v>5.67E-2</v>
      </c>
    </row>
    <row r="26" spans="2:18" ht="32.1" customHeight="1">
      <c r="B26" s="58"/>
      <c r="C26" s="28" t="s">
        <v>4</v>
      </c>
      <c r="D26" s="16">
        <v>0.27</v>
      </c>
      <c r="E26" s="17">
        <v>31.53</v>
      </c>
      <c r="F26" s="18">
        <v>34.01</v>
      </c>
      <c r="G26" s="19">
        <v>30.73</v>
      </c>
      <c r="H26" s="20">
        <v>3.46</v>
      </c>
      <c r="J26" s="32"/>
      <c r="K26" s="70"/>
      <c r="L26" s="44" t="s">
        <v>4</v>
      </c>
      <c r="M26" s="42">
        <f t="shared" si="22"/>
        <v>2.7000000000000001E-3</v>
      </c>
      <c r="N26" s="53">
        <f t="shared" si="18"/>
        <v>0.31530000000000002</v>
      </c>
      <c r="O26" s="54">
        <f t="shared" si="19"/>
        <v>0.34009999999999996</v>
      </c>
      <c r="P26" s="55">
        <f t="shared" si="20"/>
        <v>0.30730000000000002</v>
      </c>
      <c r="Q26" s="89">
        <f t="shared" si="21"/>
        <v>3.4599999999999999E-2</v>
      </c>
    </row>
    <row r="27" spans="2:18" ht="32.1" customHeight="1">
      <c r="B27" s="59"/>
      <c r="C27" s="29" t="s">
        <v>5</v>
      </c>
      <c r="D27" s="21">
        <v>2.54</v>
      </c>
      <c r="E27" s="22">
        <v>40.68</v>
      </c>
      <c r="F27" s="23">
        <v>27.68</v>
      </c>
      <c r="G27" s="24">
        <v>26.41</v>
      </c>
      <c r="H27" s="25">
        <v>2.69</v>
      </c>
      <c r="J27" s="32"/>
      <c r="K27" s="71"/>
      <c r="L27" s="45" t="s">
        <v>5</v>
      </c>
      <c r="M27" s="60">
        <f t="shared" si="22"/>
        <v>2.5399999999999999E-2</v>
      </c>
      <c r="N27" s="61">
        <f t="shared" si="18"/>
        <v>0.40679999999999999</v>
      </c>
      <c r="O27" s="62">
        <f t="shared" si="19"/>
        <v>0.27679999999999999</v>
      </c>
      <c r="P27" s="63">
        <f t="shared" si="20"/>
        <v>0.2641</v>
      </c>
      <c r="Q27" s="88">
        <f t="shared" si="21"/>
        <v>2.69E-2</v>
      </c>
    </row>
    <row r="28" spans="2:18" ht="32.1" customHeight="1">
      <c r="B28" s="40" t="s">
        <v>11</v>
      </c>
      <c r="C28" s="40"/>
      <c r="D28" s="33">
        <f>AVERAGE(D22:D27)</f>
        <v>2.0199999999999996</v>
      </c>
      <c r="E28" s="2">
        <f t="shared" ref="E28" si="23">AVERAGE(E22:E27)</f>
        <v>33.563333333333333</v>
      </c>
      <c r="F28" s="3">
        <f t="shared" ref="F28" si="24">AVERAGE(F22:F27)</f>
        <v>29.246666666666666</v>
      </c>
      <c r="G28" s="4">
        <f t="shared" ref="G28" si="25">AVERAGE(G22:G27)</f>
        <v>28.224999999999998</v>
      </c>
      <c r="H28" s="5">
        <f t="shared" ref="H28" si="26">AVERAGE(H22:H27)</f>
        <v>6.8949999999999996</v>
      </c>
      <c r="J28" s="32"/>
      <c r="K28" s="90" t="s">
        <v>11</v>
      </c>
      <c r="L28" s="91"/>
      <c r="M28" s="96">
        <f>AVERAGE(M22:M27)</f>
        <v>2.0199999999999999E-2</v>
      </c>
      <c r="N28" s="93">
        <f t="shared" ref="N28:Q28" si="27">AVERAGE(N22:N27)</f>
        <v>0.33563333333333339</v>
      </c>
      <c r="O28" s="76">
        <f t="shared" si="27"/>
        <v>0.2924666666666666</v>
      </c>
      <c r="P28" s="94">
        <f t="shared" si="27"/>
        <v>0.28225000000000006</v>
      </c>
      <c r="Q28" s="95">
        <f t="shared" si="27"/>
        <v>6.8949999999999997E-2</v>
      </c>
    </row>
    <row r="29" spans="2:18" s="38" customFormat="1" ht="32.1" customHeight="1">
      <c r="B29" s="36"/>
      <c r="C29" s="36"/>
      <c r="D29" s="37"/>
      <c r="E29" s="37"/>
      <c r="F29" s="37"/>
      <c r="G29" s="37"/>
      <c r="H29" s="37"/>
      <c r="J29" s="39"/>
      <c r="K29" s="48"/>
      <c r="L29" s="48"/>
      <c r="M29" s="49"/>
      <c r="N29" s="49"/>
      <c r="O29" s="49"/>
      <c r="P29" s="49"/>
      <c r="Q29" s="49"/>
    </row>
    <row r="30" spans="2:18" ht="32.1" customHeight="1">
      <c r="J30" s="31"/>
      <c r="K30" s="50"/>
      <c r="L30" s="50"/>
      <c r="M30" s="50"/>
      <c r="N30" s="50"/>
      <c r="O30" s="50"/>
      <c r="P30" s="50"/>
      <c r="Q30" s="50"/>
    </row>
    <row r="31" spans="2:18" ht="32.1" customHeight="1">
      <c r="C31" s="41" t="s">
        <v>9</v>
      </c>
      <c r="D31" s="41"/>
      <c r="E31" s="41"/>
      <c r="F31" s="41"/>
      <c r="G31" s="41"/>
      <c r="H31" s="41"/>
      <c r="J31" s="31"/>
      <c r="K31" s="50"/>
      <c r="L31" s="51" t="s">
        <v>9</v>
      </c>
      <c r="M31" s="51"/>
      <c r="N31" s="51"/>
      <c r="O31" s="51"/>
      <c r="P31" s="51"/>
      <c r="Q31" s="51"/>
    </row>
    <row r="32" spans="2:18" ht="32.1" customHeight="1">
      <c r="B32" s="57" t="s">
        <v>10</v>
      </c>
      <c r="C32" s="26" t="s">
        <v>0</v>
      </c>
      <c r="D32" s="6">
        <v>31.98</v>
      </c>
      <c r="E32" s="7">
        <v>53.49</v>
      </c>
      <c r="F32" s="8">
        <v>6.59</v>
      </c>
      <c r="G32" s="9">
        <v>5.23</v>
      </c>
      <c r="H32" s="10">
        <v>2.71</v>
      </c>
      <c r="J32" s="32"/>
      <c r="K32" s="81" t="s">
        <v>10</v>
      </c>
      <c r="L32" s="82" t="s">
        <v>0</v>
      </c>
      <c r="M32" s="83">
        <f>D32/100</f>
        <v>0.31980000000000003</v>
      </c>
      <c r="N32" s="84">
        <f t="shared" ref="N32:N37" si="28">E32/100</f>
        <v>0.53490000000000004</v>
      </c>
      <c r="O32" s="85">
        <f t="shared" ref="O32:O37" si="29">F32/100</f>
        <v>6.59E-2</v>
      </c>
      <c r="P32" s="86">
        <f t="shared" ref="P32:P37" si="30">G32/100</f>
        <v>5.2300000000000006E-2</v>
      </c>
      <c r="Q32" s="87">
        <f t="shared" ref="Q32:Q37" si="31">H32/100</f>
        <v>2.7099999999999999E-2</v>
      </c>
    </row>
    <row r="33" spans="2:17" ht="32.1" customHeight="1">
      <c r="B33" s="58"/>
      <c r="C33" s="27" t="s">
        <v>1</v>
      </c>
      <c r="D33" s="11">
        <v>13.19</v>
      </c>
      <c r="E33" s="12">
        <v>55.21</v>
      </c>
      <c r="F33" s="13">
        <v>9.0299999999999994</v>
      </c>
      <c r="G33" s="14">
        <v>9.7200000000000006</v>
      </c>
      <c r="H33" s="15">
        <v>12.85</v>
      </c>
      <c r="J33" s="32"/>
      <c r="K33" s="70"/>
      <c r="L33" s="43" t="s">
        <v>1</v>
      </c>
      <c r="M33" s="60">
        <f t="shared" ref="M33:M37" si="32">D33/100</f>
        <v>0.13189999999999999</v>
      </c>
      <c r="N33" s="61">
        <f t="shared" si="28"/>
        <v>0.55210000000000004</v>
      </c>
      <c r="O33" s="62">
        <f t="shared" si="29"/>
        <v>9.0299999999999991E-2</v>
      </c>
      <c r="P33" s="63">
        <f t="shared" si="30"/>
        <v>9.7200000000000009E-2</v>
      </c>
      <c r="Q33" s="88">
        <f t="shared" si="31"/>
        <v>0.1285</v>
      </c>
    </row>
    <row r="34" spans="2:17" ht="32.1" customHeight="1">
      <c r="B34" s="58"/>
      <c r="C34" s="28" t="s">
        <v>2</v>
      </c>
      <c r="D34" s="16">
        <v>22.77</v>
      </c>
      <c r="E34" s="17">
        <v>62.78</v>
      </c>
      <c r="F34" s="18">
        <v>9.24</v>
      </c>
      <c r="G34" s="19">
        <v>4.3600000000000003</v>
      </c>
      <c r="H34" s="20">
        <v>0.85</v>
      </c>
      <c r="J34" s="34"/>
      <c r="K34" s="70"/>
      <c r="L34" s="44" t="s">
        <v>2</v>
      </c>
      <c r="M34" s="42">
        <f t="shared" si="32"/>
        <v>0.22769999999999999</v>
      </c>
      <c r="N34" s="53">
        <f t="shared" si="28"/>
        <v>0.62780000000000002</v>
      </c>
      <c r="O34" s="54">
        <f t="shared" si="29"/>
        <v>9.2399999999999996E-2</v>
      </c>
      <c r="P34" s="55">
        <f t="shared" si="30"/>
        <v>4.36E-2</v>
      </c>
      <c r="Q34" s="89">
        <f t="shared" si="31"/>
        <v>8.5000000000000006E-3</v>
      </c>
    </row>
    <row r="35" spans="2:17" ht="32.1" customHeight="1">
      <c r="B35" s="58"/>
      <c r="C35" s="27" t="s">
        <v>3</v>
      </c>
      <c r="D35" s="11">
        <v>17.91</v>
      </c>
      <c r="E35" s="12">
        <v>50.75</v>
      </c>
      <c r="F35" s="13">
        <v>22.09</v>
      </c>
      <c r="G35" s="14">
        <v>5.97</v>
      </c>
      <c r="H35" s="15">
        <v>2.99</v>
      </c>
      <c r="J35" s="32"/>
      <c r="K35" s="70"/>
      <c r="L35" s="43" t="s">
        <v>3</v>
      </c>
      <c r="M35" s="60">
        <f t="shared" si="32"/>
        <v>0.17910000000000001</v>
      </c>
      <c r="N35" s="61">
        <f t="shared" si="28"/>
        <v>0.50749999999999995</v>
      </c>
      <c r="O35" s="62">
        <f t="shared" si="29"/>
        <v>0.22089999999999999</v>
      </c>
      <c r="P35" s="63">
        <f t="shared" si="30"/>
        <v>5.9699999999999996E-2</v>
      </c>
      <c r="Q35" s="88">
        <f t="shared" si="31"/>
        <v>2.9900000000000003E-2</v>
      </c>
    </row>
    <row r="36" spans="2:17" ht="32.1" customHeight="1">
      <c r="B36" s="58"/>
      <c r="C36" s="28" t="s">
        <v>4</v>
      </c>
      <c r="D36" s="16">
        <v>23.71</v>
      </c>
      <c r="E36" s="17">
        <v>60.21</v>
      </c>
      <c r="F36" s="18">
        <v>10.66</v>
      </c>
      <c r="G36" s="19">
        <v>4.26</v>
      </c>
      <c r="H36" s="20">
        <v>1.1599999999999999</v>
      </c>
      <c r="J36" s="32"/>
      <c r="K36" s="70"/>
      <c r="L36" s="44" t="s">
        <v>4</v>
      </c>
      <c r="M36" s="42">
        <f t="shared" si="32"/>
        <v>0.23710000000000001</v>
      </c>
      <c r="N36" s="53">
        <f t="shared" si="28"/>
        <v>0.60209999999999997</v>
      </c>
      <c r="O36" s="54">
        <f t="shared" si="29"/>
        <v>0.1066</v>
      </c>
      <c r="P36" s="55">
        <f t="shared" si="30"/>
        <v>4.2599999999999999E-2</v>
      </c>
      <c r="Q36" s="89">
        <f t="shared" si="31"/>
        <v>1.1599999999999999E-2</v>
      </c>
    </row>
    <row r="37" spans="2:17" ht="32.1" customHeight="1">
      <c r="B37" s="59"/>
      <c r="C37" s="29" t="s">
        <v>5</v>
      </c>
      <c r="D37" s="21">
        <v>21.89</v>
      </c>
      <c r="E37" s="22">
        <v>58.62</v>
      </c>
      <c r="F37" s="23">
        <v>14.97</v>
      </c>
      <c r="G37" s="24">
        <v>3.81</v>
      </c>
      <c r="H37" s="25">
        <v>0.71</v>
      </c>
      <c r="J37" s="32"/>
      <c r="K37" s="71"/>
      <c r="L37" s="45" t="s">
        <v>5</v>
      </c>
      <c r="M37" s="60">
        <f t="shared" si="32"/>
        <v>0.21890000000000001</v>
      </c>
      <c r="N37" s="61">
        <f t="shared" si="28"/>
        <v>0.58619999999999994</v>
      </c>
      <c r="O37" s="62">
        <f t="shared" si="29"/>
        <v>0.1497</v>
      </c>
      <c r="P37" s="63">
        <f t="shared" si="30"/>
        <v>3.8100000000000002E-2</v>
      </c>
      <c r="Q37" s="88">
        <f t="shared" si="31"/>
        <v>7.0999999999999995E-3</v>
      </c>
    </row>
    <row r="38" spans="2:17" ht="32.1" customHeight="1">
      <c r="B38" s="40" t="s">
        <v>11</v>
      </c>
      <c r="C38" s="40"/>
      <c r="D38" s="33">
        <f>AVERAGE(D32:D37)</f>
        <v>21.908333333333331</v>
      </c>
      <c r="E38" s="2">
        <f t="shared" ref="E38" si="33">AVERAGE(E32:E37)</f>
        <v>56.843333333333334</v>
      </c>
      <c r="F38" s="3">
        <f t="shared" ref="F38" si="34">AVERAGE(F32:F37)</f>
        <v>12.096666666666666</v>
      </c>
      <c r="G38" s="4">
        <f t="shared" ref="G38" si="35">AVERAGE(G32:G37)</f>
        <v>5.5583333333333336</v>
      </c>
      <c r="H38" s="5">
        <f t="shared" ref="H38" si="36">AVERAGE(H32:H37)</f>
        <v>3.5449999999999999</v>
      </c>
      <c r="J38" s="32"/>
      <c r="K38" s="90" t="s">
        <v>11</v>
      </c>
      <c r="L38" s="91"/>
      <c r="M38" s="96">
        <f>AVERAGE(M32:M37)</f>
        <v>0.21908333333333338</v>
      </c>
      <c r="N38" s="93">
        <f t="shared" ref="N38:Q38" si="37">AVERAGE(N32:N37)</f>
        <v>0.56843333333333335</v>
      </c>
      <c r="O38" s="76">
        <f t="shared" si="37"/>
        <v>0.12096666666666667</v>
      </c>
      <c r="P38" s="94">
        <f t="shared" si="37"/>
        <v>5.5583333333333339E-2</v>
      </c>
      <c r="Q38" s="95">
        <f t="shared" si="37"/>
        <v>3.5450000000000002E-2</v>
      </c>
    </row>
    <row r="41" spans="2:17" ht="32.1" customHeight="1">
      <c r="J41" s="35"/>
    </row>
  </sheetData>
  <mergeCells count="24">
    <mergeCell ref="K32:K37"/>
    <mergeCell ref="K38:L38"/>
    <mergeCell ref="K18:L18"/>
    <mergeCell ref="L21:Q21"/>
    <mergeCell ref="K22:K27"/>
    <mergeCell ref="K28:L28"/>
    <mergeCell ref="L31:Q31"/>
    <mergeCell ref="L1:Q1"/>
    <mergeCell ref="K2:K7"/>
    <mergeCell ref="K8:L8"/>
    <mergeCell ref="L11:Q11"/>
    <mergeCell ref="K12:K17"/>
    <mergeCell ref="B38:C38"/>
    <mergeCell ref="B22:B27"/>
    <mergeCell ref="C31:H31"/>
    <mergeCell ref="B32:B37"/>
    <mergeCell ref="C1:H1"/>
    <mergeCell ref="B2:B7"/>
    <mergeCell ref="C11:H11"/>
    <mergeCell ref="B12:B17"/>
    <mergeCell ref="C21:H21"/>
    <mergeCell ref="B8:C8"/>
    <mergeCell ref="B18:C18"/>
    <mergeCell ref="B28:C28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Fatima Pillosu</dc:creator>
  <cp:lastModifiedBy>Fatima Pillosu</cp:lastModifiedBy>
  <cp:lastPrinted>2024-09-27T14:02:01Z</cp:lastPrinted>
  <dcterms:created xsi:type="dcterms:W3CDTF">2024-09-27T12:37:05Z</dcterms:created>
  <dcterms:modified xsi:type="dcterms:W3CDTF">2024-10-09T15:34:24Z</dcterms:modified>
</cp:coreProperties>
</file>